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Results" sheetId="2" r:id="rId4"/>
    <sheet state="visible" name="Nathan" sheetId="3" r:id="rId5"/>
    <sheet state="visible" name="Jena" sheetId="4" r:id="rId6"/>
    <sheet state="visible" name="Nathan+Jena" sheetId="5" r:id="rId7"/>
    <sheet state="visible" name="SST Agreements score 0/1 (removed be PRD)" sheetId="6" r:id="rId8"/>
    <sheet state="visible" name="SST Disagreements at least one score of -1" sheetId="7" r:id="rId9"/>
    <sheet state="visible" name="Tim+Katie" sheetId="8" r:id="rId10"/>
    <sheet state="visible" name="QuickAnalysis" sheetId="9" r:id="rId11"/>
    <sheet state="visible" name="Tim" sheetId="10" r:id="rId12"/>
    <sheet state="visible" name="Katie" sheetId="11" r:id="rId13"/>
    <sheet state="visible" name="PB Agreement on 1/0" sheetId="12" r:id="rId14"/>
    <sheet state="visible" name="PB Disagreement (at least one person -1)" sheetId="13" r:id="rId15"/>
  </sheets>
  <definedNames/>
  <calcPr/>
</workbook>
</file>

<file path=xl/sharedStrings.xml><?xml version="1.0" encoding="utf-8"?>
<sst xmlns="http://schemas.openxmlformats.org/spreadsheetml/2006/main" count="14792" uniqueCount="1058">
  <si>
    <t>Token ID</t>
  </si>
  <si>
    <t>Nathan &amp; Jena</t>
  </si>
  <si>
    <t>Instructions:</t>
  </si>
  <si>
    <t>Doc ID</t>
  </si>
  <si>
    <t>Sent Offset</t>
  </si>
  <si>
    <t>Token Offset</t>
  </si>
  <si>
    <t>Prep</t>
  </si>
  <si>
    <t>Supersense</t>
  </si>
  <si>
    <t>Dep</t>
  </si>
  <si>
    <t>POS</t>
  </si>
  <si>
    <t>Head POS</t>
  </si>
  <si>
    <t>Nathan's judgment</t>
  </si>
  <si>
    <t>Nathan's note</t>
  </si>
  <si>
    <t>Sentence</t>
  </si>
  <si>
    <t>128636:9:10:out</t>
  </si>
  <si>
    <t>out</t>
  </si>
  <si>
    <t>Material</t>
  </si>
  <si>
    <t>prep</t>
  </si>
  <si>
    <t>IN</t>
  </si>
  <si>
    <t>VBZ</t>
  </si>
  <si>
    <t>He does n't just take~pictures he makes art out_of them and you wo n't even notice that there 's a camera there .</t>
  </si>
  <si>
    <t>079827:5:6:from</t>
  </si>
  <si>
    <t>from</t>
  </si>
  <si>
    <t>VBN</t>
  </si>
  <si>
    <t>It clearly had been prepared from fresh ingredients .</t>
  </si>
  <si>
    <t>200429:2:4:at</t>
  </si>
  <si>
    <t>at</t>
  </si>
  <si>
    <t>Goal</t>
  </si>
  <si>
    <t>Beneficiary?</t>
  </si>
  <si>
    <t>I got yelled at , literally yelled at because i asked if i could pick_up my car 5 - 10 minutes late .</t>
  </si>
  <si>
    <t>333672:3:15:at</t>
  </si>
  <si>
    <t>VBD</t>
  </si>
  <si>
    <t>Stimulus</t>
  </si>
  <si>
    <t>The sales_men were very knowledgeable about every aspect of every car we looked at .</t>
  </si>
  <si>
    <t>162422:8:6:to</t>
  </si>
  <si>
    <t>to</t>
  </si>
  <si>
    <t>Sure_enough he charged it to the credit_card .</t>
  </si>
  <si>
    <t>047007:1:13:on</t>
  </si>
  <si>
    <t>on</t>
  </si>
  <si>
    <t>VBG</t>
  </si>
  <si>
    <t>Called to check if they had a product I 've been using~on my dog for years ... the boy who answered the phone could n't possibly have been ruder to me .</t>
  </si>
  <si>
    <t>229100:5:4:to</t>
  </si>
  <si>
    <t>Destination</t>
  </si>
  <si>
    <t>VB</t>
  </si>
  <si>
    <t>Do nt go to the one by pepco , I got_confused !!!</t>
  </si>
  <si>
    <t>329692:8:6:to</t>
  </si>
  <si>
    <t>NN</t>
  </si>
  <si>
    <t>This was our first visit to your studio .</t>
  </si>
  <si>
    <t>072271:2:13:into</t>
  </si>
  <si>
    <t>into</t>
  </si>
  <si>
    <t>What a joy to stroll off historic Canyon_Road in Santa_Fe into a gallery with a gorgeous diversity of art .</t>
  </si>
  <si>
    <t>201972:5:12:into</t>
  </si>
  <si>
    <t>They spent_ a_lot of _time with me and got me into a great pair of shoes .</t>
  </si>
  <si>
    <t>084373:1:8:of</t>
  </si>
  <si>
    <t>of</t>
  </si>
  <si>
    <t>Agent</t>
  </si>
  <si>
    <t>NNS</t>
  </si>
  <si>
    <t>We are very pleased_with the services of First_Glass_Window .</t>
  </si>
  <si>
    <t>211797:9:46:by</t>
  </si>
  <si>
    <t>by</t>
  </si>
  <si>
    <t>They either : a ) do n't want to give it to me because they do n't want me purchasing the dress elsewhere or b ) are recreating the dresses themselves ( ie STEALING other designers ' dress designs and " filling the orders " by their own seamstresses ) .</t>
  </si>
  <si>
    <t>217747:4:8:by</t>
  </si>
  <si>
    <t>agent</t>
  </si>
  <si>
    <t>You company and services will be recommended by us to everyone . "</t>
  </si>
  <si>
    <t>214912:4:10:by</t>
  </si>
  <si>
    <t>Your children will be taken_care_of and loved by a professional staff .</t>
  </si>
  <si>
    <t>220214:8:7:to</t>
  </si>
  <si>
    <t>Beneficiary</t>
  </si>
  <si>
    <t>JJ</t>
  </si>
  <si>
    <t>But~then_again I was nice to them so that could have been why .</t>
  </si>
  <si>
    <t>397066:2:16:for</t>
  </si>
  <si>
    <t>for</t>
  </si>
  <si>
    <t>I have used Just_Like_Family several times now and they have provided~ great ~care for my two dogs .</t>
  </si>
  <si>
    <t>330966:5:20:on</t>
  </si>
  <si>
    <t>Goal?</t>
  </si>
  <si>
    <t>I chose the later , but approached the front_desk about the hotel policy to push over their responsibilities on local~authorities , not_to_mention the good_night_s_sleep~ i paid~for but did nt ~get .</t>
  </si>
  <si>
    <t>323449:10:6:for</t>
  </si>
  <si>
    <t>Again , a great outing for the kids , a frustration for an out_of_town climber .</t>
  </si>
  <si>
    <t>004940:13:7:in</t>
  </si>
  <si>
    <t>in</t>
  </si>
  <si>
    <t>Instance</t>
  </si>
  <si>
    <t>VBP</t>
  </si>
  <si>
    <t>They have a customer for life in us !</t>
  </si>
  <si>
    <t>396880:3:15:of</t>
  </si>
  <si>
    <t>We got there , and we were treated~to the free " upgrade " of a room with two double_beds .</t>
  </si>
  <si>
    <t>042012:5:7:of</t>
  </si>
  <si>
    <t>You will also have_ the _experience of learning the bella Sicilian culture , that I have fallen~in~luv with .</t>
  </si>
  <si>
    <t>280844:3:16:of</t>
  </si>
  <si>
    <t>He was willing to talk to me about my specific issues and develop a plan~of~action .</t>
  </si>
  <si>
    <t>283041:2:44:for</t>
  </si>
  <si>
    <t>Theme</t>
  </si>
  <si>
    <t>Purpose?</t>
  </si>
  <si>
    <t>It was my birthday and I had a last_minute idea to have a bakery cake instead_of one pre-made in a convenience_store , but the problem was it was the day before Valentine_s and when many bakeries turned_ me _down for a plain vanilla rectangle cake , Fiona stepped_up_to_the_plate and was able to make a fantastic beautiful cake .</t>
  </si>
  <si>
    <t>210153:2:6:for</t>
  </si>
  <si>
    <t>There is no lower rating for Noonan_'s_Liquor , owners and employees .</t>
  </si>
  <si>
    <t>348369:5:4:from</t>
  </si>
  <si>
    <t>they save~ me ~from having_to deal_with Tmobile ...</t>
  </si>
  <si>
    <t>118718:4:4:with</t>
  </si>
  <si>
    <t>with</t>
  </si>
  <si>
    <t>Co-Agent</t>
  </si>
  <si>
    <t>They were accomdating with my scheduled and work~with my insurance to get payment for the surgery .</t>
  </si>
  <si>
    <t>194830:2:6:in</t>
  </si>
  <si>
    <t>Location</t>
  </si>
  <si>
    <t>The First time I walked in there with my teacup_chihuahua puppy I knew I 'd be here a_lot .</t>
  </si>
  <si>
    <t>026883:13:4:at</t>
  </si>
  <si>
    <t>The customer_service at Home_Delivery_Service was terrible let_alone their promise to proper set_up furniture .</t>
  </si>
  <si>
    <t>389298:2:12:out</t>
  </si>
  <si>
    <t>oprd</t>
  </si>
  <si>
    <t>RB</t>
  </si>
  <si>
    <t>Choose the sheet with your name on it by clicking the tab below.</t>
  </si>
  <si>
    <t>The door is easy to use and it keeps the cold out during the winter .</t>
  </si>
  <si>
    <t>Total judgments</t>
  </si>
  <si>
    <t>279070:2:7:out</t>
  </si>
  <si>
    <t>There is a blank column for you to enter a judgment and another column for you to enter a note to yourself (optional).</t>
  </si>
  <si>
    <t>advcl</t>
  </si>
  <si>
    <t>Identical judgment</t>
  </si>
  <si>
    <t>In the judgment column, I will use 1 = thumbs up, 0 = unsure/borderline, -1 = thumbs down. Tim &amp; Katie, please come up with a convention for writing PB judgments.</t>
  </si>
  <si>
    <t>Happened_on_to this place while out_of_town on_business , and it was great !</t>
  </si>
  <si>
    <t>Please do not alter any of the other columns.</t>
  </si>
  <si>
    <t>376320:7:8:to</t>
  </si>
  <si>
    <t>You may expand the hidden columns to see syntactic information about the annotated token.</t>
  </si>
  <si>
    <t>EndTime</t>
  </si>
  <si>
    <t>From my first encounter at check_in to my regrettable check_out I found the staff and facility to exceed my expectation .</t>
  </si>
  <si>
    <t>181771:3:8:until</t>
  </si>
  <si>
    <t>until</t>
  </si>
  <si>
    <t>mark</t>
  </si>
  <si>
    <t>I have never seen this car before until this lady at wal_mart had it and she told me she got it here and that everyone was so nice to her .</t>
  </si>
  <si>
    <t>330966:4:38:to</t>
  </si>
  <si>
    <t>I have never considered this a real problem as I travel without kids and can fend_for myself , but when I had_to listen~to a ( non-violent ) domestic fight that lasted from 1 AM to 5 AM during my last stay and I found_out that the front_desk was unmanned during night hours , my choice was to either waste~ tax_payers ~money by calling for a yet another police dispatch to this hotel , or just get_over~it .</t>
  </si>
  <si>
    <t>249123:4:4:until</t>
  </si>
  <si>
    <t>It was n't until he gave_up and walked out the door that someone asked Can I help you .</t>
  </si>
  <si>
    <t>128636:3:9:from</t>
  </si>
  <si>
    <t>Donor/Speaker</t>
  </si>
  <si>
    <t>Agent?</t>
  </si>
  <si>
    <t>He is willing to do whatever you need from him without hesitation .</t>
  </si>
  <si>
    <t>007403:9:5:from</t>
  </si>
  <si>
    <t>I would appreciate reviews from anyone who has worked with me before in the mental_health setting .</t>
  </si>
  <si>
    <t>382257:5:15:from</t>
  </si>
  <si>
    <t>I have since purchased two cars from this dealership , The first one was from Phillip and the second was from Richard .</t>
  </si>
  <si>
    <t>105518:1:11:from</t>
  </si>
  <si>
    <t>Great experience - consider checking_out their puppies before buying from a breeder !</t>
  </si>
  <si>
    <t>148971:6:5:by</t>
  </si>
  <si>
    <t>Function</t>
  </si>
  <si>
    <t>= -1</t>
  </si>
  <si>
    <t>He later said that by 2 months he " meant at_least two months " .</t>
  </si>
  <si>
    <t>309168:2:6:to</t>
  </si>
  <si>
    <t>= 0</t>
  </si>
  <si>
    <t>aux</t>
  </si>
  <si>
    <t>TO</t>
  </si>
  <si>
    <t>= 1</t>
  </si>
  <si>
    <t>this is a great park to have kids birthday_parties at !!</t>
  </si>
  <si>
    <t>117115:9:14:for</t>
  </si>
  <si>
    <t>Purpose (of 'order')</t>
  </si>
  <si>
    <t>I called Home_-_Excel the next day to order a replacement screen for the window , and was happily surprised when they said that they were n't even going_to charge me for the replacement screen ... that it would be covered under their guarentee .</t>
  </si>
  <si>
    <t>399348:7:19:for</t>
  </si>
  <si>
    <t>It is next_to Gare_du_Nord and a five minute walk to Sacre_Coeur which is excellent for shopping .</t>
  </si>
  <si>
    <t>181748:6:41:back</t>
  </si>
  <si>
    <t>(agreed correct)</t>
  </si>
  <si>
    <t>back</t>
  </si>
  <si>
    <t>Direction</t>
  </si>
  <si>
    <t>advmod</t>
  </si>
  <si>
    <t>Different judgment</t>
  </si>
  <si>
    <t>Essentially , I told him I did n't trust him cause he was a car salesman , but he got so incredibly offended at that statement that he had_to go_cry to another salesman and compose himself before coming back .</t>
  </si>
  <si>
    <t>243799:4:5:back</t>
  </si>
  <si>
    <t>i wo nt go back !</t>
  </si>
  <si>
    <t>361545:4:24:back</t>
  </si>
  <si>
    <t>transfer, not motion</t>
  </si>
  <si>
    <t>I availed_ myself _of the wash_'n_fold service , taking just_about a year 's worth of dirty clothes in and getting back neatly folded , clean clothes in clear plastic bags ( I 'd originally brought them in , in six large yellow garbage_bags ) .</t>
  </si>
  <si>
    <t>086839:5:4:back</t>
  </si>
  <si>
    <t>We took_ it back _in to have it repaired again , and less_than a week later the second compressor went_out .</t>
  </si>
  <si>
    <t>162422:16:5:but</t>
  </si>
  <si>
    <t>but</t>
  </si>
  <si>
    <t>Elements</t>
  </si>
  <si>
    <t>We had no~choice~but~to stay but will take_ this _as_far_as_ we _can .</t>
  </si>
  <si>
    <t>288930:2:15:like</t>
  </si>
  <si>
    <t>like</t>
  </si>
  <si>
    <t>you get a really good view of the city and there is also attractions like simulator , short movies .</t>
  </si>
  <si>
    <t>288163:3:4:nothing</t>
  </si>
  <si>
    <t>nothing</t>
  </si>
  <si>
    <t>attr</t>
  </si>
  <si>
    <t>Jana_Kueck was nothing_but professional .</t>
  </si>
  <si>
    <t>275919:8:15:like</t>
  </si>
  <si>
    <t>Usage of product barcodes and smooth maintenance of inventory with proper recording of transactions like sale , purchase and returns was never easy before .</t>
  </si>
  <si>
    <t>088914:1:6:for</t>
  </si>
  <si>
    <t>Patient</t>
  </si>
  <si>
    <t>They did a vehicle_wrap for my Toyota_Venza that looks amazing .</t>
  </si>
  <si>
    <t>091704:5:12:to</t>
  </si>
  <si>
    <t>Confusions</t>
  </si>
  <si>
    <t>J=-1</t>
  </si>
  <si>
    <t>There could have ( hopefully does n't have ) major damage~to the engine .</t>
  </si>
  <si>
    <t>313558:2:7:on</t>
  </si>
  <si>
    <t>If possible I try the services on myself before I bring_in my son .</t>
  </si>
  <si>
    <t>094621:4:21:to</t>
  </si>
  <si>
    <t>The second vendor charged $ 55 ( less_than half of what A&amp;E charges ) to come and applied that to the price of the repair service ( which A&amp;E does not ) .</t>
  </si>
  <si>
    <t>376320:6:16:with</t>
  </si>
  <si>
    <t>Circumstance</t>
  </si>
  <si>
    <t>I found the hotel to be amazingly clean , not to mention very well adorned with many pleasant surprises .</t>
  </si>
  <si>
    <t>236648:2:32:with</t>
  </si>
  <si>
    <t>Walked in and was out_ta there in 10 mins with a really good deal i thought i was going_to be paying a_lot because i had a DUI but with my DUI and Sr_-_22 they were able to get me the best deal out_there .</t>
  </si>
  <si>
    <t>310032:10:3:with</t>
  </si>
  <si>
    <t>JJR</t>
  </si>
  <si>
    <t>However , with BNA offering one day of free parking due_to construction of the new rental car facility , it may be cheaper to park at BNA .</t>
  </si>
  <si>
    <t>J=0</t>
  </si>
  <si>
    <t>308297:2:10:for</t>
  </si>
  <si>
    <t>J=1</t>
  </si>
  <si>
    <t>N=-1</t>
  </si>
  <si>
    <t>This is one of my favorite places to eat for lunch .</t>
  </si>
  <si>
    <t>266591:5:8:for</t>
  </si>
  <si>
    <t>Explanation</t>
  </si>
  <si>
    <t>Jena's judgment</t>
  </si>
  <si>
    <t>Jena's note</t>
  </si>
  <si>
    <t>It is busy every day at lunch for a reason , the service is fast and the food is great .</t>
  </si>
  <si>
    <t>101398:6:12:since</t>
  </si>
  <si>
    <t>since</t>
  </si>
  <si>
    <t>If you must go ask lots of questions about your selections since your expectations may as high as mine were .</t>
  </si>
  <si>
    <t>379701:3:7:for</t>
  </si>
  <si>
    <t>006970:6:10:over</t>
  </si>
  <si>
    <t>over</t>
  </si>
  <si>
    <t>Would 100 % recomend to others for a great service .</t>
  </si>
  <si>
    <t>Via</t>
  </si>
  <si>
    <t>192713:8:8:thanks</t>
  </si>
  <si>
    <t>thanks</t>
  </si>
  <si>
    <t>N=0</t>
  </si>
  <si>
    <t>npadvmod</t>
  </si>
  <si>
    <t>I work 2 hours away but offered my card over_the_phone .</t>
  </si>
  <si>
    <t>It put_hair_on_ my _chest and thanks_to the owner s advice I invested_vanguard , got myself a woman like Jerry , and became a republican .</t>
  </si>
  <si>
    <t>009596:5:9:around</t>
  </si>
  <si>
    <t>around</t>
  </si>
  <si>
    <t>2DArea</t>
  </si>
  <si>
    <t>Or is this Agent</t>
  </si>
  <si>
    <t>Is there no other Verizon to go to around Downtown / Dupont_Circle 1?!?!?</t>
  </si>
  <si>
    <t>N=1</t>
  </si>
  <si>
    <t>038358:3:22:round</t>
  </si>
  <si>
    <t>round</t>
  </si>
  <si>
    <t>008585:2:5:down</t>
  </si>
  <si>
    <t>down</t>
  </si>
  <si>
    <t>I would have had_to because with_ the economy _the_way_it_is i ai nt haves much monies fo repairs round the House ....</t>
  </si>
  <si>
    <t>Course</t>
  </si>
  <si>
    <t>217542:3:4:AROUND</t>
  </si>
  <si>
    <t>AROUND</t>
  </si>
  <si>
    <t>Agreed reasonable/possibly correct</t>
  </si>
  <si>
    <t>I was recently traveling down I_-_24 from Nashville with my 3 young children and had_ a _blowout on the southeast side of Murfreesboro .</t>
  </si>
  <si>
    <t>ANYWAY WE DRIVE AROUND IN MY VAN AND SOLVE MYSTERYS AND SHIT</t>
  </si>
  <si>
    <t>018465:9:14:throughout</t>
  </si>
  <si>
    <t>throughout</t>
  </si>
  <si>
    <t>I wanted to be very blonde and instead he pulled my root color throughout my whole hair which is a gross mousey brown .</t>
  </si>
  <si>
    <t>009943:2:2:with</t>
  </si>
  <si>
    <t>247226:9:23:of</t>
  </si>
  <si>
    <t>Possessor</t>
  </si>
  <si>
    <t>Instrument</t>
  </si>
  <si>
    <t>Transport</t>
  </si>
  <si>
    <t>Beware of the nail program you are not taught to use a nail_drill AT_ALL you learn the old_fashioned way of doing nails you will not be able to do well in a salon !!!</t>
  </si>
  <si>
    <t>moving with a pod was the best moving experience i have had .</t>
  </si>
  <si>
    <t>010393:2:9:on</t>
  </si>
  <si>
    <t>220214:12:11:about</t>
  </si>
  <si>
    <t>Time</t>
  </si>
  <si>
    <t>about</t>
  </si>
  <si>
    <t>State, on time again!!</t>
  </si>
  <si>
    <t>Agreed incorrect</t>
  </si>
  <si>
    <t>They do n't do certain things that are really annoying about other offices .</t>
  </si>
  <si>
    <t>The first time I used them they arrived on_time and towed car for me to the destination I needed .</t>
  </si>
  <si>
    <t>280663:7:12:of</t>
  </si>
  <si>
    <t>018465:18:6:of</t>
  </si>
  <si>
    <t>Extent</t>
  </si>
  <si>
    <t>Duration?</t>
  </si>
  <si>
    <t>Having a team was the best because they kept the flow of the wedding going the whole time !</t>
  </si>
  <si>
    <t>That 's my favorite show of_all_time .</t>
  </si>
  <si>
    <t>094621:5:9:of</t>
  </si>
  <si>
    <t>018465:3:2:out</t>
  </si>
  <si>
    <t>StartState</t>
  </si>
  <si>
    <t>Their quote came_in at half the price of A&amp;E for the same work and same part .</t>
  </si>
  <si>
    <t>Right out_of college I called the salon and explained my situation .</t>
  </si>
  <si>
    <t>034501:7:7:with</t>
  </si>
  <si>
    <t>I gave the woman I spoke~with today a " You 've been yelped ! " card to let_ her _know that Yelp may be a good tool for helping spreading_the_word about Papeluna .</t>
  </si>
  <si>
    <t>348247:7:17:together</t>
  </si>
  <si>
    <t>018548:13:3:back</t>
  </si>
  <si>
    <t>together</t>
  </si>
  <si>
    <t>DeicticTime</t>
  </si>
  <si>
    <t>Like ago. But more like temporal direction than diectictime</t>
  </si>
  <si>
    <t>They have been my only " go_-_to " resource since we first did~business together .</t>
  </si>
  <si>
    <t>Disagreement</t>
  </si>
  <si>
    <t>083454:1:19:with</t>
  </si>
  <si>
    <t>This was back between '05 and '09 and I do n't remember how many times we 've had it delivered .</t>
  </si>
  <si>
    <t>018548:13:4:between</t>
  </si>
  <si>
    <t>between</t>
  </si>
  <si>
    <t>RelativeTime</t>
  </si>
  <si>
    <t>I did n't end_up buying my car here , but I did think the guy who worked~with me was pretty cool - he was willing to budge a_little on the price which means a_lot to me .</t>
  </si>
  <si>
    <t>272836:3:10:with</t>
  </si>
  <si>
    <t>023620:2:23:out</t>
  </si>
  <si>
    <t>InitialLocation</t>
  </si>
  <si>
    <t>The white_pages allowed me to get~in_touch~with parents of my high_school friends so that I could track_ people _down one_by_one and the restaurant section is basically my cookbook .</t>
  </si>
  <si>
    <t>086839:6:4:for</t>
  </si>
  <si>
    <t>Hmm likely PB is split between LOC and DIR</t>
  </si>
  <si>
    <t>Frequency</t>
  </si>
  <si>
    <t>Even though they still charge you the days you booked but wo n't use , it is worth the get_the_hell~out_of this crap_hole .</t>
  </si>
  <si>
    <t>We went_in for a third visit and they fixed it again , but this time when we picked_up the car , the radio and clock did not work .</t>
  </si>
  <si>
    <t>187875:3:12:over</t>
  </si>
  <si>
    <t>ProfessionalAspect</t>
  </si>
  <si>
    <t>026883:5:9:from</t>
  </si>
  <si>
    <t>You charge SO MUCH , yet you use the same grounds over~and~over~again .</t>
  </si>
  <si>
    <t>345455:2:8:for</t>
  </si>
  <si>
    <t>My daughter is starting ballet this year for the first time .</t>
  </si>
  <si>
    <t>110441:5:5:on</t>
  </si>
  <si>
    <t>On August 21st , 2009 I ordered furniture from Hickory_Furniture_Mart and contracted for HDS to deliver it .</t>
  </si>
  <si>
    <t>I frequent this resturant on_a_ weekly _basis but usally only for lunch .</t>
  </si>
  <si>
    <t>030126:5:32:OVER</t>
  </si>
  <si>
    <t>323449:6:14:for</t>
  </si>
  <si>
    <t>OVER</t>
  </si>
  <si>
    <t>1DTrajectory</t>
  </si>
  <si>
    <t>Purpose</t>
  </si>
  <si>
    <t>The staff and the Principal are rediculous , they do n't listen~to any input , and they make_up rediculous rules ( They banned backpacks , because a teacher TRIPPED OVER a student 's ) .</t>
  </si>
  <si>
    <t>031113:3:15:on</t>
  </si>
  <si>
    <t>The pizza is usually pretty~good , the only bad one we got was on a Friday night and it just needed to be cooked a_little more , but it was still good .</t>
  </si>
  <si>
    <t>I was not impressed , and quite frustrated at their lack of rating for their courses .</t>
  </si>
  <si>
    <t>J=0/1</t>
  </si>
  <si>
    <t>091704:2:10:for</t>
  </si>
  <si>
    <t>My wife had taken_ her '07_Ford_Fusion _in for a routine oil_change .</t>
  </si>
  <si>
    <t>319816:6:4:to</t>
  </si>
  <si>
    <t>this sense not listed in SST</t>
  </si>
  <si>
    <t>Once I returned to pick_up my car , you can believe I spent quite_a_bit MORE time standing_around waiting .</t>
  </si>
  <si>
    <t>043020:3:15:for</t>
  </si>
  <si>
    <t>034813:1:2:by</t>
  </si>
  <si>
    <t>Theme?</t>
  </si>
  <si>
    <t>They were very polite , eager to answer any questions and willing to wait for us to return from vacation to begin installing our fence .</t>
  </si>
  <si>
    <t>Baffled by the one_ - _star reviews</t>
  </si>
  <si>
    <t>234261:8:2:AT</t>
  </si>
  <si>
    <t>N=0/1</t>
  </si>
  <si>
    <t>AT</t>
  </si>
  <si>
    <t>036133:13:4:with</t>
  </si>
  <si>
    <t>J=-1/0</t>
  </si>
  <si>
    <t>`d?</t>
  </si>
  <si>
    <t>AVOID AT_ALL_COSTS .</t>
  </si>
  <si>
    <t>N=-1/0</t>
  </si>
  <si>
    <t>369608:3:3:by</t>
  </si>
  <si>
    <t>This is by_far the best run dealership in Miami .</t>
  </si>
  <si>
    <t>235423:2:3:by</t>
  </si>
  <si>
    <t>This is by_far the worst chinese food I have ever had .</t>
  </si>
  <si>
    <t>Accompanier</t>
  </si>
  <si>
    <t>263870:5:13:in</t>
  </si>
  <si>
    <t>Activity</t>
  </si>
  <si>
    <t>VCU has the #_1 art_school in America , and EXCELS in healthcare and medical schooling .</t>
  </si>
  <si>
    <t>COM in PB has to be a sentient being, I believe</t>
  </si>
  <si>
    <t>081796:7:8:in</t>
  </si>
  <si>
    <t>I came_back with the receipt Ahmed had provided upon my purchase , and the guy took_forever to copy it but said that he would take_care_of the situation .</t>
  </si>
  <si>
    <t>036753:12:6:with</t>
  </si>
  <si>
    <t>Tim &amp; Katie</t>
  </si>
  <si>
    <t>Total judgements</t>
  </si>
  <si>
    <t>Exile is environmentally~conscious and involved heavily in our community .</t>
  </si>
  <si>
    <t>201156:3:17:into</t>
  </si>
  <si>
    <t>Buy your kids somethin nice with my 2 k bucks .</t>
  </si>
  <si>
    <t>036753:9:15:from</t>
  </si>
  <si>
    <t>State?</t>
  </si>
  <si>
    <t>Marek_Dzida the owner and photographer puts_ whole _heart_in his business - If you are into old_fashion ( Not Digital ) quality photography this is best place in Long_Beach as I think not many folks can do affordable traditional photos anymore I know Marek personaly and I will always recommend him</t>
  </si>
  <si>
    <t>Co-Theme</t>
  </si>
  <si>
    <t>351840:2:16:in</t>
  </si>
  <si>
    <t>Source</t>
  </si>
  <si>
    <t>From_ a moral _standpoint , you guys are really gon_na take 2,000 bucks from someone that needs that truck to work and support his family when you know it s just a piece of scrap_metal ?</t>
  </si>
  <si>
    <t>We 've only had one urgent issue to deal_with and they were very prompt in their response .</t>
  </si>
  <si>
    <t>372903:7:1:Among</t>
  </si>
  <si>
    <t>T=-1</t>
  </si>
  <si>
    <t>Among</t>
  </si>
  <si>
    <t>Superset</t>
  </si>
  <si>
    <t>Among the animals that were available to touch were pony's , camels and EVEN AN OSTRICH !!!</t>
  </si>
  <si>
    <t>039383:4:27:from</t>
  </si>
  <si>
    <t>225632:6:25:in</t>
  </si>
  <si>
    <t>StartTime</t>
  </si>
  <si>
    <t>T=0</t>
  </si>
  <si>
    <t>T=1</t>
  </si>
  <si>
    <t>K=-1</t>
  </si>
  <si>
    <t>For those who care , a good proportion of the my class went_on to 4_-_year_colleges , many of them ranked in the top 50 of US_News .</t>
  </si>
  <si>
    <t>180886:4:19:from</t>
  </si>
  <si>
    <t>Cons : * Server was n't very pleasant * Pretty small portion on the blackened_catfish * Overcooked food * Time , took about 25 minutes from ordering to eating .</t>
  </si>
  <si>
    <t>039856:3:5:over</t>
  </si>
  <si>
    <t>He was incredibly informative about the options I had , giving_ me _opinions on different treatments to choose from .</t>
  </si>
  <si>
    <t>193257:2:11:in</t>
  </si>
  <si>
    <t>They are very rude over_the_phone and in_person .</t>
  </si>
  <si>
    <t>We have utilized Mr._Pozza and his firm twice now in our family and both times have been very pleased .</t>
  </si>
  <si>
    <t>K=0</t>
  </si>
  <si>
    <t>187266:2:4:to</t>
  </si>
  <si>
    <t>Recipient</t>
  </si>
  <si>
    <t>k=1</t>
  </si>
  <si>
    <t>043020:13:4:about</t>
  </si>
  <si>
    <t>Agreements</t>
  </si>
  <si>
    <t>We were introduced~to Bistro_Tallulah by traveler - professional diner who happens_to own the Adelphi_Hotel and travels~the~world -- and residing in Paris , London , New_York the rest of the year .</t>
  </si>
  <si>
    <t>187266:12:33:to</t>
  </si>
  <si>
    <t>Identical Jugements</t>
  </si>
  <si>
    <t>Topic</t>
  </si>
  <si>
    <t>I WAS calling about one board !!</t>
  </si>
  <si>
    <t>043020:14:12:all</t>
  </si>
  <si>
    <t>all</t>
  </si>
  <si>
    <t>Approximator</t>
  </si>
  <si>
    <t>I rrly seek_ the cehf _out to introduce myself -- but the second time we went -- i made_a_point~of asking our wait~person to introduce~ my friend and myself ~to the chef to tell him just how good our meals were .</t>
  </si>
  <si>
    <t>dobj</t>
  </si>
  <si>
    <t>053248:6:31:to</t>
  </si>
  <si>
    <t>DT</t>
  </si>
  <si>
    <t>I 'm very frustrated at_this_point - it would take all_of 10 min for them to come_by and replace the one board that is cracked ( the crack is deep enough to stick a penny in it and it goes clear through ) yet they do not want to take_the_time to bother~with what once WAS a happy customer and has now become a dissatisfied customer .</t>
  </si>
  <si>
    <t>The salatim salads are the smallest plates I 've ever seen placed in_front_of me ( you would most likely think they were condiments if it were n't explained to you ) .</t>
  </si>
  <si>
    <t>188548:6:7:with</t>
  </si>
  <si>
    <t>Co-Agent?</t>
  </si>
  <si>
    <t>The person went to go check~with the manager , who was sitting at a table chatting with her friends who were eating there .</t>
  </si>
  <si>
    <t>394662:4:34:to</t>
  </si>
  <si>
    <t>Strict Disagreements</t>
  </si>
  <si>
    <t>Experiencer</t>
  </si>
  <si>
    <t>I enjoy going there although i 've only been there once , i will be returning toda to recieve a pair of french_tips and i will only go to the best and to me the best is here .</t>
  </si>
  <si>
    <t>059386:3:18:for</t>
  </si>
  <si>
    <t>048644:1:6:by</t>
  </si>
  <si>
    <t>Means</t>
  </si>
  <si>
    <t>Wait_staff is always ready to help if you ca n't decide ( which happens every time for me d / t the huge menu of rolls ) and always courteous !</t>
  </si>
  <si>
    <t>Do~n't~judge~a~book~by~its~cover</t>
  </si>
  <si>
    <t>085424:2:8:for</t>
  </si>
  <si>
    <t>053248:5:14:of</t>
  </si>
  <si>
    <t>Whole</t>
  </si>
  <si>
    <t>Now , the best of that unique food comes at the very beginning of the meal .</t>
  </si>
  <si>
    <t>Beneficiary? double duty?</t>
  </si>
  <si>
    <t>The program has been a postive experience for my children .</t>
  </si>
  <si>
    <t>057386:5:6:for</t>
  </si>
  <si>
    <t>053248:9:11:together</t>
  </si>
  <si>
    <t>T=0/1</t>
  </si>
  <si>
    <t>Manner</t>
  </si>
  <si>
    <t>The atmosphere may not be for everyone .</t>
  </si>
  <si>
    <t>Then~again , for the three of us who dined together , two pieces of flatbread left us fighting for more , and licking the hummus from our fingers ( and yes , those two pieces of flatbread did represent a three - person order ) .</t>
  </si>
  <si>
    <t>361545:1:7:for</t>
  </si>
  <si>
    <t>054269:2:21:of</t>
  </si>
  <si>
    <t>K=0/1</t>
  </si>
  <si>
    <t>Value</t>
  </si>
  <si>
    <t>Extent?</t>
  </si>
  <si>
    <t>Compact_'s Corona_dryers remove at_least twice as much water as the previous dryers , allowing a production increase of over 10 % and a significant energy~saving .</t>
  </si>
  <si>
    <t>054798:4:7:from</t>
  </si>
  <si>
    <t>One suspects that earlier reviewer works for another laundry .</t>
  </si>
  <si>
    <t>I 've had_ 2 _cuts now from Georgia and have paid more in other salons / barbershops and have not received this kind of treatment or cut !</t>
  </si>
  <si>
    <t>228731:1:38:from</t>
  </si>
  <si>
    <t xml:space="preserve">Agreement correct/reasonable </t>
  </si>
  <si>
    <t>prepared the road_test with a driving ... prepared the road_test with a driving school in edmonton , but my instructor only trained me in a narrow street , hence I took one 90 minute lesson from the Noble_driving_school to learn the skill of changing lane , and found them very friendly and professional .</t>
  </si>
  <si>
    <t>059088:2:5:by</t>
  </si>
  <si>
    <t>071278:7:22:with</t>
  </si>
  <si>
    <t>Encino has been blessed by the opening of this smoke_shop most definately .</t>
  </si>
  <si>
    <t>Agreement incorrect</t>
  </si>
  <si>
    <t>You should give_ her _a_try - it 's worth_every_penny to know that you pet is_in_ GREAT _hands with Wunderbar_pet_sitting !!!!</t>
  </si>
  <si>
    <t>288163:2:5:at</t>
  </si>
  <si>
    <t>062167:6:4:through</t>
  </si>
  <si>
    <t>through</t>
  </si>
  <si>
    <t>My experience was amazing at Providence_Aesthetics_and_Medical_Spa .</t>
  </si>
  <si>
    <t>Duration</t>
  </si>
  <si>
    <t>She guided me through a very difficult period dealing_with a family member 's suicide , coupled_with elder abuse .</t>
  </si>
  <si>
    <t>063347:4:29:in</t>
  </si>
  <si>
    <t>Contour</t>
  </si>
  <si>
    <t>State? cxn?</t>
  </si>
  <si>
    <t>399348:5:15:from</t>
  </si>
  <si>
    <t>After a train ride over the mountains , we enjoyed hiking in the flower - filled Wenatchee_hills ( in May ) and a very interesting bike ride in a loop around the Columbia_River ... and then wine if we wanted it on the patio in the evening ....</t>
  </si>
  <si>
    <t>063347:4:5:over</t>
  </si>
  <si>
    <t>Comfortable and clean beds , a_bit noisy when people were coming~in late from a night~out , but we did n't mind too much as we were also just coming~in from a night~out !</t>
  </si>
  <si>
    <t>229623:4:9:from</t>
  </si>
  <si>
    <t>For $ 4 it was a nice break from the monotony of winter indoors with a toddler .</t>
  </si>
  <si>
    <t>267793:2:6:from</t>
  </si>
  <si>
    <t>063549:5:5:beyond</t>
  </si>
  <si>
    <t>Dr_Greenwalt fixed my neck from a snowboard injury and was way more effective that a regular doctor .</t>
  </si>
  <si>
    <t>398243:6:16:before</t>
  </si>
  <si>
    <t>beyond</t>
  </si>
  <si>
    <t>before</t>
  </si>
  <si>
    <t>Scalar/Rank</t>
  </si>
  <si>
    <t>He checked_out what I needed to have done told me what needed be fixed before he did_ any _work and did_ great repair _work .</t>
  </si>
  <si>
    <t>133981:8:17:after</t>
  </si>
  <si>
    <t>after</t>
  </si>
  <si>
    <t>The waiting_staff is beyond impeccable ( they refold your napkin when you go~to~the~bathroom ) .</t>
  </si>
  <si>
    <t>Our unit reeks~of old cigarette smoke and it started to become apparent a_few weeks after we moved_in .</t>
  </si>
  <si>
    <t>095523:5:3:after</t>
  </si>
  <si>
    <t>Stimulus?</t>
  </si>
  <si>
    <t>This was after I brought the car !!!! !</t>
  </si>
  <si>
    <t>072507:4:1:In</t>
  </si>
  <si>
    <t>In</t>
  </si>
  <si>
    <t>181771:6:23:for</t>
  </si>
  <si>
    <t>We got_to~talking and he got me set_up and I test_drove with Craig and I fell~head_over_heels~for this car all I kept~saying , " was I got_ta have it ! "</t>
  </si>
  <si>
    <t>135800:9:15:at</t>
  </si>
  <si>
    <t>In just 2 - 3 focused lessons , I 'm already now capable_of picking_up new songs off YouTube guitar how_to videos and am even writing my own orginals with confidence !</t>
  </si>
  <si>
    <t>I found_out they did not even drive the car , stated they looked~at it before .</t>
  </si>
  <si>
    <t>192713:5:13:of</t>
  </si>
  <si>
    <t>I especially liked the Eco_friendly atmosphere and the owner s love of all animals .</t>
  </si>
  <si>
    <t>311138:2:3:of</t>
  </si>
  <si>
    <t>Quantity</t>
  </si>
  <si>
    <t>Locus</t>
  </si>
  <si>
    <t>A lack of organisation , coupled~with the distain for its customers , makes this the worst rental agency I have used .</t>
  </si>
  <si>
    <t>164805:1:9:to</t>
  </si>
  <si>
    <t>EndState</t>
  </si>
  <si>
    <t>N+J</t>
  </si>
  <si>
    <t>My 2004_x_-_type was getting close to 100,000 miles so it was time for an upgrade .</t>
  </si>
  <si>
    <t>N=J?</t>
  </si>
  <si>
    <t>336049:2:14:to</t>
  </si>
  <si>
    <t>We read the good reviews before going and had high_hopes .. but to our dismay it did nt turn_out that way !</t>
  </si>
  <si>
    <t>083459:2:10:between</t>
  </si>
  <si>
    <t>188461:2:14:to</t>
  </si>
  <si>
    <t>Comparison/Contrast</t>
  </si>
  <si>
    <t>The statement about " best hamburguers in_town " can be even amplifiaed to " best hamburguers in world " Totally worth , juicy , big , fresh , and excellent customer_service !</t>
  </si>
  <si>
    <t>Went there yesterday : we are trying to decide between two different Honda models , so we wanted to test_-_drive both back_to_back .</t>
  </si>
  <si>
    <t>291046:2:10:into</t>
  </si>
  <si>
    <t>This is the original Ham_'s restaurant , expanded into a regional chain in the late 80's -- but this one is_no_more .</t>
  </si>
  <si>
    <t>280340:6:9:for</t>
  </si>
  <si>
    <t>084373:4:3:on</t>
  </si>
  <si>
    <t>The portions were generous and we got out for less than the cost of one entree at some chain~restaurant .</t>
  </si>
  <si>
    <t>221664:6:6:for</t>
  </si>
  <si>
    <t>I did_ the _work myself for $ 50 .</t>
  </si>
  <si>
    <t>Instance? Extent?</t>
  </si>
  <si>
    <t>094621:5:5:at</t>
  </si>
  <si>
    <t>State? on_time</t>
  </si>
  <si>
    <t>They came on_time and completed their work quickly .</t>
  </si>
  <si>
    <t>Theme?/Beneficiary?</t>
  </si>
  <si>
    <t>085980:6:4:less</t>
  </si>
  <si>
    <t>Attribute</t>
  </si>
  <si>
    <t>less</t>
  </si>
  <si>
    <t>amod</t>
  </si>
  <si>
    <t>289763:1:3:with</t>
  </si>
  <si>
    <t>This was a less_than impressive experience at Trio_'s .</t>
  </si>
  <si>
    <t>331662:3:18:of</t>
  </si>
  <si>
    <t>Awesome service with a smile :)</t>
  </si>
  <si>
    <t>148971:14:3:along</t>
  </si>
  <si>
    <t>Species</t>
  </si>
  <si>
    <t>along</t>
  </si>
  <si>
    <t>I , along_with my friends , consider this doctor to be the cause~of~ my ~death as he is not even trying to save my life by operating .</t>
  </si>
  <si>
    <t>360937:4:15:with</t>
  </si>
  <si>
    <t>086839:8:35:on</t>
  </si>
  <si>
    <t>All were awesome , &amp; I had a Dogwood_Grilled_Cheese which was enjoyable with the fine beers .</t>
  </si>
  <si>
    <t>374604:1:15:before</t>
  </si>
  <si>
    <t>When we expressed our discontent to the manager ( that 's right , the manager ) , did he say he would return some money , did he say he would give~ a ~discount on our next visit , did he just say " I 'm sorry " .</t>
  </si>
  <si>
    <t>Everyone can get the signature dish with ingredients and spices that they want and have the fun of watching it cook .</t>
  </si>
  <si>
    <t>I 've never felt_the_need to write~ a ~review or make_ a _complaint before , but after the way I was spoken~to by a member of staff at the kennels ( whose name I believe to be Mrs_Closs ) I would now not recommend~ this business ~to anybody .</t>
  </si>
  <si>
    <t>090136:6:15:before</t>
  </si>
  <si>
    <t>346960:3:5:ago</t>
  </si>
  <si>
    <t>ago</t>
  </si>
  <si>
    <t>I 've dined at lots of high_-_end restaurants and I 've never before felt my money was so well~spent .</t>
  </si>
  <si>
    <t>That was 4 years ago .</t>
  </si>
  <si>
    <t>090643:5:2:for</t>
  </si>
  <si>
    <t>342811:11:12:out</t>
  </si>
  <si>
    <t>Reciprocation</t>
  </si>
  <si>
    <t>Thanks for doing_ such great _work on my important pieces of clothing that always look great !</t>
  </si>
  <si>
    <t>351561:24:17:past</t>
  </si>
  <si>
    <t>past</t>
  </si>
  <si>
    <t>Hmmm , she says , Then why are you calling here , we do n't go past broad ?</t>
  </si>
  <si>
    <t>A mid-afternoon " fire_drill " was disruptive , putting everyone out_of the hotel .</t>
  </si>
  <si>
    <t>Superset (cf. choose from)</t>
  </si>
  <si>
    <t>State, Manner?</t>
  </si>
  <si>
    <t>325741:2:4:in</t>
  </si>
  <si>
    <t>It was late in the day and I was worried I would get charged an_arm_and_a_leg and have_to wait forever .</t>
  </si>
  <si>
    <t>101972:10:6:as</t>
  </si>
  <si>
    <t>as</t>
  </si>
  <si>
    <t>I could only take_it as they would seat the people they know first .</t>
  </si>
  <si>
    <t>107692:3:10:in</t>
  </si>
  <si>
    <t>State</t>
  </si>
  <si>
    <t>A restaurant with this many patrons willing to stand~in_line just to order tacos must be good , right ?</t>
  </si>
  <si>
    <t>124163:5:32:by</t>
  </si>
  <si>
    <t>108338:2:12:between</t>
  </si>
  <si>
    <t>In_addition_to the core treatment , Dr_Nelson has impressed me further with his concern and interest in the well_-_being of his patients - his dental work underpinned by a strong duty of care to every patient .</t>
  </si>
  <si>
    <t>so this this a weird sentence. usually things are split between plural items. Here the "between" modifies the split of the com lines. This doesn't seem to be a co-theme</t>
  </si>
  <si>
    <t>Like_ the previous poster _said , the com lines are split between the entire building .</t>
  </si>
  <si>
    <t>Instrument?</t>
  </si>
  <si>
    <t>114849:2:10:in</t>
  </si>
  <si>
    <t>337971:2:11:by</t>
  </si>
  <si>
    <t>Accompanier, Co-Agent?</t>
  </si>
  <si>
    <t>The gift itself was exactly as described and pictured in the catalogue and of the highest standard .</t>
  </si>
  <si>
    <t>116821:13:5:for</t>
  </si>
  <si>
    <t>Fresh_Design_Studio helped jump_-_start my own business by providing affordable and effective marketing materials : logo , flyers , posters ad design , and more .</t>
  </si>
  <si>
    <t>I congratulated this establishment for doing the research on making NYC_pizza because these Scots fcking nailed_it .</t>
  </si>
  <si>
    <t>391012:5:17:over</t>
  </si>
  <si>
    <t>State, Time?</t>
  </si>
  <si>
    <t>Scalar/Rank?</t>
  </si>
  <si>
    <t>On a recent event quote that I had done , they came_in thousands of dollars over their local competition .</t>
  </si>
  <si>
    <t>190256:4:12:about</t>
  </si>
  <si>
    <t>117115:9:44:under</t>
  </si>
  <si>
    <t>under</t>
  </si>
  <si>
    <t>The best part is I got my whole bathroom remodeled for about the same price the other compan's were quoting just to fix the shower tile and fixtures .</t>
  </si>
  <si>
    <t>333243:10:30:of</t>
  </si>
  <si>
    <t>Last year , after~ all ~was_said_and_done , I asked Rod whether my payment structure would leave me with no / little tax liability at the end of the year .</t>
  </si>
  <si>
    <t>366946:3:8:of</t>
  </si>
  <si>
    <t>The beers were good , nice choice of beers as_well , and as~usual the mussels were great , the place upstairs is a nice addition to the bar downstairs .</t>
  </si>
  <si>
    <t>331662:7:3:of</t>
  </si>
  <si>
    <t>The selection of meats , veggies and sauces is awesome too !</t>
  </si>
  <si>
    <t>127252:4:8:from</t>
  </si>
  <si>
    <t>322225:3:6:of</t>
  </si>
  <si>
    <t>Richard_Joule and the gang are pros from~start~to~finish .</t>
  </si>
  <si>
    <t>They have a great selection of wine from all_over the world with all different prices .</t>
  </si>
  <si>
    <t>130647:3:4:up</t>
  </si>
  <si>
    <t>346627:3:9:through</t>
  </si>
  <si>
    <t>up</t>
  </si>
  <si>
    <t>This is car number 3 we 've purchased through them .</t>
  </si>
  <si>
    <t>The workers sped up~and~down the street with no mind to the small children playing .</t>
  </si>
  <si>
    <t>Locus?</t>
  </si>
  <si>
    <t>141103:2:1:For</t>
  </si>
  <si>
    <t>235423:4:19:with</t>
  </si>
  <si>
    <t>For</t>
  </si>
  <si>
    <t>For a hotel like this you would expect some form of free internet .</t>
  </si>
  <si>
    <t>I called_in my order and upon arriving to pick_ it _up , they got~ my order ~confused with someone else s .</t>
  </si>
  <si>
    <t>142081:4:9:for</t>
  </si>
  <si>
    <t>211797:5:19:with</t>
  </si>
  <si>
    <t>So , as I was leaving I asked~for the designer / dress name or style number associated~with my top picks .</t>
  </si>
  <si>
    <t>181748:2:11:by</t>
  </si>
  <si>
    <t>It also came_with free balance and rotation for the life of the tires !</t>
  </si>
  <si>
    <t>I think this place is probably really great especially judging~by the reviews on here .</t>
  </si>
  <si>
    <t>148971:2:18:from</t>
  </si>
  <si>
    <t>217485:1:9:from</t>
  </si>
  <si>
    <t>I am not sure about the quality of the other doctors there , but i do know from personal experience that Dr._Christopher_T._Strzalka is not a man_of_ his _word , and is also very CRUEL AND UNCARING !!</t>
  </si>
  <si>
    <t>148971:2:5:about</t>
  </si>
  <si>
    <t>I 'll admit I was n't expecting much from this place , but they really did do_ a good _job .</t>
  </si>
  <si>
    <t>Donor/Speaker?</t>
  </si>
  <si>
    <t>165143:1:8:from</t>
  </si>
  <si>
    <t>They wo n't have a second_chance from me .</t>
  </si>
  <si>
    <t>240287:4:12:without</t>
  </si>
  <si>
    <t>without</t>
  </si>
  <si>
    <t>conjunction</t>
  </si>
  <si>
    <t>The service was also excellent - friendly , helpful and informative without being overbearing .</t>
  </si>
  <si>
    <t>334388:3:10:in</t>
  </si>
  <si>
    <t>??</t>
  </si>
  <si>
    <t>Cold , slimy , tasteless however is the same in all languages and foods .</t>
  </si>
  <si>
    <t>229410:11:7:with</t>
  </si>
  <si>
    <t>This company is way too expensive with nothing to_show_for it .</t>
  </si>
  <si>
    <t>path of guiding, or time of guiding?</t>
  </si>
  <si>
    <t>i don't like this as EndState, but it fits 5(2)</t>
  </si>
  <si>
    <t>165032:2:16:in</t>
  </si>
  <si>
    <t>We went_through six photographers to find the right photographers that would represent our firm in_the_light we wished to and Michael and his team made that happen .</t>
  </si>
  <si>
    <t>165143:2:16:from</t>
  </si>
  <si>
    <t>201972:6:8:than</t>
  </si>
  <si>
    <t>than</t>
  </si>
  <si>
    <t>182354:3:11:on</t>
  </si>
  <si>
    <t>I think they may even be better than the pair I have been using this past year !</t>
  </si>
  <si>
    <t>First , let me state that although I live in NYC , I am not from NYC , I do n't care about baseball and I absolutely love~ Boston ~to_death ( so beautiful , so clean , so awesome ) .</t>
  </si>
  <si>
    <t>396874:5:8:over</t>
  </si>
  <si>
    <t>170650:4:5:from</t>
  </si>
  <si>
    <t>Manner, Time?</t>
  </si>
  <si>
    <t>Causer</t>
  </si>
  <si>
    <t>on time, again</t>
  </si>
  <si>
    <t>They were very professional , respectful , completed the Job on_time , and well below my budget .</t>
  </si>
  <si>
    <t>The crew at The_Creative_Workshop went over~and~above_the_call_of_duty and gave me back a car I can drive anywhere and finally enjoy owning .</t>
  </si>
  <si>
    <t>My fear and discomfort from dental_work scared me !</t>
  </si>
  <si>
    <t>396046:1:4:like</t>
  </si>
  <si>
    <t>maybe recipient</t>
  </si>
  <si>
    <t>Worst experience ever like a sardine_can and the bartender downstairs is the rudest person I have ever met .</t>
  </si>
  <si>
    <t>186284:5:22:between</t>
  </si>
  <si>
    <t>Means?</t>
  </si>
  <si>
    <t>She is so talented , the flowers were arranged superbly and delicately , it is so obvious to see the difference between someone fully trained and skilled compared_to others .</t>
  </si>
  <si>
    <t>188548:9:12:as</t>
  </si>
  <si>
    <t>234261:4:18:at</t>
  </si>
  <si>
    <t>The cashier was also short , unapologetic and made me feel as I was wasting_ her _time .</t>
  </si>
  <si>
    <t>280844:4:5:with</t>
  </si>
  <si>
    <t>Location?</t>
  </si>
  <si>
    <t>Co-Participant</t>
  </si>
  <si>
    <t>The office is shared with a foot doctor and it 's very sterile and medical feeling , which I liked .</t>
  </si>
  <si>
    <t>We live in the sub-division around~the~corner and after it happened and we brought_ it _up at some neighborhood gatherings we discovered that several people from this neighborhood alone had pets go to Dr._Mann for surgical procedures and came_back dead .</t>
  </si>
  <si>
    <t>361545:2:5:at</t>
  </si>
  <si>
    <t>weird.  attribute gets both "X in Attribute of X" and "Attribute of X in X"</t>
  </si>
  <si>
    <t>Outside_of parking being at_a_premium , especially on discount days , The_Laundry_Tub is not filthy and it 's no smaller than any of a dozen laundromats I 've been in .</t>
  </si>
  <si>
    <t>269560:2:7:off</t>
  </si>
  <si>
    <t>off</t>
  </si>
  <si>
    <t>He preceded to grab the slice off the countertop and throw it into the trash while yelling~at me saying , " you do not order what you do not know about " and " you do n't know how pizza is made " .</t>
  </si>
  <si>
    <t>354336:3:14:on</t>
  </si>
  <si>
    <t>Try their weekend " tastings " which you can learn about by getting on their weekly email list .</t>
  </si>
  <si>
    <t>314974:6:8:on</t>
  </si>
  <si>
    <t>Be_sure to ring_ the little _bell on your way out if you enjoyed your meal !</t>
  </si>
  <si>
    <t>376503:4:9:of</t>
  </si>
  <si>
    <t>Very high pressured sales and with the reviews of many others bad service .</t>
  </si>
  <si>
    <t>391012:7:17:about</t>
  </si>
  <si>
    <t>I 've spoken to vendors who are used by them who had_ nothing good _to_say about the company as_well and in_fact were afraid to quote events against them even_though they openly admitted that they felt Canadian_Outback was pricing_ their entertainment _out_of the market and doing more to hurt their business than help them .</t>
  </si>
  <si>
    <t>Agent? (utliizer)</t>
  </si>
  <si>
    <t>290238:4:8:down</t>
  </si>
  <si>
    <t>You 'll have_to drive 10 miles down 75 to Allen .</t>
  </si>
  <si>
    <t>398152:4:9:down</t>
  </si>
  <si>
    <t>Ten minutes later , I took my car down the street and it passed the emissions_test with_flying_colors .</t>
  </si>
  <si>
    <t>is this Topic?</t>
  </si>
  <si>
    <t>346627:5:4:for</t>
  </si>
  <si>
    <t>Thank_you again for great customer_service !</t>
  </si>
  <si>
    <t>361545:7:4:to</t>
  </si>
  <si>
    <t>Not sure what label. "number associated with my top picks"</t>
  </si>
  <si>
    <t>Whereas my answer to the question " Where do you get~ your laundry ~done ? " used_to be , " At the checkout line at WalMart , " I can honestly say the answer now is , " At The_Laundry_Tub . "</t>
  </si>
  <si>
    <t>275919:7:8:in</t>
  </si>
  <si>
    <t>FusionRetail helps us to maintain the store in an organised way .</t>
  </si>
  <si>
    <t>330966:4:35:from</t>
  </si>
  <si>
    <t>225861:2:8:from</t>
  </si>
  <si>
    <t>My daughter and I stayed here again from the 7th to the 14th of December .</t>
  </si>
  <si>
    <t>303922:3:10:for</t>
  </si>
  <si>
    <t>The team at Bradley_Chevron kept_ my car _running for well past its expected death !</t>
  </si>
  <si>
    <t>Manner; the only "without" sense for Attribute is the "without the use of X" sense</t>
  </si>
  <si>
    <t>268952:4:19:from</t>
  </si>
  <si>
    <t>I would recommend Bayside_Chiropractic to anyone who is in_need of a regular adjustment or is suffering from a chronic condition .</t>
  </si>
  <si>
    <t>342807:3:11:by</t>
  </si>
  <si>
    <t>doing nails in an oldfashioned way</t>
  </si>
  <si>
    <t>So huge in_fact , that Toronto slang is influenced by and has Jamaican references , and Jamaican beef patties are staples in my high_school cafeteria .</t>
  </si>
  <si>
    <t>Locus/Stimulus</t>
  </si>
  <si>
    <t>Accompanier? This doesn't seem right but not sure what label it should be</t>
  </si>
  <si>
    <t>but i don't know what else this could be</t>
  </si>
  <si>
    <t xml:space="preserve">err... sort of describes circumstance of getting a good deal. </t>
  </si>
  <si>
    <t>action is an instance of plan?</t>
  </si>
  <si>
    <t>During?</t>
  </si>
  <si>
    <t>Time?</t>
  </si>
  <si>
    <t>Location. It's not specifying trajectory, rather a landmark beyond which we don't go</t>
  </si>
  <si>
    <t>Initial Location</t>
  </si>
  <si>
    <t>This should just be Source</t>
  </si>
  <si>
    <t>Or is this start time...</t>
  </si>
  <si>
    <t>PB Frame</t>
  </si>
  <si>
    <t>PB Role</t>
  </si>
  <si>
    <t>FT</t>
  </si>
  <si>
    <t>Tim's judgment</t>
  </si>
  <si>
    <t>Tim function tag agrreemnt</t>
  </si>
  <si>
    <t xml:space="preserve">NARG/function-tag mappings </t>
  </si>
  <si>
    <t>Tim's note (tokenlevel)</t>
  </si>
  <si>
    <t xml:space="preserve">Katie's </t>
  </si>
  <si>
    <t>Katie's notes</t>
  </si>
  <si>
    <t>T+K</t>
  </si>
  <si>
    <t>Hard Disagreement</t>
  </si>
  <si>
    <t>review.01</t>
  </si>
  <si>
    <t>A0-PAG</t>
  </si>
  <si>
    <t>PAG</t>
  </si>
  <si>
    <t>arg1-ppt</t>
  </si>
  <si>
    <t>serve.02</t>
  </si>
  <si>
    <t>A1-PPT</t>
  </si>
  <si>
    <t>PPT</t>
  </si>
  <si>
    <t>shouldn't this be A0</t>
  </si>
  <si>
    <t>this should be Arg0-PAG</t>
  </si>
  <si>
    <t>rotate.01</t>
  </si>
  <si>
    <t>not an argument of rotation...</t>
  </si>
  <si>
    <t xml:space="preserve">for the life of the tires' wouldn't be in the span of 'rotate' but if it were treed as such, it would be TMP </t>
  </si>
  <si>
    <t>wait.01</t>
  </si>
  <si>
    <t>AM-TMP</t>
  </si>
  <si>
    <t>TMP</t>
  </si>
  <si>
    <t>should be ARG2</t>
  </si>
  <si>
    <t>should be Arg2-CAU</t>
  </si>
  <si>
    <t>be.01</t>
  </si>
  <si>
    <t>AM-ADV</t>
  </si>
  <si>
    <t>ADV</t>
  </si>
  <si>
    <t>(on EXT border)</t>
  </si>
  <si>
    <t>ext if it wern't treed as one large np</t>
  </si>
  <si>
    <t>take.01</t>
  </si>
  <si>
    <t>AM-CAU</t>
  </si>
  <si>
    <t>CAU</t>
  </si>
  <si>
    <t>arguably PRP</t>
  </si>
  <si>
    <t>prp</t>
  </si>
  <si>
    <t>use.01</t>
  </si>
  <si>
    <t>AM-LOC</t>
  </si>
  <si>
    <t>LOC</t>
  </si>
  <si>
    <t>GOL?</t>
  </si>
  <si>
    <t>gol</t>
  </si>
  <si>
    <t>check.01</t>
  </si>
  <si>
    <t>A1-LOC</t>
  </si>
  <si>
    <t>ARGM-COM?</t>
  </si>
  <si>
    <t>manner</t>
  </si>
  <si>
    <t>travel.01</t>
  </si>
  <si>
    <t>path ...I default to katie</t>
  </si>
  <si>
    <t>dir</t>
  </si>
  <si>
    <t>complete.01</t>
  </si>
  <si>
    <t>AM-MNR</t>
  </si>
  <si>
    <t>MNR</t>
  </si>
  <si>
    <t>edge case with TMP</t>
  </si>
  <si>
    <t>tmp</t>
  </si>
  <si>
    <t>take.10</t>
  </si>
  <si>
    <t>arg2?</t>
  </si>
  <si>
    <t xml:space="preserve">Arg1-PPT and the larger NP  'about 25 minutes from ordering to eating ' would be the arg0, not the smaller prep phrase. </t>
  </si>
  <si>
    <t>rude.01</t>
  </si>
  <si>
    <t>ARGM-MNR?</t>
  </si>
  <si>
    <t xml:space="preserve">location/temp (where were they rude? over the phone and in person. When were they rude? over the phone and in person) This is not the rude action though. </t>
  </si>
  <si>
    <t>bless.01</t>
  </si>
  <si>
    <t>A2-PRD</t>
  </si>
  <si>
    <t>PRD</t>
  </si>
  <si>
    <t>maybe should be ARG0</t>
  </si>
  <si>
    <t>arg0-pag</t>
  </si>
  <si>
    <t>turn_down.05</t>
  </si>
  <si>
    <t>AM-PRP</t>
  </si>
  <si>
    <t>PRP</t>
  </si>
  <si>
    <t>arguably ADV?</t>
  </si>
  <si>
    <t>Nathan</t>
  </si>
  <si>
    <t>Jena</t>
  </si>
  <si>
    <t>All</t>
  </si>
  <si>
    <t>Phenomena</t>
  </si>
  <si>
    <t>PSST</t>
  </si>
  <si>
    <t>Might need to switch arg0=PPT and arg1=PAG roles</t>
  </si>
  <si>
    <t>service is part of the name of the company</t>
  </si>
  <si>
    <t>represent.01</t>
  </si>
  <si>
    <t>A2-VSP</t>
  </si>
  <si>
    <t>VSP</t>
  </si>
  <si>
    <t>ADV?</t>
  </si>
  <si>
    <t xml:space="preserve">I'd call this ArgM-MNR. This isn't the domain exactly; you could say 'represent us legally in the light in which we ..." where 'legally' would be the Arg2. </t>
  </si>
  <si>
    <t>DIR</t>
  </si>
  <si>
    <t>tmp?</t>
  </si>
  <si>
    <t>SPECIES-UNDERSPECIFICATION</t>
  </si>
  <si>
    <t>fun.01</t>
  </si>
  <si>
    <t>A1-CAU</t>
  </si>
  <si>
    <t>expect.01</t>
  </si>
  <si>
    <t>arguably ...ADV?</t>
  </si>
  <si>
    <t>adv</t>
  </si>
  <si>
    <t>POSTHOC-AGREE</t>
  </si>
  <si>
    <t>stroll.01</t>
  </si>
  <si>
    <t>A2-DIR</t>
  </si>
  <si>
    <t>AM-DIR</t>
  </si>
  <si>
    <t>GOL</t>
  </si>
  <si>
    <t>way.01</t>
  </si>
  <si>
    <t>A1-DIR</t>
  </si>
  <si>
    <t>DIRECTION_OF_EXIT_AS_GOAL</t>
  </si>
  <si>
    <t>put.01</t>
  </si>
  <si>
    <t>way.02 a1=PPT</t>
  </si>
  <si>
    <t>A2-GOL</t>
  </si>
  <si>
    <t>pull.01</t>
  </si>
  <si>
    <t>A3-EXT</t>
  </si>
  <si>
    <t>EXT</t>
  </si>
  <si>
    <t>ALREADYAGREE</t>
  </si>
  <si>
    <t xml:space="preserve">arg2-dir </t>
  </si>
  <si>
    <t>look.01</t>
  </si>
  <si>
    <t>A1-GOL</t>
  </si>
  <si>
    <t>involved.02</t>
  </si>
  <si>
    <t>MNRvsCOMvsADV</t>
  </si>
  <si>
    <t>late.01</t>
  </si>
  <si>
    <t>A2-LOC</t>
  </si>
  <si>
    <t>rate.01</t>
  </si>
  <si>
    <t>high.02</t>
  </si>
  <si>
    <t>AM-MOD</t>
  </si>
  <si>
    <t>MOD</t>
  </si>
  <si>
    <t>? COM/MNR?</t>
  </si>
  <si>
    <t>Mapping error</t>
  </si>
  <si>
    <t xml:space="preserve">Uh. hm. The since phrase includes the rel so wouldn't be annotated directly for 'high'. If it were, it wouldn't be MOD but cause and it is the cause of why you must ask questions, not that you have high expectations. </t>
  </si>
  <si>
    <t>come.01</t>
  </si>
  <si>
    <t>go.02</t>
  </si>
  <si>
    <t>not sure this is an arg of order</t>
  </si>
  <si>
    <t xml:space="preserve">I'd hesitate to call this the 'journey'. I'd more more inclined towards direction/location or potentially even arg4-gol (end point). This shouldn't be the journey though. </t>
  </si>
  <si>
    <t>ARGM-TMP? We might require it to be ARG2 though</t>
  </si>
  <si>
    <t>N/A</t>
  </si>
  <si>
    <t>order.02</t>
  </si>
  <si>
    <t>AM-PRD</t>
  </si>
  <si>
    <t>part of the larger np begining with 'way too expensive'</t>
  </si>
  <si>
    <t>work.01</t>
  </si>
  <si>
    <t xml:space="preserve">This isn't "i did it for myself to get $50" but "i did the work and it only cost $50." ArgM-ADV. </t>
  </si>
  <si>
    <t>start.01</t>
  </si>
  <si>
    <t>arguably ADV</t>
  </si>
  <si>
    <t>decide.01</t>
  </si>
  <si>
    <t xml:space="preserve">arguablly TMP. Maybe just ADV </t>
  </si>
  <si>
    <t>A3-VSP</t>
  </si>
  <si>
    <t>show.04</t>
  </si>
  <si>
    <t>TMP/ADJ</t>
  </si>
  <si>
    <t>call.02</t>
  </si>
  <si>
    <t xml:space="preserve">This 'out' isn't related specifically to 'call' but to 'college'. The NP "right out of college' would be TMP </t>
  </si>
  <si>
    <t>COARSELEX</t>
  </si>
  <si>
    <t>excel.01</t>
  </si>
  <si>
    <t>A1-VSP</t>
  </si>
  <si>
    <t>The frame should be excellent.02. The arg would then be arg2-GOL</t>
  </si>
  <si>
    <t>recommend.01</t>
  </si>
  <si>
    <t>A4-VSP</t>
  </si>
  <si>
    <t xml:space="preserve">this would be arg3-PRD (recommended as a great service) </t>
  </si>
  <si>
    <t>feel.01</t>
  </si>
  <si>
    <t>AM-NEG</t>
  </si>
  <si>
    <t>NEG</t>
  </si>
  <si>
    <t xml:space="preserve">treed </t>
  </si>
  <si>
    <t xml:space="preserve">This could be treed 'never before' or 'never' 'before'. If the latter, 'before' would be TMP. If with 'never', the negative tag superseeds other ArgMs.  </t>
  </si>
  <si>
    <t>transact.01</t>
  </si>
  <si>
    <t>AM-ADJ</t>
  </si>
  <si>
    <t>ADJ</t>
  </si>
  <si>
    <t>ADV; maybe we should merge ADJ and ADV for the comparison</t>
  </si>
  <si>
    <t>AGENT/MEANS LINE</t>
  </si>
  <si>
    <t>experience.01</t>
  </si>
  <si>
    <t>CXN? I'm not up to date on CXN, yield to Katie</t>
  </si>
  <si>
    <t>BAD_PB_FTAG_FOR_NARG (should be arg3, and maybe arg3 should be CAU)</t>
  </si>
  <si>
    <t>become.01</t>
  </si>
  <si>
    <t>borderline CAU</t>
  </si>
  <si>
    <t>not sure which 'to' this refers to.  If ' to me the best is here' ADV is ok. If ' be returning toda to recieve', the be would be be.03 (aux) and nothing annotated.</t>
  </si>
  <si>
    <t xml:space="preserve">arguably tmp </t>
  </si>
  <si>
    <t>bring_up.02</t>
  </si>
  <si>
    <t>consider.01</t>
  </si>
  <si>
    <t>COM?</t>
  </si>
  <si>
    <t>arguably MNR</t>
  </si>
  <si>
    <t>PSST doing adverbs</t>
  </si>
  <si>
    <t>TMP?</t>
  </si>
  <si>
    <t>dine.01</t>
  </si>
  <si>
    <t>this might be GOL</t>
  </si>
  <si>
    <t>(or MNR)</t>
  </si>
  <si>
    <t>loc</t>
  </si>
  <si>
    <t>ring.01</t>
  </si>
  <si>
    <t>push.01</t>
  </si>
  <si>
    <t>dir/tmp</t>
  </si>
  <si>
    <t>PAG is weird here</t>
  </si>
  <si>
    <t xml:space="preserve">PRD? I read this as ' I could only interpret this to be that they seated people they knew first.' </t>
  </si>
  <si>
    <t>underpin.01</t>
  </si>
  <si>
    <t>PRD=RANK_OF_AN_ARG</t>
  </si>
  <si>
    <t>come_in.07</t>
  </si>
  <si>
    <t>A4-GOL</t>
  </si>
  <si>
    <t>ARGM-DIR is an option...</t>
  </si>
  <si>
    <t xml:space="preserve">Bane of go's existance. If 'back' stands for the place, ok arg4. If it is ambiguous, dir. </t>
  </si>
  <si>
    <t>arrive.01</t>
  </si>
  <si>
    <t>walk.01</t>
  </si>
  <si>
    <t>arguably DIR/GOL</t>
  </si>
  <si>
    <t>trip.04</t>
  </si>
  <si>
    <t>increase.01</t>
  </si>
  <si>
    <t>A2-EXT</t>
  </si>
  <si>
    <t>arguably DIR/ADV</t>
  </si>
  <si>
    <t>split.01</t>
  </si>
  <si>
    <t>grab.01</t>
  </si>
  <si>
    <t>be.01PRD issues</t>
  </si>
  <si>
    <t>need.01</t>
  </si>
  <si>
    <t>ride.01</t>
  </si>
  <si>
    <t>judge.01</t>
  </si>
  <si>
    <t>A3-CAU</t>
  </si>
  <si>
    <t>fall.07</t>
  </si>
  <si>
    <t>MWE</t>
  </si>
  <si>
    <t>horrible use of manner but in the examples</t>
  </si>
  <si>
    <t>A3-DIR</t>
  </si>
  <si>
    <t>attract.01</t>
  </si>
  <si>
    <t>hrm- maybe ADV...</t>
  </si>
  <si>
    <t xml:space="preserve">We'd annotate this but it is boarderline on whether the physical object is the referent or if there is a reference to the attraction that the physically object does. </t>
  </si>
  <si>
    <t>guide.01</t>
  </si>
  <si>
    <t>price.01</t>
  </si>
  <si>
    <t>yell.01</t>
  </si>
  <si>
    <t>get.04</t>
  </si>
  <si>
    <t>this is part of the clause "me into a great pair of shoes" which would  be marked as Arg2</t>
  </si>
  <si>
    <t>avoid.01</t>
  </si>
  <si>
    <t>touch.01</t>
  </si>
  <si>
    <t>A0-PPT</t>
  </si>
  <si>
    <t>select.01</t>
  </si>
  <si>
    <t>see below</t>
  </si>
  <si>
    <t>should be ARG2? Is the wine the selected item or the set out of which you select?</t>
  </si>
  <si>
    <t>way.02 and Arg1-PPT</t>
  </si>
  <si>
    <t>This "with" is a part of a larger NP and doesnt directly relate to be</t>
  </si>
  <si>
    <t>amplify.01</t>
  </si>
  <si>
    <t>AGENTIVEFACILITY</t>
  </si>
  <si>
    <t xml:space="preserve">arguably GOL as this is the end point, but PRD would work as the resulting state </t>
  </si>
  <si>
    <t>eat.01</t>
  </si>
  <si>
    <t>arguably arg1</t>
  </si>
  <si>
    <t xml:space="preserve">hestiate to call a topic a purpose. These get  sticky and often are ADV. </t>
  </si>
  <si>
    <t>care.03</t>
  </si>
  <si>
    <t>A1-PAG</t>
  </si>
  <si>
    <t>needs PPT/PAG fix</t>
  </si>
  <si>
    <t>fear.01</t>
  </si>
  <si>
    <t>0 should probably be CAU...</t>
  </si>
  <si>
    <t>last.01</t>
  </si>
  <si>
    <t>should be TMP</t>
  </si>
  <si>
    <t xml:space="preserve">this 'to' would be in an NP with 'from 1 to 5' so both preps would be part of the arg2 though. </t>
  </si>
  <si>
    <t>should be TMP?</t>
  </si>
  <si>
    <t>love.01</t>
  </si>
  <si>
    <t>might want a CAU/PPT switch</t>
  </si>
  <si>
    <t>differ.02</t>
  </si>
  <si>
    <t>1 maybe should be PPT</t>
  </si>
  <si>
    <t>PATH_AS_LOC</t>
  </si>
  <si>
    <t>suffer.01</t>
  </si>
  <si>
    <t>possible f-role switch candidate</t>
  </si>
  <si>
    <t>we should consider PAG for A0</t>
  </si>
  <si>
    <t>outing.07</t>
  </si>
  <si>
    <t>BAD_PB_FTAG_FOR_NARG</t>
  </si>
  <si>
    <t>keep.04</t>
  </si>
  <si>
    <t>A2-PPT</t>
  </si>
  <si>
    <t>hard to say, a2 might usually be a PRD</t>
  </si>
  <si>
    <t>introduce.01</t>
  </si>
  <si>
    <t>arguably COM</t>
  </si>
  <si>
    <t>VIA_to_MNR</t>
  </si>
  <si>
    <t>associate.01</t>
  </si>
  <si>
    <t>apply.02</t>
  </si>
  <si>
    <t>congratulate.01</t>
  </si>
  <si>
    <t>maybe should be CAU (see praise, thank, etc)</t>
  </si>
  <si>
    <t>say.01</t>
  </si>
  <si>
    <t>don't we do ADV for topics?</t>
  </si>
  <si>
    <t>have.03</t>
  </si>
  <si>
    <t>annoy.01</t>
  </si>
  <si>
    <t>utilize.01</t>
  </si>
  <si>
    <t>fix.02</t>
  </si>
  <si>
    <t>turn_out.11</t>
  </si>
  <si>
    <t>get.05</t>
  </si>
  <si>
    <t>MAPPING problem</t>
  </si>
  <si>
    <t>helpful.04</t>
  </si>
  <si>
    <t>cheap.02</t>
  </si>
  <si>
    <t>know.01</t>
  </si>
  <si>
    <t>thank.01</t>
  </si>
  <si>
    <t>A2-CAU</t>
  </si>
  <si>
    <t>visit.01</t>
  </si>
  <si>
    <t>A1-COM</t>
  </si>
  <si>
    <t>COM</t>
  </si>
  <si>
    <t>A3-COM</t>
  </si>
  <si>
    <t>AM-COM</t>
  </si>
  <si>
    <t>share.01</t>
  </si>
  <si>
    <t>A2-COM</t>
  </si>
  <si>
    <t>good.02</t>
  </si>
  <si>
    <t>AM-CXN</t>
  </si>
  <si>
    <t>CXN</t>
  </si>
  <si>
    <t xml:space="preserve">part of the construction but not all of it. </t>
  </si>
  <si>
    <t>prepare.01</t>
  </si>
  <si>
    <t>buy.01</t>
  </si>
  <si>
    <t>drive.01</t>
  </si>
  <si>
    <t>choose.01</t>
  </si>
  <si>
    <t>maybe ADV on this?</t>
  </si>
  <si>
    <t>purchase.01</t>
  </si>
  <si>
    <t>speed.01</t>
  </si>
  <si>
    <t>AM-EXT</t>
  </si>
  <si>
    <t>amaze.01</t>
  </si>
  <si>
    <t>move.01</t>
  </si>
  <si>
    <t>nice.01</t>
  </si>
  <si>
    <t>wrap.01</t>
  </si>
  <si>
    <t>AM-GOL</t>
  </si>
  <si>
    <t>try.01</t>
  </si>
  <si>
    <t>adorn.01</t>
  </si>
  <si>
    <t>speak.01</t>
  </si>
  <si>
    <t>or COM?</t>
  </si>
  <si>
    <t>explain.01</t>
  </si>
  <si>
    <t>lack.01</t>
  </si>
  <si>
    <t>happen.01</t>
  </si>
  <si>
    <t>or PPT?</t>
  </si>
  <si>
    <t>expand.01</t>
  </si>
  <si>
    <t>answer.01</t>
  </si>
  <si>
    <t>be.02</t>
  </si>
  <si>
    <t>repair.01</t>
  </si>
  <si>
    <t>close.10</t>
  </si>
  <si>
    <t>stand.01</t>
  </si>
  <si>
    <t>charge.04</t>
  </si>
  <si>
    <t>A2-MNR</t>
  </si>
  <si>
    <t>fill.06</t>
  </si>
  <si>
    <t>mean.01</t>
  </si>
  <si>
    <t>A1-MNR</t>
  </si>
  <si>
    <t>do.02</t>
  </si>
  <si>
    <t>party.01</t>
  </si>
  <si>
    <t>AM-LVB</t>
  </si>
  <si>
    <t>LVB</t>
  </si>
  <si>
    <t>mapping error</t>
  </si>
  <si>
    <t>maaping error (This is TMP on tell.01)</t>
  </si>
  <si>
    <t>help.01</t>
  </si>
  <si>
    <t>offer.01</t>
  </si>
  <si>
    <t>cut.01</t>
  </si>
  <si>
    <t>plan.01</t>
  </si>
  <si>
    <t>maintain.01</t>
  </si>
  <si>
    <t>lesson.01</t>
  </si>
  <si>
    <t>discount.01</t>
  </si>
  <si>
    <t>begin.01</t>
  </si>
  <si>
    <t>baffle.01</t>
  </si>
  <si>
    <t>"never before" is a phrase in the treebank; seems legit</t>
  </si>
  <si>
    <t>end.01</t>
  </si>
  <si>
    <t>cover.01</t>
  </si>
  <si>
    <t>influence.01</t>
  </si>
  <si>
    <t>save.02</t>
  </si>
  <si>
    <t>damage.01</t>
  </si>
  <si>
    <t>flow.01</t>
  </si>
  <si>
    <t>describe.01</t>
  </si>
  <si>
    <t>break.19</t>
  </si>
  <si>
    <t>ensure.01</t>
  </si>
  <si>
    <t xml:space="preserve">"vehicle or path" </t>
  </si>
  <si>
    <t>upgrade.01</t>
  </si>
  <si>
    <t>rank.01</t>
  </si>
  <si>
    <t/>
  </si>
  <si>
    <t>:( annotated correctly</t>
  </si>
  <si>
    <t>return.01</t>
  </si>
  <si>
    <t>happen.03</t>
  </si>
  <si>
    <t>I assume this is "while"</t>
  </si>
  <si>
    <t xml:space="preserve">This TMP would be for the WHNP 'while out of town' not just 'out' though. The 'while' triggers the TMP, not the prep </t>
  </si>
  <si>
    <t>ARGM-TMP</t>
  </si>
  <si>
    <t>find.02</t>
  </si>
  <si>
    <t>see.01</t>
  </si>
  <si>
    <t>frequent.01</t>
  </si>
  <si>
    <t>complain.01</t>
  </si>
  <si>
    <t>arguably arg1 or modifying places</t>
  </si>
  <si>
    <t>stay.01</t>
  </si>
  <si>
    <t>run.01</t>
  </si>
  <si>
    <t>get_back.09</t>
  </si>
  <si>
    <t>VPC</t>
  </si>
  <si>
    <t>make.01</t>
  </si>
  <si>
    <t>confuse.01</t>
  </si>
  <si>
    <t>0?</t>
  </si>
  <si>
    <t xml:space="preserve">Confused here. Party would be LVB. That doesn't have anything to do with 'to' though. </t>
  </si>
  <si>
    <t xml:space="preserve">same as party </t>
  </si>
  <si>
    <t>0/-1</t>
  </si>
  <si>
    <t xml:space="preserve">The magazine is the location of the description. Another entity can co-occur with this which would be the arg0 (ie John's description in the magazine of... " </t>
  </si>
  <si>
    <t>A#</t>
  </si>
  <si>
    <t>Katie's judgment</t>
  </si>
  <si>
    <t>Katie's note</t>
  </si>
  <si>
    <t>AM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</si>
</sst>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000000"/>
      <name val="Helvetica"/>
    </font>
    <font/>
    <font>
      <b/>
    </font>
    <font>
      <color rgb="FF000000"/>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0" fontId="1" numFmtId="0" xfId="0" applyAlignment="1" applyFont="1">
      <alignment vertical="top"/>
    </xf>
    <xf borderId="0" fillId="0" fontId="1" numFmtId="0" xfId="0" applyAlignment="1" applyFont="1">
      <alignment horizontal="right" vertical="top"/>
    </xf>
    <xf borderId="0" fillId="0" fontId="2" numFmtId="0" xfId="0" applyAlignment="1" applyFont="1">
      <alignment/>
    </xf>
    <xf borderId="0" fillId="0" fontId="3" numFmtId="0" xfId="0" applyAlignment="1" applyFont="1">
      <alignment/>
    </xf>
    <xf borderId="0" fillId="0" fontId="2" numFmtId="10" xfId="0" applyFont="1" applyNumberFormat="1"/>
    <xf borderId="0" fillId="0" fontId="2" numFmtId="0" xfId="0" applyAlignment="1" applyFont="1">
      <alignment horizontal="center"/>
    </xf>
    <xf borderId="0" fillId="0" fontId="2" numFmtId="0" xfId="0" applyAlignment="1" applyFont="1">
      <alignment horizontal="right"/>
    </xf>
    <xf borderId="0" fillId="0" fontId="2" numFmtId="0" xfId="0" applyAlignment="1" applyFont="1">
      <alignment/>
    </xf>
    <xf borderId="0" fillId="0" fontId="3" numFmtId="0" xfId="0" applyFont="1"/>
    <xf borderId="0" fillId="0" fontId="4" numFmtId="0" xfId="0" applyAlignment="1" applyFont="1">
      <alignment/>
    </xf>
    <xf borderId="0" fillId="0" fontId="4" numFmtId="0" xfId="0" applyAlignment="1" applyFont="1">
      <alignment/>
    </xf>
    <xf borderId="0" fillId="0" fontId="4"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4.0"/>
  </cols>
  <sheetData>
    <row r="1">
      <c r="A1" s="4" t="s">
        <v>2</v>
      </c>
    </row>
    <row r="2">
      <c r="A2" s="3" t="s">
        <v>109</v>
      </c>
    </row>
    <row r="3">
      <c r="A3" s="3" t="s">
        <v>113</v>
      </c>
    </row>
    <row r="4">
      <c r="A4" s="3" t="s">
        <v>116</v>
      </c>
    </row>
    <row r="5">
      <c r="A5" s="3" t="s">
        <v>118</v>
      </c>
    </row>
    <row r="6">
      <c r="A6" s="3" t="s">
        <v>120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14"/>
  </cols>
  <sheetData>
    <row r="1">
      <c r="A1" s="3" t="s">
        <v>1</v>
      </c>
    </row>
    <row r="2">
      <c r="A2" s="3" t="s">
        <v>111</v>
      </c>
      <c r="C2" s="3">
        <v>224.0</v>
      </c>
    </row>
    <row r="3">
      <c r="A3" s="3" t="s">
        <v>115</v>
      </c>
      <c r="C3" s="3">
        <v>156.0</v>
      </c>
      <c r="D3" s="5" t="str">
        <f>C3/C2</f>
        <v>69.64%</v>
      </c>
    </row>
    <row r="4">
      <c r="B4" s="3" t="s">
        <v>143</v>
      </c>
      <c r="C4" s="3">
        <v>6.0</v>
      </c>
    </row>
    <row r="5">
      <c r="B5" s="3" t="s">
        <v>146</v>
      </c>
      <c r="C5" s="3">
        <v>4.0</v>
      </c>
    </row>
    <row r="6">
      <c r="B6" s="3" t="s">
        <v>149</v>
      </c>
      <c r="C6" s="3">
        <v>146.0</v>
      </c>
      <c r="D6" s="5" t="str">
        <f>C6/C2</f>
        <v>65.18%</v>
      </c>
      <c r="E6" s="3" t="s">
        <v>157</v>
      </c>
    </row>
    <row r="7">
      <c r="A7" s="3" t="s">
        <v>161</v>
      </c>
      <c r="C7" t="str">
        <f>C2-C3</f>
        <v>68</v>
      </c>
      <c r="D7" s="5" t="str">
        <f>C7/224</f>
        <v>30.36%</v>
      </c>
    </row>
    <row r="8">
      <c r="A8" s="4" t="s">
        <v>187</v>
      </c>
      <c r="B8" s="6" t="s">
        <v>188</v>
      </c>
      <c r="C8" s="6" t="s">
        <v>202</v>
      </c>
      <c r="D8" s="6" t="s">
        <v>204</v>
      </c>
    </row>
    <row r="9">
      <c r="A9" s="7" t="s">
        <v>205</v>
      </c>
      <c r="B9" t="str">
        <f>C4</f>
        <v>6</v>
      </c>
      <c r="C9" s="3">
        <v>0.0</v>
      </c>
      <c r="D9" s="3">
        <v>4.0</v>
      </c>
    </row>
    <row r="10">
      <c r="A10" s="7" t="s">
        <v>222</v>
      </c>
      <c r="B10" s="3">
        <v>7.0</v>
      </c>
      <c r="C10" t="str">
        <f>C5</f>
        <v>4</v>
      </c>
      <c r="D10" s="3">
        <v>14.0</v>
      </c>
    </row>
    <row r="11">
      <c r="A11" s="7" t="s">
        <v>231</v>
      </c>
      <c r="B11" s="3">
        <v>20.0</v>
      </c>
      <c r="C11" s="3">
        <v>23.0</v>
      </c>
      <c r="D11" t="str">
        <f>C6</f>
        <v>146</v>
      </c>
    </row>
    <row r="13">
      <c r="A13" s="3" t="s">
        <v>240</v>
      </c>
      <c r="C13" t="str">
        <f>C10+D10+C11+D11</f>
        <v>187</v>
      </c>
      <c r="D13" s="5" t="str">
        <f>C13/C2</f>
        <v>83.48%</v>
      </c>
    </row>
    <row r="14">
      <c r="A14" s="3" t="s">
        <v>258</v>
      </c>
      <c r="C14" t="str">
        <f>B9</f>
        <v>6</v>
      </c>
      <c r="D14" s="5" t="str">
        <f>C14/C2</f>
        <v>2.68%</v>
      </c>
    </row>
    <row r="15">
      <c r="A15" s="3" t="s">
        <v>280</v>
      </c>
      <c r="C15" t="str">
        <f>C20+B21</f>
        <v>31</v>
      </c>
      <c r="D15" s="5" t="str">
        <f>C15/C2</f>
        <v>13.84%</v>
      </c>
    </row>
    <row r="19">
      <c r="A19" s="8" t="s">
        <v>187</v>
      </c>
      <c r="B19" s="8" t="s">
        <v>188</v>
      </c>
      <c r="C19" s="3" t="s">
        <v>314</v>
      </c>
      <c r="D19" s="8"/>
    </row>
    <row r="20">
      <c r="A20" s="8" t="s">
        <v>205</v>
      </c>
      <c r="B20" s="9">
        <v>6.0</v>
      </c>
      <c r="C20" s="3">
        <v>4.0</v>
      </c>
      <c r="D20" s="8"/>
    </row>
    <row r="21">
      <c r="A21" s="3" t="s">
        <v>326</v>
      </c>
      <c r="B21" s="3">
        <v>27.0</v>
      </c>
      <c r="C21" s="3">
        <v>187.0</v>
      </c>
      <c r="D21" s="3"/>
    </row>
    <row r="22">
      <c r="A22" s="8"/>
      <c r="B22" s="8"/>
      <c r="C22" s="8"/>
    </row>
    <row r="23">
      <c r="A23" s="8" t="s">
        <v>187</v>
      </c>
      <c r="B23" s="3" t="s">
        <v>329</v>
      </c>
      <c r="C23" s="8" t="s">
        <v>204</v>
      </c>
    </row>
    <row r="24">
      <c r="A24" s="3" t="s">
        <v>332</v>
      </c>
      <c r="B24" s="4">
        <v>17.0</v>
      </c>
      <c r="C24" s="3">
        <v>18.0</v>
      </c>
      <c r="D24" s="8"/>
    </row>
    <row r="25">
      <c r="A25" s="8" t="s">
        <v>231</v>
      </c>
      <c r="B25" s="3">
        <v>43.0</v>
      </c>
      <c r="C25">
        <v>146.0</v>
      </c>
    </row>
    <row r="26">
      <c r="B26" s="8"/>
    </row>
    <row r="28">
      <c r="A28" s="3" t="s">
        <v>345</v>
      </c>
    </row>
    <row r="29">
      <c r="A29" s="3" t="s">
        <v>346</v>
      </c>
      <c r="B29" s="3">
        <v>225.0</v>
      </c>
    </row>
    <row r="31">
      <c r="A31" s="10"/>
      <c r="B31" s="11" t="s">
        <v>359</v>
      </c>
      <c r="C31" s="11" t="s">
        <v>366</v>
      </c>
      <c r="D31" s="11" t="s">
        <v>367</v>
      </c>
    </row>
    <row r="32">
      <c r="A32" s="11" t="s">
        <v>368</v>
      </c>
      <c r="B32" s="12">
        <v>4.0</v>
      </c>
      <c r="C32" s="12">
        <v>10.0</v>
      </c>
      <c r="D32" s="12">
        <v>9.0</v>
      </c>
    </row>
    <row r="33">
      <c r="A33" s="11" t="s">
        <v>377</v>
      </c>
      <c r="B33" s="12">
        <v>0.0</v>
      </c>
      <c r="C33" s="12">
        <v>8.0</v>
      </c>
      <c r="D33" s="12">
        <v>12.0</v>
      </c>
    </row>
    <row r="34">
      <c r="A34" s="11" t="s">
        <v>380</v>
      </c>
      <c r="B34" s="12">
        <v>5.0</v>
      </c>
      <c r="C34" s="12">
        <v>17.0</v>
      </c>
      <c r="D34" s="12">
        <v>160.0</v>
      </c>
    </row>
    <row r="36">
      <c r="A36" s="3" t="s">
        <v>382</v>
      </c>
      <c r="B36" s="3">
        <v>-1.0</v>
      </c>
      <c r="C36" s="3">
        <v>4.0</v>
      </c>
    </row>
    <row r="37">
      <c r="B37" s="3">
        <v>0.0</v>
      </c>
      <c r="C37" s="3">
        <v>8.0</v>
      </c>
    </row>
    <row r="38">
      <c r="B38" s="3">
        <v>1.0</v>
      </c>
      <c r="C38" s="3">
        <v>160.0</v>
      </c>
    </row>
    <row r="40">
      <c r="A40" s="3" t="s">
        <v>385</v>
      </c>
      <c r="C40" t="str">
        <f>SUM(C36:C38)</f>
        <v>172</v>
      </c>
      <c r="D40" s="5" t="str">
        <f t="shared" ref="D40:D41" si="1">C40/225</f>
        <v>76.44%</v>
      </c>
    </row>
    <row r="41">
      <c r="A41" s="3" t="s">
        <v>401</v>
      </c>
      <c r="C41" t="str">
        <f>225-C40</f>
        <v>53</v>
      </c>
      <c r="D41" s="5" t="str">
        <f t="shared" si="1"/>
        <v>23.56%</v>
      </c>
    </row>
    <row r="45">
      <c r="A45" s="10"/>
      <c r="B45" s="11" t="s">
        <v>359</v>
      </c>
      <c r="C45" s="11" t="s">
        <v>417</v>
      </c>
      <c r="D45" s="11"/>
    </row>
    <row r="46">
      <c r="A46" s="11" t="s">
        <v>368</v>
      </c>
      <c r="B46" s="12">
        <v>4.0</v>
      </c>
      <c r="C46" s="12">
        <v>19.0</v>
      </c>
      <c r="D46" s="12"/>
    </row>
    <row r="47">
      <c r="A47" s="11" t="s">
        <v>423</v>
      </c>
      <c r="B47" s="12">
        <v>5.0</v>
      </c>
      <c r="C47" s="12" t="str">
        <f>25+172</f>
        <v>197</v>
      </c>
      <c r="D47" s="12"/>
    </row>
    <row r="49">
      <c r="A49" s="3" t="s">
        <v>431</v>
      </c>
      <c r="C49" t="str">
        <f>C47</f>
        <v>197</v>
      </c>
      <c r="D49" s="5" t="str">
        <f>C49/B29</f>
        <v>87.56%</v>
      </c>
    </row>
    <row r="50">
      <c r="A50" s="3" t="s">
        <v>436</v>
      </c>
      <c r="C50" t="str">
        <f>B46</f>
        <v>4</v>
      </c>
      <c r="D50" s="5" t="str">
        <f>C50/B29</f>
        <v>1.78%</v>
      </c>
    </row>
    <row r="51">
      <c r="A51" s="3" t="s">
        <v>280</v>
      </c>
      <c r="C51" t="str">
        <f>B47+C46</f>
        <v>24</v>
      </c>
      <c r="D51" s="5" t="str">
        <f>C51/B29</f>
        <v>10.67%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hidden="1" min="7" max="9"/>
  </cols>
  <sheetData>
    <row r="1">
      <c r="A1" s="1" t="s">
        <v>0</v>
      </c>
      <c r="B1" s="2" t="s">
        <v>3</v>
      </c>
      <c r="C1" s="2" t="s">
        <v>4</v>
      </c>
      <c r="D1" s="2" t="s">
        <v>5</v>
      </c>
      <c r="E1" s="1" t="s">
        <v>6</v>
      </c>
      <c r="F1" s="1" t="s">
        <v>7</v>
      </c>
      <c r="G1" s="1" t="s">
        <v>8</v>
      </c>
      <c r="H1" s="1" t="s">
        <v>9</v>
      </c>
      <c r="I1" s="1" t="s">
        <v>10</v>
      </c>
      <c r="J1" s="1" t="s">
        <v>11</v>
      </c>
      <c r="K1" s="1" t="s">
        <v>12</v>
      </c>
      <c r="L1" s="1" t="s">
        <v>13</v>
      </c>
    </row>
    <row r="2">
      <c r="A2" s="3" t="s">
        <v>14</v>
      </c>
      <c r="B2" s="3">
        <v>128636.0</v>
      </c>
      <c r="C2" s="3">
        <v>9.0</v>
      </c>
      <c r="D2" s="3">
        <v>10.0</v>
      </c>
      <c r="E2" s="3" t="s">
        <v>15</v>
      </c>
      <c r="F2" s="3" t="s">
        <v>16</v>
      </c>
      <c r="G2" s="3" t="s">
        <v>17</v>
      </c>
      <c r="H2" s="3" t="s">
        <v>18</v>
      </c>
      <c r="I2" s="3" t="s">
        <v>19</v>
      </c>
      <c r="J2" s="3">
        <v>1.0</v>
      </c>
      <c r="K2" s="3"/>
      <c r="L2" s="3" t="s">
        <v>20</v>
      </c>
    </row>
    <row r="3">
      <c r="A3" s="3" t="s">
        <v>21</v>
      </c>
      <c r="B3" s="3">
        <v>79827.0</v>
      </c>
      <c r="C3" s="3">
        <v>5.0</v>
      </c>
      <c r="D3" s="3">
        <v>6.0</v>
      </c>
      <c r="E3" s="3" t="s">
        <v>22</v>
      </c>
      <c r="F3" s="3" t="s">
        <v>16</v>
      </c>
      <c r="G3" s="3" t="s">
        <v>17</v>
      </c>
      <c r="H3" s="3" t="s">
        <v>18</v>
      </c>
      <c r="I3" s="3" t="s">
        <v>23</v>
      </c>
      <c r="J3" s="3">
        <v>1.0</v>
      </c>
      <c r="K3" s="3"/>
      <c r="L3" s="3" t="s">
        <v>24</v>
      </c>
    </row>
    <row r="4">
      <c r="A4" s="3" t="s">
        <v>25</v>
      </c>
      <c r="B4" s="3">
        <v>200429.0</v>
      </c>
      <c r="C4" s="3">
        <v>2.0</v>
      </c>
      <c r="D4" s="3">
        <v>4.0</v>
      </c>
      <c r="E4" s="3" t="s">
        <v>26</v>
      </c>
      <c r="F4" s="3" t="s">
        <v>27</v>
      </c>
      <c r="G4" s="3" t="s">
        <v>17</v>
      </c>
      <c r="H4" s="3" t="s">
        <v>18</v>
      </c>
      <c r="I4" s="3" t="s">
        <v>23</v>
      </c>
      <c r="J4" s="3">
        <v>0.0</v>
      </c>
      <c r="K4" s="3" t="s">
        <v>28</v>
      </c>
      <c r="L4" s="3" t="s">
        <v>29</v>
      </c>
    </row>
    <row r="5">
      <c r="A5" s="3" t="s">
        <v>30</v>
      </c>
      <c r="B5" s="3">
        <v>333672.0</v>
      </c>
      <c r="C5" s="3">
        <v>3.0</v>
      </c>
      <c r="D5" s="3">
        <v>15.0</v>
      </c>
      <c r="E5" s="3" t="s">
        <v>26</v>
      </c>
      <c r="F5" s="3" t="s">
        <v>27</v>
      </c>
      <c r="G5" s="3" t="s">
        <v>17</v>
      </c>
      <c r="H5" s="3" t="s">
        <v>18</v>
      </c>
      <c r="I5" s="3" t="s">
        <v>31</v>
      </c>
      <c r="J5" s="3">
        <v>-1.0</v>
      </c>
      <c r="K5" s="3" t="s">
        <v>32</v>
      </c>
      <c r="L5" s="3" t="s">
        <v>33</v>
      </c>
    </row>
    <row r="6">
      <c r="A6" s="3" t="s">
        <v>34</v>
      </c>
      <c r="B6" s="3">
        <v>162422.0</v>
      </c>
      <c r="C6" s="3">
        <v>8.0</v>
      </c>
      <c r="D6" s="3">
        <v>6.0</v>
      </c>
      <c r="E6" s="3" t="s">
        <v>35</v>
      </c>
      <c r="F6" s="3" t="s">
        <v>27</v>
      </c>
      <c r="G6" s="3" t="s">
        <v>17</v>
      </c>
      <c r="H6" s="3" t="s">
        <v>18</v>
      </c>
      <c r="I6" s="3" t="s">
        <v>31</v>
      </c>
      <c r="J6" s="3">
        <v>1.0</v>
      </c>
      <c r="K6" s="3"/>
      <c r="L6" s="3" t="s">
        <v>36</v>
      </c>
    </row>
    <row r="7">
      <c r="A7" s="3" t="s">
        <v>37</v>
      </c>
      <c r="B7" s="3">
        <v>47007.0</v>
      </c>
      <c r="C7" s="3">
        <v>1.0</v>
      </c>
      <c r="D7" s="3">
        <v>13.0</v>
      </c>
      <c r="E7" s="3" t="s">
        <v>38</v>
      </c>
      <c r="F7" s="3" t="s">
        <v>27</v>
      </c>
      <c r="G7" s="3" t="s">
        <v>17</v>
      </c>
      <c r="H7" s="3" t="s">
        <v>18</v>
      </c>
      <c r="I7" s="3" t="s">
        <v>39</v>
      </c>
      <c r="J7" s="3">
        <v>1.0</v>
      </c>
      <c r="K7" s="3"/>
      <c r="L7" s="3" t="s">
        <v>40</v>
      </c>
    </row>
    <row r="8">
      <c r="A8" s="3" t="s">
        <v>41</v>
      </c>
      <c r="B8" s="3">
        <v>229100.0</v>
      </c>
      <c r="C8" s="3">
        <v>5.0</v>
      </c>
      <c r="D8" s="3">
        <v>4.0</v>
      </c>
      <c r="E8" s="3" t="s">
        <v>35</v>
      </c>
      <c r="F8" s="3" t="s">
        <v>42</v>
      </c>
      <c r="G8" s="3" t="s">
        <v>17</v>
      </c>
      <c r="H8" s="3" t="s">
        <v>18</v>
      </c>
      <c r="I8" s="3" t="s">
        <v>43</v>
      </c>
      <c r="J8" s="3">
        <v>1.0</v>
      </c>
      <c r="K8" s="3"/>
      <c r="L8" s="3" t="s">
        <v>44</v>
      </c>
    </row>
    <row r="9">
      <c r="A9" s="3" t="s">
        <v>45</v>
      </c>
      <c r="B9" s="3">
        <v>329692.0</v>
      </c>
      <c r="C9" s="3">
        <v>8.0</v>
      </c>
      <c r="D9" s="3">
        <v>6.0</v>
      </c>
      <c r="E9" s="3" t="s">
        <v>35</v>
      </c>
      <c r="F9" s="3" t="s">
        <v>42</v>
      </c>
      <c r="G9" s="3" t="s">
        <v>17</v>
      </c>
      <c r="H9" s="3" t="s">
        <v>18</v>
      </c>
      <c r="I9" s="3" t="s">
        <v>46</v>
      </c>
      <c r="J9" s="3">
        <v>1.0</v>
      </c>
      <c r="K9" s="3"/>
      <c r="L9" s="3" t="s">
        <v>47</v>
      </c>
    </row>
    <row r="10">
      <c r="A10" s="3" t="s">
        <v>48</v>
      </c>
      <c r="B10" s="3">
        <v>72271.0</v>
      </c>
      <c r="C10" s="3">
        <v>2.0</v>
      </c>
      <c r="D10" s="3">
        <v>13.0</v>
      </c>
      <c r="E10" s="3" t="s">
        <v>49</v>
      </c>
      <c r="F10" s="3" t="s">
        <v>42</v>
      </c>
      <c r="G10" s="3" t="s">
        <v>17</v>
      </c>
      <c r="H10" s="3" t="s">
        <v>18</v>
      </c>
      <c r="I10" s="3" t="s">
        <v>43</v>
      </c>
      <c r="J10" s="3">
        <v>1.0</v>
      </c>
      <c r="K10" s="3"/>
      <c r="L10" s="3" t="s">
        <v>50</v>
      </c>
    </row>
    <row r="11">
      <c r="A11" s="3" t="s">
        <v>51</v>
      </c>
      <c r="B11" s="3">
        <v>201972.0</v>
      </c>
      <c r="C11" s="3">
        <v>5.0</v>
      </c>
      <c r="D11" s="3">
        <v>12.0</v>
      </c>
      <c r="E11" s="3" t="s">
        <v>49</v>
      </c>
      <c r="F11" s="3" t="s">
        <v>42</v>
      </c>
      <c r="G11" s="3" t="s">
        <v>17</v>
      </c>
      <c r="H11" s="3" t="s">
        <v>18</v>
      </c>
      <c r="I11" s="3" t="s">
        <v>31</v>
      </c>
      <c r="J11" s="3">
        <v>1.0</v>
      </c>
      <c r="K11" s="3"/>
      <c r="L11" s="3" t="s">
        <v>52</v>
      </c>
    </row>
    <row r="12">
      <c r="A12" s="3" t="s">
        <v>53</v>
      </c>
      <c r="B12" s="3">
        <v>84373.0</v>
      </c>
      <c r="C12" s="3">
        <v>1.0</v>
      </c>
      <c r="D12" s="3">
        <v>8.0</v>
      </c>
      <c r="E12" s="3" t="s">
        <v>54</v>
      </c>
      <c r="F12" s="3" t="s">
        <v>55</v>
      </c>
      <c r="G12" s="3" t="s">
        <v>17</v>
      </c>
      <c r="H12" s="3" t="s">
        <v>18</v>
      </c>
      <c r="I12" s="3" t="s">
        <v>56</v>
      </c>
      <c r="J12" s="3">
        <v>1.0</v>
      </c>
      <c r="K12" s="3"/>
      <c r="L12" s="3" t="s">
        <v>57</v>
      </c>
    </row>
    <row r="13">
      <c r="A13" s="3" t="s">
        <v>58</v>
      </c>
      <c r="B13" s="3">
        <v>211797.0</v>
      </c>
      <c r="C13" s="3">
        <v>9.0</v>
      </c>
      <c r="D13" s="3">
        <v>46.0</v>
      </c>
      <c r="E13" s="3" t="s">
        <v>59</v>
      </c>
      <c r="F13" s="3" t="s">
        <v>55</v>
      </c>
      <c r="G13" s="3" t="s">
        <v>17</v>
      </c>
      <c r="H13" s="3" t="s">
        <v>18</v>
      </c>
      <c r="I13" s="3" t="s">
        <v>39</v>
      </c>
      <c r="J13" s="3">
        <v>1.0</v>
      </c>
      <c r="K13" s="3"/>
      <c r="L13" s="3" t="s">
        <v>60</v>
      </c>
    </row>
    <row r="14">
      <c r="A14" s="3" t="s">
        <v>61</v>
      </c>
      <c r="B14" s="3">
        <v>217747.0</v>
      </c>
      <c r="C14" s="3">
        <v>4.0</v>
      </c>
      <c r="D14" s="3">
        <v>8.0</v>
      </c>
      <c r="E14" s="3" t="s">
        <v>59</v>
      </c>
      <c r="F14" s="3" t="s">
        <v>55</v>
      </c>
      <c r="G14" s="3" t="s">
        <v>62</v>
      </c>
      <c r="H14" s="3" t="s">
        <v>18</v>
      </c>
      <c r="I14" s="3" t="s">
        <v>23</v>
      </c>
      <c r="J14" s="3">
        <v>1.0</v>
      </c>
      <c r="K14" s="3"/>
      <c r="L14" s="3" t="s">
        <v>63</v>
      </c>
    </row>
    <row r="15">
      <c r="A15" s="3" t="s">
        <v>64</v>
      </c>
      <c r="B15" s="3">
        <v>214912.0</v>
      </c>
      <c r="C15" s="3">
        <v>4.0</v>
      </c>
      <c r="D15" s="3">
        <v>10.0</v>
      </c>
      <c r="E15" s="3" t="s">
        <v>59</v>
      </c>
      <c r="F15" s="3" t="s">
        <v>55</v>
      </c>
      <c r="G15" s="3" t="s">
        <v>62</v>
      </c>
      <c r="H15" s="3" t="s">
        <v>18</v>
      </c>
      <c r="I15" s="3" t="s">
        <v>23</v>
      </c>
      <c r="J15" s="3">
        <v>1.0</v>
      </c>
      <c r="K15" s="3"/>
      <c r="L15" s="3" t="s">
        <v>65</v>
      </c>
    </row>
    <row r="16">
      <c r="A16" s="3" t="s">
        <v>66</v>
      </c>
      <c r="B16" s="3">
        <v>220214.0</v>
      </c>
      <c r="C16" s="3">
        <v>8.0</v>
      </c>
      <c r="D16" s="3">
        <v>7.0</v>
      </c>
      <c r="E16" s="3" t="s">
        <v>35</v>
      </c>
      <c r="F16" s="3" t="s">
        <v>67</v>
      </c>
      <c r="G16" s="3" t="s">
        <v>17</v>
      </c>
      <c r="H16" s="3" t="s">
        <v>18</v>
      </c>
      <c r="I16" s="3" t="s">
        <v>68</v>
      </c>
      <c r="J16" s="3">
        <v>1.0</v>
      </c>
      <c r="K16" s="3"/>
      <c r="L16" s="3" t="s">
        <v>69</v>
      </c>
    </row>
    <row r="17">
      <c r="A17" s="3" t="s">
        <v>70</v>
      </c>
      <c r="B17" s="3">
        <v>397066.0</v>
      </c>
      <c r="C17" s="3">
        <v>2.0</v>
      </c>
      <c r="D17" s="3">
        <v>16.0</v>
      </c>
      <c r="E17" s="3" t="s">
        <v>71</v>
      </c>
      <c r="F17" s="3" t="s">
        <v>67</v>
      </c>
      <c r="G17" s="3" t="s">
        <v>17</v>
      </c>
      <c r="H17" s="3" t="s">
        <v>18</v>
      </c>
      <c r="I17" s="3" t="s">
        <v>46</v>
      </c>
      <c r="J17" s="3">
        <v>1.0</v>
      </c>
      <c r="K17" s="3"/>
      <c r="L17" s="3" t="s">
        <v>72</v>
      </c>
    </row>
    <row r="18">
      <c r="A18" s="3" t="s">
        <v>73</v>
      </c>
      <c r="B18" s="3">
        <v>330966.0</v>
      </c>
      <c r="C18" s="3">
        <v>5.0</v>
      </c>
      <c r="D18" s="3">
        <v>20.0</v>
      </c>
      <c r="E18" s="3" t="s">
        <v>38</v>
      </c>
      <c r="F18" s="3" t="s">
        <v>67</v>
      </c>
      <c r="G18" s="3" t="s">
        <v>17</v>
      </c>
      <c r="H18" s="3" t="s">
        <v>18</v>
      </c>
      <c r="I18" s="3" t="s">
        <v>43</v>
      </c>
      <c r="J18" s="3">
        <v>0.0</v>
      </c>
      <c r="K18" s="3" t="s">
        <v>74</v>
      </c>
      <c r="L18" s="3" t="s">
        <v>75</v>
      </c>
    </row>
    <row r="19">
      <c r="A19" s="3" t="s">
        <v>76</v>
      </c>
      <c r="B19" s="3">
        <v>323449.0</v>
      </c>
      <c r="C19" s="3">
        <v>10.0</v>
      </c>
      <c r="D19" s="3">
        <v>6.0</v>
      </c>
      <c r="E19" s="3" t="s">
        <v>71</v>
      </c>
      <c r="F19" s="3" t="s">
        <v>67</v>
      </c>
      <c r="G19" s="3" t="s">
        <v>17</v>
      </c>
      <c r="H19" s="3" t="s">
        <v>18</v>
      </c>
      <c r="I19" s="3" t="s">
        <v>46</v>
      </c>
      <c r="J19" s="3">
        <v>1.0</v>
      </c>
      <c r="K19" s="3"/>
      <c r="L19" s="3" t="s">
        <v>77</v>
      </c>
    </row>
    <row r="20">
      <c r="A20" s="3" t="s">
        <v>78</v>
      </c>
      <c r="B20" s="3">
        <v>4940.0</v>
      </c>
      <c r="C20" s="3">
        <v>13.0</v>
      </c>
      <c r="D20" s="3">
        <v>7.0</v>
      </c>
      <c r="E20" s="3" t="s">
        <v>79</v>
      </c>
      <c r="F20" s="3" t="s">
        <v>80</v>
      </c>
      <c r="G20" s="3" t="s">
        <v>17</v>
      </c>
      <c r="H20" s="3" t="s">
        <v>18</v>
      </c>
      <c r="I20" s="3" t="s">
        <v>81</v>
      </c>
      <c r="J20" s="3">
        <v>1.0</v>
      </c>
      <c r="K20" s="3"/>
      <c r="L20" s="3" t="s">
        <v>82</v>
      </c>
    </row>
    <row r="21">
      <c r="A21" s="3" t="s">
        <v>83</v>
      </c>
      <c r="B21" s="3">
        <v>396880.0</v>
      </c>
      <c r="C21" s="3">
        <v>3.0</v>
      </c>
      <c r="D21" s="3">
        <v>15.0</v>
      </c>
      <c r="E21" s="3" t="s">
        <v>54</v>
      </c>
      <c r="F21" s="3" t="s">
        <v>80</v>
      </c>
      <c r="G21" s="3" t="s">
        <v>17</v>
      </c>
      <c r="H21" s="3" t="s">
        <v>18</v>
      </c>
      <c r="I21" s="3" t="s">
        <v>46</v>
      </c>
      <c r="J21" s="3">
        <v>1.0</v>
      </c>
      <c r="K21" s="3"/>
      <c r="L21" s="3" t="s">
        <v>84</v>
      </c>
    </row>
    <row r="22">
      <c r="A22" s="3" t="s">
        <v>85</v>
      </c>
      <c r="B22" s="3">
        <v>42012.0</v>
      </c>
      <c r="C22" s="3">
        <v>5.0</v>
      </c>
      <c r="D22" s="3">
        <v>7.0</v>
      </c>
      <c r="E22" s="3" t="s">
        <v>54</v>
      </c>
      <c r="F22" s="3" t="s">
        <v>80</v>
      </c>
      <c r="G22" s="3" t="s">
        <v>17</v>
      </c>
      <c r="H22" s="3" t="s">
        <v>18</v>
      </c>
      <c r="I22" s="3" t="s">
        <v>46</v>
      </c>
      <c r="J22" s="3">
        <v>1.0</v>
      </c>
      <c r="K22" s="3"/>
      <c r="L22" s="3" t="s">
        <v>86</v>
      </c>
    </row>
    <row r="23">
      <c r="A23" s="3" t="s">
        <v>87</v>
      </c>
      <c r="B23" s="3">
        <v>280844.0</v>
      </c>
      <c r="C23" s="3">
        <v>3.0</v>
      </c>
      <c r="D23" s="3">
        <v>16.0</v>
      </c>
      <c r="E23" s="3" t="s">
        <v>54</v>
      </c>
      <c r="F23" s="3" t="s">
        <v>80</v>
      </c>
      <c r="G23" s="3" t="s">
        <v>17</v>
      </c>
      <c r="H23" s="3" t="s">
        <v>18</v>
      </c>
      <c r="I23" s="3" t="s">
        <v>46</v>
      </c>
      <c r="J23" s="3">
        <v>1.0</v>
      </c>
      <c r="K23" s="3"/>
      <c r="L23" s="3" t="s">
        <v>88</v>
      </c>
    </row>
    <row r="24">
      <c r="A24" s="3" t="s">
        <v>89</v>
      </c>
      <c r="B24" s="3">
        <v>283041.0</v>
      </c>
      <c r="C24" s="3">
        <v>2.0</v>
      </c>
      <c r="D24" s="3">
        <v>44.0</v>
      </c>
      <c r="E24" s="3" t="s">
        <v>71</v>
      </c>
      <c r="F24" s="3" t="s">
        <v>90</v>
      </c>
      <c r="G24" s="3" t="s">
        <v>17</v>
      </c>
      <c r="H24" s="3" t="s">
        <v>18</v>
      </c>
      <c r="I24" s="3" t="s">
        <v>31</v>
      </c>
      <c r="J24" s="3">
        <v>0.0</v>
      </c>
      <c r="K24" s="3" t="s">
        <v>91</v>
      </c>
      <c r="L24" s="3" t="s">
        <v>92</v>
      </c>
    </row>
    <row r="25">
      <c r="A25" s="3" t="s">
        <v>93</v>
      </c>
      <c r="B25" s="3">
        <v>210153.0</v>
      </c>
      <c r="C25" s="3">
        <v>2.0</v>
      </c>
      <c r="D25" s="3">
        <v>6.0</v>
      </c>
      <c r="E25" s="3" t="s">
        <v>71</v>
      </c>
      <c r="F25" s="3" t="s">
        <v>90</v>
      </c>
      <c r="G25" s="3" t="s">
        <v>17</v>
      </c>
      <c r="H25" s="3" t="s">
        <v>18</v>
      </c>
      <c r="I25" s="3" t="s">
        <v>46</v>
      </c>
      <c r="J25" s="3">
        <v>1.0</v>
      </c>
      <c r="K25" s="3"/>
      <c r="L25" s="3" t="s">
        <v>94</v>
      </c>
    </row>
    <row r="26">
      <c r="A26" s="3" t="s">
        <v>95</v>
      </c>
      <c r="B26" s="3">
        <v>348369.0</v>
      </c>
      <c r="C26" s="3">
        <v>5.0</v>
      </c>
      <c r="D26" s="3">
        <v>4.0</v>
      </c>
      <c r="E26" s="3" t="s">
        <v>22</v>
      </c>
      <c r="F26" s="3" t="s">
        <v>90</v>
      </c>
      <c r="G26" s="3" t="s">
        <v>17</v>
      </c>
      <c r="H26" s="3" t="s">
        <v>18</v>
      </c>
      <c r="I26" s="3" t="s">
        <v>31</v>
      </c>
      <c r="J26" s="3">
        <v>1.0</v>
      </c>
      <c r="K26" s="3"/>
      <c r="L26" s="3" t="s">
        <v>96</v>
      </c>
    </row>
    <row r="27">
      <c r="A27" s="3" t="s">
        <v>97</v>
      </c>
      <c r="B27" s="3">
        <v>118718.0</v>
      </c>
      <c r="C27" s="3">
        <v>4.0</v>
      </c>
      <c r="D27" s="3">
        <v>4.0</v>
      </c>
      <c r="E27" s="3" t="s">
        <v>98</v>
      </c>
      <c r="F27" s="3" t="s">
        <v>90</v>
      </c>
      <c r="G27" s="3" t="s">
        <v>17</v>
      </c>
      <c r="H27" s="3" t="s">
        <v>18</v>
      </c>
      <c r="I27" s="3" t="s">
        <v>31</v>
      </c>
      <c r="J27" s="3">
        <v>-1.0</v>
      </c>
      <c r="K27" s="3" t="s">
        <v>99</v>
      </c>
      <c r="L27" s="3" t="s">
        <v>100</v>
      </c>
    </row>
    <row r="28">
      <c r="A28" s="3" t="s">
        <v>101</v>
      </c>
      <c r="B28" s="3">
        <v>194830.0</v>
      </c>
      <c r="C28" s="3">
        <v>2.0</v>
      </c>
      <c r="D28" s="3">
        <v>6.0</v>
      </c>
      <c r="E28" s="3" t="s">
        <v>79</v>
      </c>
      <c r="F28" s="3" t="s">
        <v>102</v>
      </c>
      <c r="G28" s="3" t="s">
        <v>17</v>
      </c>
      <c r="H28" s="3" t="s">
        <v>18</v>
      </c>
      <c r="I28" s="3" t="s">
        <v>31</v>
      </c>
      <c r="J28" s="3">
        <v>1.0</v>
      </c>
      <c r="K28" s="3"/>
      <c r="L28" s="3" t="s">
        <v>103</v>
      </c>
    </row>
    <row r="29">
      <c r="A29" s="3" t="s">
        <v>104</v>
      </c>
      <c r="B29" s="3">
        <v>26883.0</v>
      </c>
      <c r="C29" s="3">
        <v>13.0</v>
      </c>
      <c r="D29" s="3">
        <v>4.0</v>
      </c>
      <c r="E29" s="3" t="s">
        <v>26</v>
      </c>
      <c r="F29" s="3" t="s">
        <v>102</v>
      </c>
      <c r="G29" s="3" t="s">
        <v>17</v>
      </c>
      <c r="H29" s="3" t="s">
        <v>18</v>
      </c>
      <c r="I29" s="3" t="s">
        <v>46</v>
      </c>
      <c r="J29" s="3">
        <v>1.0</v>
      </c>
      <c r="K29" s="3"/>
      <c r="L29" s="3" t="s">
        <v>105</v>
      </c>
    </row>
    <row r="30">
      <c r="A30" s="3" t="s">
        <v>106</v>
      </c>
      <c r="B30" s="3">
        <v>389298.0</v>
      </c>
      <c r="C30" s="3">
        <v>2.0</v>
      </c>
      <c r="D30" s="3">
        <v>12.0</v>
      </c>
      <c r="E30" s="3" t="s">
        <v>15</v>
      </c>
      <c r="F30" s="3" t="s">
        <v>102</v>
      </c>
      <c r="G30" s="3" t="s">
        <v>107</v>
      </c>
      <c r="H30" s="3" t="s">
        <v>108</v>
      </c>
      <c r="I30" s="3" t="s">
        <v>19</v>
      </c>
      <c r="J30" s="3">
        <v>1.0</v>
      </c>
      <c r="K30" s="3"/>
      <c r="L30" s="3" t="s">
        <v>110</v>
      </c>
    </row>
    <row r="31">
      <c r="A31" s="3" t="s">
        <v>112</v>
      </c>
      <c r="B31" s="3">
        <v>279070.0</v>
      </c>
      <c r="C31" s="3">
        <v>2.0</v>
      </c>
      <c r="D31" s="3">
        <v>7.0</v>
      </c>
      <c r="E31" s="3" t="s">
        <v>15</v>
      </c>
      <c r="F31" s="3" t="s">
        <v>102</v>
      </c>
      <c r="G31" s="3" t="s">
        <v>114</v>
      </c>
      <c r="H31" s="3" t="s">
        <v>18</v>
      </c>
      <c r="I31" s="3" t="s">
        <v>31</v>
      </c>
      <c r="J31" s="3">
        <v>1.0</v>
      </c>
      <c r="K31" s="3"/>
      <c r="L31" s="3" t="s">
        <v>117</v>
      </c>
    </row>
    <row r="32">
      <c r="A32" s="3" t="s">
        <v>119</v>
      </c>
      <c r="B32" s="3">
        <v>376320.0</v>
      </c>
      <c r="C32" s="3">
        <v>7.0</v>
      </c>
      <c r="D32" s="3">
        <v>8.0</v>
      </c>
      <c r="E32" s="3" t="s">
        <v>35</v>
      </c>
      <c r="F32" s="3" t="s">
        <v>121</v>
      </c>
      <c r="G32" s="3" t="s">
        <v>17</v>
      </c>
      <c r="H32" s="3" t="s">
        <v>18</v>
      </c>
      <c r="I32" s="3" t="s">
        <v>31</v>
      </c>
      <c r="J32" s="3">
        <v>1.0</v>
      </c>
      <c r="K32" s="3"/>
      <c r="L32" s="3" t="s">
        <v>122</v>
      </c>
    </row>
    <row r="33">
      <c r="A33" s="3" t="s">
        <v>123</v>
      </c>
      <c r="B33" s="3">
        <v>181771.0</v>
      </c>
      <c r="C33" s="3">
        <v>3.0</v>
      </c>
      <c r="D33" s="3">
        <v>8.0</v>
      </c>
      <c r="E33" s="3" t="s">
        <v>124</v>
      </c>
      <c r="F33" s="3" t="s">
        <v>121</v>
      </c>
      <c r="G33" s="3" t="s">
        <v>125</v>
      </c>
      <c r="H33" s="3" t="s">
        <v>18</v>
      </c>
      <c r="I33" s="3" t="s">
        <v>23</v>
      </c>
      <c r="J33" s="3">
        <v>1.0</v>
      </c>
      <c r="K33" s="3"/>
      <c r="L33" s="3" t="s">
        <v>126</v>
      </c>
    </row>
    <row r="34">
      <c r="A34" s="3" t="s">
        <v>127</v>
      </c>
      <c r="B34" s="3">
        <v>330966.0</v>
      </c>
      <c r="C34" s="3">
        <v>4.0</v>
      </c>
      <c r="D34" s="3">
        <v>38.0</v>
      </c>
      <c r="E34" s="3" t="s">
        <v>35</v>
      </c>
      <c r="F34" s="3" t="s">
        <v>121</v>
      </c>
      <c r="G34" s="3" t="s">
        <v>17</v>
      </c>
      <c r="H34" s="3" t="s">
        <v>18</v>
      </c>
      <c r="I34" s="3" t="s">
        <v>31</v>
      </c>
      <c r="J34" s="3">
        <v>1.0</v>
      </c>
      <c r="K34" s="3"/>
      <c r="L34" s="3" t="s">
        <v>128</v>
      </c>
    </row>
    <row r="35">
      <c r="A35" s="3" t="s">
        <v>129</v>
      </c>
      <c r="B35" s="3">
        <v>249123.0</v>
      </c>
      <c r="C35" s="3">
        <v>4.0</v>
      </c>
      <c r="D35" s="3">
        <v>4.0</v>
      </c>
      <c r="E35" s="3" t="s">
        <v>124</v>
      </c>
      <c r="F35" s="3" t="s">
        <v>121</v>
      </c>
      <c r="G35" s="3" t="s">
        <v>125</v>
      </c>
      <c r="H35" s="3" t="s">
        <v>18</v>
      </c>
      <c r="I35" s="3" t="s">
        <v>31</v>
      </c>
      <c r="J35" s="3">
        <v>1.0</v>
      </c>
      <c r="K35" s="3"/>
      <c r="L35" s="3" t="s">
        <v>130</v>
      </c>
    </row>
    <row r="36">
      <c r="A36" s="3" t="s">
        <v>131</v>
      </c>
      <c r="B36" s="3">
        <v>128636.0</v>
      </c>
      <c r="C36" s="3">
        <v>3.0</v>
      </c>
      <c r="D36" s="3">
        <v>9.0</v>
      </c>
      <c r="E36" s="3" t="s">
        <v>22</v>
      </c>
      <c r="F36" s="3" t="s">
        <v>132</v>
      </c>
      <c r="G36" s="3" t="s">
        <v>17</v>
      </c>
      <c r="H36" s="3" t="s">
        <v>18</v>
      </c>
      <c r="I36" s="3" t="s">
        <v>81</v>
      </c>
      <c r="J36" s="3">
        <v>0.0</v>
      </c>
      <c r="K36" s="3" t="s">
        <v>133</v>
      </c>
      <c r="L36" s="3" t="s">
        <v>134</v>
      </c>
    </row>
    <row r="37">
      <c r="A37" s="3" t="s">
        <v>135</v>
      </c>
      <c r="B37" s="3">
        <v>7403.0</v>
      </c>
      <c r="C37" s="3">
        <v>9.0</v>
      </c>
      <c r="D37" s="3">
        <v>5.0</v>
      </c>
      <c r="E37" s="3" t="s">
        <v>22</v>
      </c>
      <c r="F37" s="3" t="s">
        <v>132</v>
      </c>
      <c r="G37" s="3" t="s">
        <v>17</v>
      </c>
      <c r="H37" s="3" t="s">
        <v>18</v>
      </c>
      <c r="I37" s="3" t="s">
        <v>56</v>
      </c>
      <c r="J37" s="3">
        <v>1.0</v>
      </c>
      <c r="K37" s="3"/>
      <c r="L37" s="3" t="s">
        <v>136</v>
      </c>
    </row>
    <row r="38">
      <c r="A38" s="3" t="s">
        <v>137</v>
      </c>
      <c r="B38" s="3">
        <v>382257.0</v>
      </c>
      <c r="C38" s="3">
        <v>5.0</v>
      </c>
      <c r="D38" s="3">
        <v>15.0</v>
      </c>
      <c r="E38" s="3" t="s">
        <v>22</v>
      </c>
      <c r="F38" s="3" t="s">
        <v>132</v>
      </c>
      <c r="G38" s="3" t="s">
        <v>17</v>
      </c>
      <c r="H38" s="3" t="s">
        <v>18</v>
      </c>
      <c r="I38" s="3" t="s">
        <v>31</v>
      </c>
      <c r="J38" s="3">
        <v>1.0</v>
      </c>
      <c r="K38" s="3"/>
      <c r="L38" s="3" t="s">
        <v>138</v>
      </c>
    </row>
    <row r="39">
      <c r="A39" s="3" t="s">
        <v>139</v>
      </c>
      <c r="B39" s="3">
        <v>105518.0</v>
      </c>
      <c r="C39" s="3">
        <v>1.0</v>
      </c>
      <c r="D39" s="3">
        <v>11.0</v>
      </c>
      <c r="E39" s="3" t="s">
        <v>22</v>
      </c>
      <c r="F39" s="3" t="s">
        <v>132</v>
      </c>
      <c r="G39" s="3" t="s">
        <v>17</v>
      </c>
      <c r="H39" s="3" t="s">
        <v>18</v>
      </c>
      <c r="I39" s="3" t="s">
        <v>39</v>
      </c>
      <c r="J39" s="3">
        <v>1.0</v>
      </c>
      <c r="K39" s="3"/>
      <c r="L39" s="3" t="s">
        <v>140</v>
      </c>
    </row>
    <row r="40">
      <c r="A40" s="3" t="s">
        <v>141</v>
      </c>
      <c r="B40" s="3">
        <v>148971.0</v>
      </c>
      <c r="C40" s="3">
        <v>6.0</v>
      </c>
      <c r="D40" s="3">
        <v>5.0</v>
      </c>
      <c r="E40" s="3" t="s">
        <v>59</v>
      </c>
      <c r="F40" s="3" t="s">
        <v>142</v>
      </c>
      <c r="G40" s="3" t="s">
        <v>17</v>
      </c>
      <c r="H40" s="3" t="s">
        <v>18</v>
      </c>
      <c r="I40" s="3" t="s">
        <v>43</v>
      </c>
      <c r="J40" s="3">
        <v>1.0</v>
      </c>
      <c r="K40" s="3"/>
      <c r="L40" s="3" t="s">
        <v>144</v>
      </c>
    </row>
    <row r="41">
      <c r="A41" s="3" t="s">
        <v>145</v>
      </c>
      <c r="B41" s="3">
        <v>309168.0</v>
      </c>
      <c r="C41" s="3">
        <v>2.0</v>
      </c>
      <c r="D41" s="3">
        <v>6.0</v>
      </c>
      <c r="E41" s="3" t="s">
        <v>35</v>
      </c>
      <c r="F41" s="3" t="s">
        <v>142</v>
      </c>
      <c r="G41" s="3" t="s">
        <v>147</v>
      </c>
      <c r="H41" s="3" t="s">
        <v>148</v>
      </c>
      <c r="I41" s="3" t="s">
        <v>56</v>
      </c>
      <c r="J41" s="3">
        <v>1.0</v>
      </c>
      <c r="K41" s="3"/>
      <c r="L41" s="3" t="s">
        <v>150</v>
      </c>
    </row>
    <row r="42">
      <c r="A42" s="3" t="s">
        <v>151</v>
      </c>
      <c r="B42" s="3">
        <v>117115.0</v>
      </c>
      <c r="C42" s="3">
        <v>9.0</v>
      </c>
      <c r="D42" s="3">
        <v>14.0</v>
      </c>
      <c r="E42" s="3" t="s">
        <v>71</v>
      </c>
      <c r="F42" s="3" t="s">
        <v>142</v>
      </c>
      <c r="G42" s="3" t="s">
        <v>17</v>
      </c>
      <c r="H42" s="3" t="s">
        <v>18</v>
      </c>
      <c r="I42" s="3" t="s">
        <v>43</v>
      </c>
      <c r="J42" s="3">
        <v>-1.0</v>
      </c>
      <c r="K42" s="3" t="s">
        <v>152</v>
      </c>
      <c r="L42" s="3" t="s">
        <v>153</v>
      </c>
    </row>
    <row r="43">
      <c r="A43" s="3" t="s">
        <v>154</v>
      </c>
      <c r="B43" s="3">
        <v>399348.0</v>
      </c>
      <c r="C43" s="3">
        <v>7.0</v>
      </c>
      <c r="D43" s="3">
        <v>19.0</v>
      </c>
      <c r="E43" s="3" t="s">
        <v>71</v>
      </c>
      <c r="F43" s="3" t="s">
        <v>142</v>
      </c>
      <c r="G43" s="3" t="s">
        <v>17</v>
      </c>
      <c r="H43" s="3" t="s">
        <v>18</v>
      </c>
      <c r="I43" s="3" t="s">
        <v>68</v>
      </c>
      <c r="J43" s="3">
        <v>1.0</v>
      </c>
      <c r="K43" s="3"/>
      <c r="L43" s="3" t="s">
        <v>155</v>
      </c>
    </row>
    <row r="44">
      <c r="A44" s="3" t="s">
        <v>156</v>
      </c>
      <c r="B44" s="3">
        <v>181748.0</v>
      </c>
      <c r="C44" s="3">
        <v>6.0</v>
      </c>
      <c r="D44" s="3">
        <v>41.0</v>
      </c>
      <c r="E44" s="3" t="s">
        <v>158</v>
      </c>
      <c r="F44" s="3" t="s">
        <v>159</v>
      </c>
      <c r="G44" s="3" t="s">
        <v>160</v>
      </c>
      <c r="H44" s="3" t="s">
        <v>108</v>
      </c>
      <c r="I44" s="3" t="s">
        <v>39</v>
      </c>
      <c r="J44" s="3">
        <v>1.0</v>
      </c>
      <c r="K44" s="3"/>
      <c r="L44" s="3" t="s">
        <v>162</v>
      </c>
    </row>
    <row r="45">
      <c r="A45" s="3" t="s">
        <v>163</v>
      </c>
      <c r="B45" s="3">
        <v>243799.0</v>
      </c>
      <c r="C45" s="3">
        <v>4.0</v>
      </c>
      <c r="D45" s="3">
        <v>5.0</v>
      </c>
      <c r="E45" s="3" t="s">
        <v>158</v>
      </c>
      <c r="F45" s="3" t="s">
        <v>159</v>
      </c>
      <c r="G45" s="3" t="s">
        <v>160</v>
      </c>
      <c r="H45" s="3" t="s">
        <v>108</v>
      </c>
      <c r="I45" s="3" t="s">
        <v>43</v>
      </c>
      <c r="J45" s="3">
        <v>1.0</v>
      </c>
      <c r="K45" s="3"/>
      <c r="L45" s="3" t="s">
        <v>164</v>
      </c>
    </row>
    <row r="46">
      <c r="A46" s="3" t="s">
        <v>165</v>
      </c>
      <c r="B46" s="3">
        <v>361545.0</v>
      </c>
      <c r="C46" s="3">
        <v>4.0</v>
      </c>
      <c r="D46" s="3">
        <v>24.0</v>
      </c>
      <c r="E46" s="3" t="s">
        <v>158</v>
      </c>
      <c r="F46" s="3" t="s">
        <v>159</v>
      </c>
      <c r="G46" s="3" t="s">
        <v>160</v>
      </c>
      <c r="H46" s="3" t="s">
        <v>108</v>
      </c>
      <c r="I46" s="3" t="s">
        <v>39</v>
      </c>
      <c r="J46" s="3">
        <v>1.0</v>
      </c>
      <c r="K46" s="3" t="s">
        <v>166</v>
      </c>
      <c r="L46" s="3" t="s">
        <v>167</v>
      </c>
    </row>
    <row r="47">
      <c r="A47" s="3" t="s">
        <v>168</v>
      </c>
      <c r="B47" s="3">
        <v>86839.0</v>
      </c>
      <c r="C47" s="3">
        <v>5.0</v>
      </c>
      <c r="D47" s="3">
        <v>4.0</v>
      </c>
      <c r="E47" s="3" t="s">
        <v>158</v>
      </c>
      <c r="F47" s="3" t="s">
        <v>159</v>
      </c>
      <c r="G47" s="3" t="s">
        <v>160</v>
      </c>
      <c r="H47" s="3" t="s">
        <v>108</v>
      </c>
      <c r="I47" s="3" t="s">
        <v>31</v>
      </c>
      <c r="J47" s="3">
        <v>1.0</v>
      </c>
      <c r="K47" s="3"/>
      <c r="L47" s="3" t="s">
        <v>169</v>
      </c>
    </row>
    <row r="48">
      <c r="A48" s="3" t="s">
        <v>170</v>
      </c>
      <c r="B48" s="3">
        <v>162422.0</v>
      </c>
      <c r="C48" s="3">
        <v>16.0</v>
      </c>
      <c r="D48" s="3">
        <v>5.0</v>
      </c>
      <c r="E48" s="3" t="s">
        <v>171</v>
      </c>
      <c r="F48" s="3" t="s">
        <v>172</v>
      </c>
      <c r="G48" s="3" t="s">
        <v>125</v>
      </c>
      <c r="H48" s="3" t="s">
        <v>18</v>
      </c>
      <c r="I48" s="3" t="s">
        <v>46</v>
      </c>
      <c r="J48" s="3">
        <v>1.0</v>
      </c>
      <c r="K48" s="3"/>
      <c r="L48" s="3" t="s">
        <v>173</v>
      </c>
    </row>
    <row r="49">
      <c r="A49" s="3" t="s">
        <v>174</v>
      </c>
      <c r="B49" s="3">
        <v>288930.0</v>
      </c>
      <c r="C49" s="3">
        <v>2.0</v>
      </c>
      <c r="D49" s="3">
        <v>15.0</v>
      </c>
      <c r="E49" s="3" t="s">
        <v>175</v>
      </c>
      <c r="F49" s="3" t="s">
        <v>172</v>
      </c>
      <c r="G49" s="3" t="s">
        <v>17</v>
      </c>
      <c r="H49" s="3" t="s">
        <v>18</v>
      </c>
      <c r="I49" s="3" t="s">
        <v>56</v>
      </c>
      <c r="J49" s="3">
        <v>1.0</v>
      </c>
      <c r="K49" s="3"/>
      <c r="L49" s="3" t="s">
        <v>176</v>
      </c>
    </row>
    <row r="50">
      <c r="A50" s="3" t="s">
        <v>177</v>
      </c>
      <c r="B50" s="3">
        <v>288163.0</v>
      </c>
      <c r="C50" s="3">
        <v>3.0</v>
      </c>
      <c r="D50" s="3">
        <v>4.0</v>
      </c>
      <c r="E50" s="3" t="s">
        <v>178</v>
      </c>
      <c r="F50" s="3" t="s">
        <v>172</v>
      </c>
      <c r="G50" s="3" t="s">
        <v>179</v>
      </c>
      <c r="H50" s="3" t="s">
        <v>46</v>
      </c>
      <c r="I50" s="3" t="s">
        <v>31</v>
      </c>
      <c r="J50" s="3">
        <v>1.0</v>
      </c>
      <c r="K50" s="3"/>
      <c r="L50" s="3" t="s">
        <v>180</v>
      </c>
    </row>
    <row r="51">
      <c r="A51" s="3" t="s">
        <v>181</v>
      </c>
      <c r="B51" s="3">
        <v>275919.0</v>
      </c>
      <c r="C51" s="3">
        <v>8.0</v>
      </c>
      <c r="D51" s="3">
        <v>15.0</v>
      </c>
      <c r="E51" s="3" t="s">
        <v>175</v>
      </c>
      <c r="F51" s="3" t="s">
        <v>172</v>
      </c>
      <c r="G51" s="3" t="s">
        <v>17</v>
      </c>
      <c r="H51" s="3" t="s">
        <v>18</v>
      </c>
      <c r="I51" s="3" t="s">
        <v>56</v>
      </c>
      <c r="J51" s="3">
        <v>1.0</v>
      </c>
      <c r="K51" s="3"/>
      <c r="L51" s="3" t="s">
        <v>182</v>
      </c>
    </row>
    <row r="52">
      <c r="A52" s="3" t="s">
        <v>183</v>
      </c>
      <c r="B52" s="3">
        <v>88914.0</v>
      </c>
      <c r="C52" s="3">
        <v>1.0</v>
      </c>
      <c r="D52" s="3">
        <v>6.0</v>
      </c>
      <c r="E52" s="3" t="s">
        <v>71</v>
      </c>
      <c r="F52" s="3" t="s">
        <v>184</v>
      </c>
      <c r="G52" s="3" t="s">
        <v>17</v>
      </c>
      <c r="H52" s="3" t="s">
        <v>18</v>
      </c>
      <c r="I52" s="3" t="s">
        <v>46</v>
      </c>
      <c r="J52" s="3">
        <v>1.0</v>
      </c>
      <c r="K52" s="3"/>
      <c r="L52" s="3" t="s">
        <v>185</v>
      </c>
    </row>
    <row r="53">
      <c r="A53" s="3" t="s">
        <v>186</v>
      </c>
      <c r="B53" s="3">
        <v>91704.0</v>
      </c>
      <c r="C53" s="3">
        <v>5.0</v>
      </c>
      <c r="D53" s="3">
        <v>12.0</v>
      </c>
      <c r="E53" s="3" t="s">
        <v>35</v>
      </c>
      <c r="F53" s="3" t="s">
        <v>184</v>
      </c>
      <c r="G53" s="3" t="s">
        <v>17</v>
      </c>
      <c r="H53" s="3" t="s">
        <v>18</v>
      </c>
      <c r="I53" s="3" t="s">
        <v>46</v>
      </c>
      <c r="J53" s="3">
        <v>1.0</v>
      </c>
      <c r="K53" s="3"/>
      <c r="L53" s="3" t="s">
        <v>189</v>
      </c>
    </row>
    <row r="54">
      <c r="A54" s="3" t="s">
        <v>190</v>
      </c>
      <c r="B54" s="3">
        <v>313558.0</v>
      </c>
      <c r="C54" s="3">
        <v>2.0</v>
      </c>
      <c r="D54" s="3">
        <v>7.0</v>
      </c>
      <c r="E54" s="3" t="s">
        <v>38</v>
      </c>
      <c r="F54" s="3" t="s">
        <v>184</v>
      </c>
      <c r="G54" s="3" t="s">
        <v>17</v>
      </c>
      <c r="H54" s="3" t="s">
        <v>18</v>
      </c>
      <c r="I54" s="3" t="s">
        <v>81</v>
      </c>
      <c r="J54" s="3">
        <v>1.0</v>
      </c>
      <c r="K54" s="3"/>
      <c r="L54" s="3" t="s">
        <v>191</v>
      </c>
    </row>
    <row r="55">
      <c r="A55" s="3" t="s">
        <v>192</v>
      </c>
      <c r="B55" s="3">
        <v>94621.0</v>
      </c>
      <c r="C55" s="3">
        <v>4.0</v>
      </c>
      <c r="D55" s="3">
        <v>21.0</v>
      </c>
      <c r="E55" s="3" t="s">
        <v>35</v>
      </c>
      <c r="F55" s="3" t="s">
        <v>184</v>
      </c>
      <c r="G55" s="3" t="s">
        <v>17</v>
      </c>
      <c r="H55" s="3" t="s">
        <v>18</v>
      </c>
      <c r="I55" s="3" t="s">
        <v>31</v>
      </c>
      <c r="J55" s="3">
        <v>1.0</v>
      </c>
      <c r="K55" s="3"/>
      <c r="L55" s="3" t="s">
        <v>193</v>
      </c>
    </row>
    <row r="56">
      <c r="A56" s="3" t="s">
        <v>194</v>
      </c>
      <c r="B56" s="3">
        <v>376320.0</v>
      </c>
      <c r="C56" s="3">
        <v>6.0</v>
      </c>
      <c r="D56" s="3">
        <v>16.0</v>
      </c>
      <c r="E56" s="3" t="s">
        <v>98</v>
      </c>
      <c r="F56" s="3" t="s">
        <v>195</v>
      </c>
      <c r="G56" s="3" t="s">
        <v>17</v>
      </c>
      <c r="H56" s="3" t="s">
        <v>18</v>
      </c>
      <c r="I56" s="3" t="s">
        <v>23</v>
      </c>
      <c r="J56" s="3">
        <v>1.0</v>
      </c>
      <c r="K56" s="3"/>
      <c r="L56" s="3" t="s">
        <v>196</v>
      </c>
    </row>
    <row r="57">
      <c r="A57" s="3" t="s">
        <v>197</v>
      </c>
      <c r="B57" s="3">
        <v>236648.0</v>
      </c>
      <c r="C57" s="3">
        <v>2.0</v>
      </c>
      <c r="D57" s="3">
        <v>32.0</v>
      </c>
      <c r="E57" s="3" t="s">
        <v>98</v>
      </c>
      <c r="F57" s="3" t="s">
        <v>195</v>
      </c>
      <c r="G57" s="3" t="s">
        <v>17</v>
      </c>
      <c r="H57" s="3" t="s">
        <v>18</v>
      </c>
      <c r="I57" s="3" t="s">
        <v>31</v>
      </c>
      <c r="J57" s="3">
        <v>1.0</v>
      </c>
      <c r="K57" s="3"/>
      <c r="L57" s="3" t="s">
        <v>198</v>
      </c>
    </row>
    <row r="58">
      <c r="A58" s="3" t="s">
        <v>199</v>
      </c>
      <c r="B58" s="3">
        <v>310032.0</v>
      </c>
      <c r="C58" s="3">
        <v>10.0</v>
      </c>
      <c r="D58" s="3">
        <v>3.0</v>
      </c>
      <c r="E58" s="3" t="s">
        <v>98</v>
      </c>
      <c r="F58" s="3" t="s">
        <v>195</v>
      </c>
      <c r="G58" s="3" t="s">
        <v>17</v>
      </c>
      <c r="H58" s="3" t="s">
        <v>18</v>
      </c>
      <c r="I58" s="3" t="s">
        <v>200</v>
      </c>
      <c r="J58" s="3">
        <v>1.0</v>
      </c>
      <c r="K58" s="3"/>
      <c r="L58" s="3" t="s">
        <v>201</v>
      </c>
    </row>
    <row r="59">
      <c r="A59" s="3" t="s">
        <v>203</v>
      </c>
      <c r="B59" s="3">
        <v>308297.0</v>
      </c>
      <c r="C59" s="3">
        <v>2.0</v>
      </c>
      <c r="D59" s="3">
        <v>10.0</v>
      </c>
      <c r="E59" s="3" t="s">
        <v>71</v>
      </c>
      <c r="F59" s="3" t="s">
        <v>195</v>
      </c>
      <c r="G59" s="3" t="s">
        <v>17</v>
      </c>
      <c r="H59" s="3" t="s">
        <v>18</v>
      </c>
      <c r="I59" s="3" t="s">
        <v>43</v>
      </c>
      <c r="J59" s="3">
        <v>1.0</v>
      </c>
      <c r="K59" s="3"/>
      <c r="L59" s="3" t="s">
        <v>206</v>
      </c>
    </row>
    <row r="60">
      <c r="A60" s="3" t="s">
        <v>207</v>
      </c>
      <c r="B60" s="3">
        <v>266591.0</v>
      </c>
      <c r="C60" s="3">
        <v>5.0</v>
      </c>
      <c r="D60" s="3">
        <v>8.0</v>
      </c>
      <c r="E60" s="3" t="s">
        <v>71</v>
      </c>
      <c r="F60" s="3" t="s">
        <v>208</v>
      </c>
      <c r="G60" s="3" t="s">
        <v>17</v>
      </c>
      <c r="H60" s="3" t="s">
        <v>18</v>
      </c>
      <c r="I60" s="3" t="s">
        <v>19</v>
      </c>
      <c r="J60" s="3">
        <v>1.0</v>
      </c>
      <c r="K60" s="3"/>
      <c r="L60" s="3" t="s">
        <v>211</v>
      </c>
    </row>
    <row r="61">
      <c r="A61" s="3" t="s">
        <v>212</v>
      </c>
      <c r="B61" s="3">
        <v>101398.0</v>
      </c>
      <c r="C61" s="3">
        <v>6.0</v>
      </c>
      <c r="D61" s="3">
        <v>12.0</v>
      </c>
      <c r="E61" s="3" t="s">
        <v>213</v>
      </c>
      <c r="F61" s="3" t="s">
        <v>208</v>
      </c>
      <c r="G61" s="3" t="s">
        <v>125</v>
      </c>
      <c r="H61" s="3" t="s">
        <v>18</v>
      </c>
      <c r="I61" s="3" t="s">
        <v>68</v>
      </c>
      <c r="J61" s="3">
        <v>1.0</v>
      </c>
      <c r="K61" s="3"/>
      <c r="L61" s="3" t="s">
        <v>214</v>
      </c>
    </row>
    <row r="62">
      <c r="A62" s="3" t="s">
        <v>215</v>
      </c>
      <c r="B62" s="3">
        <v>379701.0</v>
      </c>
      <c r="C62" s="3">
        <v>3.0</v>
      </c>
      <c r="D62" s="3">
        <v>7.0</v>
      </c>
      <c r="E62" s="3" t="s">
        <v>71</v>
      </c>
      <c r="F62" s="3" t="s">
        <v>208</v>
      </c>
      <c r="G62" s="3" t="s">
        <v>17</v>
      </c>
      <c r="H62" s="3" t="s">
        <v>18</v>
      </c>
      <c r="I62" s="3" t="s">
        <v>43</v>
      </c>
      <c r="J62" s="3">
        <v>0.0</v>
      </c>
      <c r="K62" s="3" t="s">
        <v>91</v>
      </c>
      <c r="L62" s="3" t="s">
        <v>218</v>
      </c>
    </row>
    <row r="63">
      <c r="A63" s="3" t="s">
        <v>220</v>
      </c>
      <c r="B63" s="3">
        <v>192713.0</v>
      </c>
      <c r="C63" s="3">
        <v>8.0</v>
      </c>
      <c r="D63" s="3">
        <v>8.0</v>
      </c>
      <c r="E63" s="3" t="s">
        <v>221</v>
      </c>
      <c r="F63" s="3" t="s">
        <v>208</v>
      </c>
      <c r="G63" s="3" t="s">
        <v>223</v>
      </c>
      <c r="H63" s="3" t="s">
        <v>46</v>
      </c>
      <c r="I63" s="3" t="s">
        <v>31</v>
      </c>
      <c r="J63" s="3">
        <v>1.0</v>
      </c>
      <c r="K63" s="3"/>
      <c r="L63" s="3" t="s">
        <v>225</v>
      </c>
    </row>
    <row r="64">
      <c r="A64" s="3" t="s">
        <v>226</v>
      </c>
      <c r="B64" s="3">
        <v>9596.0</v>
      </c>
      <c r="C64" s="3">
        <v>5.0</v>
      </c>
      <c r="D64" s="3">
        <v>9.0</v>
      </c>
      <c r="E64" s="3" t="s">
        <v>227</v>
      </c>
      <c r="F64" s="3" t="s">
        <v>228</v>
      </c>
      <c r="G64" s="3" t="s">
        <v>17</v>
      </c>
      <c r="H64" s="3" t="s">
        <v>18</v>
      </c>
      <c r="I64" s="3" t="s">
        <v>19</v>
      </c>
      <c r="J64" s="3">
        <v>1.0</v>
      </c>
      <c r="K64" s="3"/>
      <c r="L64" s="3" t="s">
        <v>230</v>
      </c>
    </row>
    <row r="65">
      <c r="A65" s="3" t="s">
        <v>232</v>
      </c>
      <c r="B65" s="3">
        <v>38358.0</v>
      </c>
      <c r="C65" s="3">
        <v>3.0</v>
      </c>
      <c r="D65" s="3">
        <v>22.0</v>
      </c>
      <c r="E65" s="3" t="s">
        <v>233</v>
      </c>
      <c r="F65" s="3" t="s">
        <v>228</v>
      </c>
      <c r="G65" s="3" t="s">
        <v>17</v>
      </c>
      <c r="H65" s="3" t="s">
        <v>18</v>
      </c>
      <c r="I65" s="3" t="s">
        <v>56</v>
      </c>
      <c r="J65" s="3">
        <v>1.0</v>
      </c>
      <c r="K65" s="3"/>
      <c r="L65" s="3" t="s">
        <v>236</v>
      </c>
    </row>
    <row r="66">
      <c r="A66" s="3" t="s">
        <v>238</v>
      </c>
      <c r="B66" s="3">
        <v>217542.0</v>
      </c>
      <c r="C66" s="3">
        <v>3.0</v>
      </c>
      <c r="D66" s="3">
        <v>4.0</v>
      </c>
      <c r="E66" s="3" t="s">
        <v>239</v>
      </c>
      <c r="F66" s="3" t="s">
        <v>228</v>
      </c>
      <c r="G66" s="3" t="s">
        <v>160</v>
      </c>
      <c r="H66" s="3" t="s">
        <v>108</v>
      </c>
      <c r="I66" s="3" t="s">
        <v>81</v>
      </c>
      <c r="J66" s="3">
        <v>1.0</v>
      </c>
      <c r="K66" s="3"/>
      <c r="L66" s="3" t="s">
        <v>242</v>
      </c>
    </row>
    <row r="67">
      <c r="A67" s="3" t="s">
        <v>243</v>
      </c>
      <c r="B67" s="3">
        <v>18465.0</v>
      </c>
      <c r="C67" s="3">
        <v>9.0</v>
      </c>
      <c r="D67" s="3">
        <v>14.0</v>
      </c>
      <c r="E67" s="3" t="s">
        <v>244</v>
      </c>
      <c r="F67" s="3" t="s">
        <v>228</v>
      </c>
      <c r="G67" s="3" t="s">
        <v>17</v>
      </c>
      <c r="H67" s="3" t="s">
        <v>18</v>
      </c>
      <c r="I67" s="3" t="s">
        <v>31</v>
      </c>
      <c r="J67" s="3">
        <v>1.0</v>
      </c>
      <c r="K67" s="3"/>
      <c r="L67" s="3" t="s">
        <v>245</v>
      </c>
    </row>
    <row r="68">
      <c r="A68" s="3" t="s">
        <v>247</v>
      </c>
      <c r="B68" s="3">
        <v>247226.0</v>
      </c>
      <c r="C68" s="3">
        <v>9.0</v>
      </c>
      <c r="D68" s="3">
        <v>23.0</v>
      </c>
      <c r="E68" s="3" t="s">
        <v>54</v>
      </c>
      <c r="F68" s="3" t="s">
        <v>248</v>
      </c>
      <c r="G68" s="3" t="s">
        <v>17</v>
      </c>
      <c r="H68" s="3" t="s">
        <v>18</v>
      </c>
      <c r="I68" s="3" t="s">
        <v>46</v>
      </c>
      <c r="J68" s="3">
        <v>1.0</v>
      </c>
      <c r="K68" s="3"/>
      <c r="L68" s="3" t="s">
        <v>251</v>
      </c>
    </row>
    <row r="69">
      <c r="A69" s="3" t="s">
        <v>254</v>
      </c>
      <c r="B69" s="3">
        <v>220214.0</v>
      </c>
      <c r="C69" s="3">
        <v>12.0</v>
      </c>
      <c r="D69" s="3">
        <v>11.0</v>
      </c>
      <c r="E69" s="3" t="s">
        <v>256</v>
      </c>
      <c r="F69" s="3" t="s">
        <v>248</v>
      </c>
      <c r="G69" s="3" t="s">
        <v>17</v>
      </c>
      <c r="H69" s="3" t="s">
        <v>18</v>
      </c>
      <c r="I69" s="3" t="s">
        <v>68</v>
      </c>
      <c r="J69" s="3">
        <v>1.0</v>
      </c>
      <c r="K69" s="3"/>
      <c r="L69" s="3" t="s">
        <v>259</v>
      </c>
    </row>
    <row r="70">
      <c r="A70" s="3" t="s">
        <v>261</v>
      </c>
      <c r="B70" s="3">
        <v>280663.0</v>
      </c>
      <c r="C70" s="3">
        <v>7.0</v>
      </c>
      <c r="D70" s="3">
        <v>12.0</v>
      </c>
      <c r="E70" s="3" t="s">
        <v>54</v>
      </c>
      <c r="F70" s="3" t="s">
        <v>248</v>
      </c>
      <c r="G70" s="3" t="s">
        <v>17</v>
      </c>
      <c r="H70" s="3" t="s">
        <v>18</v>
      </c>
      <c r="I70" s="3" t="s">
        <v>46</v>
      </c>
      <c r="J70" s="3">
        <v>1.0</v>
      </c>
      <c r="K70" s="3"/>
      <c r="L70" s="3" t="s">
        <v>265</v>
      </c>
    </row>
    <row r="71">
      <c r="A71" s="3" t="s">
        <v>267</v>
      </c>
      <c r="B71" s="3">
        <v>94621.0</v>
      </c>
      <c r="C71" s="3">
        <v>5.0</v>
      </c>
      <c r="D71" s="3">
        <v>9.0</v>
      </c>
      <c r="E71" s="3" t="s">
        <v>54</v>
      </c>
      <c r="F71" s="3" t="s">
        <v>248</v>
      </c>
      <c r="G71" s="3" t="s">
        <v>17</v>
      </c>
      <c r="H71" s="3" t="s">
        <v>18</v>
      </c>
      <c r="I71" s="3" t="s">
        <v>46</v>
      </c>
      <c r="J71" s="3">
        <v>1.0</v>
      </c>
      <c r="K71" s="3"/>
      <c r="L71" s="3" t="s">
        <v>270</v>
      </c>
    </row>
    <row r="72">
      <c r="A72" s="3" t="s">
        <v>272</v>
      </c>
      <c r="B72" s="3">
        <v>34501.0</v>
      </c>
      <c r="C72" s="3">
        <v>7.0</v>
      </c>
      <c r="D72" s="3">
        <v>7.0</v>
      </c>
      <c r="E72" s="3" t="s">
        <v>98</v>
      </c>
      <c r="F72" s="3" t="s">
        <v>99</v>
      </c>
      <c r="G72" s="3" t="s">
        <v>17</v>
      </c>
      <c r="H72" s="3" t="s">
        <v>18</v>
      </c>
      <c r="I72" s="3" t="s">
        <v>31</v>
      </c>
      <c r="J72" s="3">
        <v>1.0</v>
      </c>
      <c r="K72" s="3"/>
      <c r="L72" s="3" t="s">
        <v>273</v>
      </c>
    </row>
    <row r="73">
      <c r="A73" s="3" t="s">
        <v>274</v>
      </c>
      <c r="B73" s="3">
        <v>348247.0</v>
      </c>
      <c r="C73" s="3">
        <v>7.0</v>
      </c>
      <c r="D73" s="3">
        <v>17.0</v>
      </c>
      <c r="E73" s="3" t="s">
        <v>276</v>
      </c>
      <c r="F73" s="3" t="s">
        <v>99</v>
      </c>
      <c r="G73" s="3" t="s">
        <v>160</v>
      </c>
      <c r="H73" s="3" t="s">
        <v>108</v>
      </c>
      <c r="I73" s="3" t="s">
        <v>31</v>
      </c>
      <c r="J73" s="3">
        <v>1.0</v>
      </c>
      <c r="K73" s="3"/>
      <c r="L73" s="3" t="s">
        <v>279</v>
      </c>
    </row>
    <row r="74">
      <c r="A74" s="3" t="s">
        <v>281</v>
      </c>
      <c r="B74" s="3">
        <v>83454.0</v>
      </c>
      <c r="C74" s="3">
        <v>1.0</v>
      </c>
      <c r="D74" s="3">
        <v>19.0</v>
      </c>
      <c r="E74" s="3" t="s">
        <v>98</v>
      </c>
      <c r="F74" s="3" t="s">
        <v>99</v>
      </c>
      <c r="G74" s="3" t="s">
        <v>17</v>
      </c>
      <c r="H74" s="3" t="s">
        <v>18</v>
      </c>
      <c r="I74" s="3" t="s">
        <v>31</v>
      </c>
      <c r="J74" s="3">
        <v>1.0</v>
      </c>
      <c r="K74" s="3"/>
      <c r="L74" s="3" t="s">
        <v>286</v>
      </c>
    </row>
    <row r="75">
      <c r="A75" s="3" t="s">
        <v>287</v>
      </c>
      <c r="B75" s="3">
        <v>272836.0</v>
      </c>
      <c r="C75" s="3">
        <v>3.0</v>
      </c>
      <c r="D75" s="3">
        <v>10.0</v>
      </c>
      <c r="E75" s="3" t="s">
        <v>98</v>
      </c>
      <c r="F75" s="3" t="s">
        <v>99</v>
      </c>
      <c r="G75" s="3" t="s">
        <v>17</v>
      </c>
      <c r="H75" s="3" t="s">
        <v>18</v>
      </c>
      <c r="I75" s="3" t="s">
        <v>46</v>
      </c>
      <c r="J75" s="3">
        <v>1.0</v>
      </c>
      <c r="K75" s="3"/>
      <c r="L75" s="3" t="s">
        <v>290</v>
      </c>
    </row>
    <row r="76">
      <c r="A76" s="3" t="s">
        <v>291</v>
      </c>
      <c r="B76" s="3">
        <v>86839.0</v>
      </c>
      <c r="C76" s="3">
        <v>6.0</v>
      </c>
      <c r="D76" s="3">
        <v>4.0</v>
      </c>
      <c r="E76" s="3" t="s">
        <v>71</v>
      </c>
      <c r="F76" s="3" t="s">
        <v>293</v>
      </c>
      <c r="G76" s="3" t="s">
        <v>17</v>
      </c>
      <c r="H76" s="3" t="s">
        <v>18</v>
      </c>
      <c r="I76" s="3" t="s">
        <v>31</v>
      </c>
      <c r="J76" s="3">
        <v>1.0</v>
      </c>
      <c r="K76" s="3"/>
      <c r="L76" s="3" t="s">
        <v>295</v>
      </c>
    </row>
    <row r="77">
      <c r="A77" s="3" t="s">
        <v>296</v>
      </c>
      <c r="B77" s="3">
        <v>187875.0</v>
      </c>
      <c r="C77" s="3">
        <v>3.0</v>
      </c>
      <c r="D77" s="3">
        <v>12.0</v>
      </c>
      <c r="E77" s="3" t="s">
        <v>217</v>
      </c>
      <c r="F77" s="3" t="s">
        <v>293</v>
      </c>
      <c r="G77" s="3" t="s">
        <v>160</v>
      </c>
      <c r="H77" s="3" t="s">
        <v>108</v>
      </c>
      <c r="I77" s="3" t="s">
        <v>81</v>
      </c>
      <c r="J77" s="3">
        <v>1.0</v>
      </c>
      <c r="K77" s="3"/>
      <c r="L77" s="3" t="s">
        <v>299</v>
      </c>
    </row>
    <row r="78">
      <c r="A78" s="3" t="s">
        <v>300</v>
      </c>
      <c r="B78" s="3">
        <v>345455.0</v>
      </c>
      <c r="C78" s="3">
        <v>2.0</v>
      </c>
      <c r="D78" s="3">
        <v>8.0</v>
      </c>
      <c r="E78" s="3" t="s">
        <v>71</v>
      </c>
      <c r="F78" s="3" t="s">
        <v>293</v>
      </c>
      <c r="G78" s="3" t="s">
        <v>17</v>
      </c>
      <c r="H78" s="3" t="s">
        <v>18</v>
      </c>
      <c r="I78" s="3" t="s">
        <v>39</v>
      </c>
      <c r="J78" s="3">
        <v>1.0</v>
      </c>
      <c r="K78" s="3"/>
      <c r="L78" s="3" t="s">
        <v>301</v>
      </c>
    </row>
    <row r="79">
      <c r="A79" s="3" t="s">
        <v>302</v>
      </c>
      <c r="B79" s="3">
        <v>110441.0</v>
      </c>
      <c r="C79" s="3">
        <v>5.0</v>
      </c>
      <c r="D79" s="3">
        <v>5.0</v>
      </c>
      <c r="E79" s="3" t="s">
        <v>38</v>
      </c>
      <c r="F79" s="3" t="s">
        <v>293</v>
      </c>
      <c r="G79" s="3" t="s">
        <v>17</v>
      </c>
      <c r="H79" s="3" t="s">
        <v>18</v>
      </c>
      <c r="I79" s="3" t="s">
        <v>81</v>
      </c>
      <c r="J79" s="3">
        <v>1.0</v>
      </c>
      <c r="K79" s="3"/>
      <c r="L79" s="3" t="s">
        <v>304</v>
      </c>
    </row>
    <row r="80">
      <c r="A80" s="3" t="s">
        <v>306</v>
      </c>
      <c r="B80" s="3">
        <v>323449.0</v>
      </c>
      <c r="C80" s="3">
        <v>6.0</v>
      </c>
      <c r="D80" s="3">
        <v>14.0</v>
      </c>
      <c r="E80" s="3" t="s">
        <v>71</v>
      </c>
      <c r="F80" s="3" t="s">
        <v>309</v>
      </c>
      <c r="G80" s="3" t="s">
        <v>17</v>
      </c>
      <c r="H80" s="3" t="s">
        <v>18</v>
      </c>
      <c r="I80" s="3" t="s">
        <v>46</v>
      </c>
      <c r="J80" s="3">
        <v>-1.0</v>
      </c>
      <c r="K80" s="3" t="s">
        <v>90</v>
      </c>
      <c r="L80" s="3" t="s">
        <v>313</v>
      </c>
    </row>
    <row r="81">
      <c r="A81" s="3" t="s">
        <v>315</v>
      </c>
      <c r="B81" s="3">
        <v>91704.0</v>
      </c>
      <c r="C81" s="3">
        <v>2.0</v>
      </c>
      <c r="D81" s="3">
        <v>10.0</v>
      </c>
      <c r="E81" s="3" t="s">
        <v>71</v>
      </c>
      <c r="F81" s="3" t="s">
        <v>309</v>
      </c>
      <c r="G81" s="3" t="s">
        <v>17</v>
      </c>
      <c r="H81" s="3" t="s">
        <v>18</v>
      </c>
      <c r="I81" s="3" t="s">
        <v>23</v>
      </c>
      <c r="J81" s="3">
        <v>1.0</v>
      </c>
      <c r="K81" s="3"/>
      <c r="L81" s="3" t="s">
        <v>316</v>
      </c>
    </row>
    <row r="82">
      <c r="A82" s="3" t="s">
        <v>317</v>
      </c>
      <c r="B82" s="3">
        <v>319816.0</v>
      </c>
      <c r="C82" s="3">
        <v>6.0</v>
      </c>
      <c r="D82" s="3">
        <v>4.0</v>
      </c>
      <c r="E82" s="3" t="s">
        <v>35</v>
      </c>
      <c r="F82" s="3" t="s">
        <v>309</v>
      </c>
      <c r="G82" s="3" t="s">
        <v>147</v>
      </c>
      <c r="H82" s="3" t="s">
        <v>148</v>
      </c>
      <c r="I82" s="3" t="s">
        <v>31</v>
      </c>
      <c r="J82" s="3">
        <v>1.0</v>
      </c>
      <c r="K82" s="3"/>
      <c r="L82" s="3" t="s">
        <v>319</v>
      </c>
    </row>
    <row r="83">
      <c r="A83" s="3" t="s">
        <v>320</v>
      </c>
      <c r="B83" s="3">
        <v>43020.0</v>
      </c>
      <c r="C83" s="3">
        <v>3.0</v>
      </c>
      <c r="D83" s="3">
        <v>15.0</v>
      </c>
      <c r="E83" s="3" t="s">
        <v>71</v>
      </c>
      <c r="F83" s="3" t="s">
        <v>309</v>
      </c>
      <c r="G83" s="3" t="s">
        <v>125</v>
      </c>
      <c r="H83" s="3" t="s">
        <v>18</v>
      </c>
      <c r="I83" s="3" t="s">
        <v>43</v>
      </c>
      <c r="J83" s="3">
        <v>0.0</v>
      </c>
      <c r="K83" s="3" t="s">
        <v>322</v>
      </c>
      <c r="L83" s="3" t="s">
        <v>323</v>
      </c>
    </row>
    <row r="84">
      <c r="A84" s="3" t="s">
        <v>325</v>
      </c>
      <c r="B84" s="3">
        <v>234261.0</v>
      </c>
      <c r="C84" s="3">
        <v>8.0</v>
      </c>
      <c r="D84" s="3">
        <v>2.0</v>
      </c>
      <c r="E84" s="3" t="s">
        <v>327</v>
      </c>
      <c r="F84" s="3" t="s">
        <v>263</v>
      </c>
      <c r="G84" s="3" t="s">
        <v>17</v>
      </c>
      <c r="H84" s="3" t="s">
        <v>18</v>
      </c>
      <c r="I84" s="3" t="s">
        <v>43</v>
      </c>
      <c r="J84" s="3">
        <v>0.0</v>
      </c>
      <c r="K84" s="3" t="s">
        <v>330</v>
      </c>
      <c r="L84" s="3" t="s">
        <v>331</v>
      </c>
    </row>
    <row r="85">
      <c r="A85" s="3" t="s">
        <v>333</v>
      </c>
      <c r="B85" s="3">
        <v>369608.0</v>
      </c>
      <c r="C85" s="3">
        <v>3.0</v>
      </c>
      <c r="D85" s="3">
        <v>3.0</v>
      </c>
      <c r="E85" s="3" t="s">
        <v>59</v>
      </c>
      <c r="F85" s="3" t="s">
        <v>263</v>
      </c>
      <c r="G85" s="3" t="s">
        <v>17</v>
      </c>
      <c r="H85" s="3" t="s">
        <v>18</v>
      </c>
      <c r="I85" s="3" t="s">
        <v>19</v>
      </c>
      <c r="J85" s="3">
        <v>1.0</v>
      </c>
      <c r="K85" s="3"/>
      <c r="L85" s="3" t="s">
        <v>334</v>
      </c>
    </row>
    <row r="86">
      <c r="A86" s="3" t="s">
        <v>335</v>
      </c>
      <c r="B86" s="3">
        <v>235423.0</v>
      </c>
      <c r="C86" s="3">
        <v>2.0</v>
      </c>
      <c r="D86" s="3">
        <v>3.0</v>
      </c>
      <c r="E86" s="3" t="s">
        <v>59</v>
      </c>
      <c r="F86" s="3" t="s">
        <v>263</v>
      </c>
      <c r="G86" s="3" t="s">
        <v>17</v>
      </c>
      <c r="H86" s="3" t="s">
        <v>18</v>
      </c>
      <c r="I86" s="3" t="s">
        <v>19</v>
      </c>
      <c r="J86" s="3">
        <v>1.0</v>
      </c>
      <c r="K86" s="3"/>
      <c r="L86" s="3" t="s">
        <v>336</v>
      </c>
    </row>
    <row r="87">
      <c r="A87" s="3" t="s">
        <v>262</v>
      </c>
      <c r="B87" s="3">
        <v>18465.0</v>
      </c>
      <c r="C87" s="3">
        <v>18.0</v>
      </c>
      <c r="D87" s="3">
        <v>6.0</v>
      </c>
      <c r="E87" s="3" t="s">
        <v>54</v>
      </c>
      <c r="F87" s="3" t="s">
        <v>263</v>
      </c>
      <c r="G87" s="3" t="s">
        <v>17</v>
      </c>
      <c r="H87" s="3" t="s">
        <v>18</v>
      </c>
      <c r="I87" s="3" t="s">
        <v>46</v>
      </c>
      <c r="J87" s="3">
        <v>1.0</v>
      </c>
      <c r="K87" s="3"/>
      <c r="L87" s="3" t="s">
        <v>266</v>
      </c>
    </row>
    <row r="88">
      <c r="A88" s="3" t="s">
        <v>338</v>
      </c>
      <c r="B88" s="3">
        <v>263870.0</v>
      </c>
      <c r="C88" s="3">
        <v>5.0</v>
      </c>
      <c r="D88" s="3">
        <v>13.0</v>
      </c>
      <c r="E88" s="3" t="s">
        <v>79</v>
      </c>
      <c r="F88" s="3" t="s">
        <v>339</v>
      </c>
      <c r="G88" s="3" t="s">
        <v>17</v>
      </c>
      <c r="H88" s="3" t="s">
        <v>18</v>
      </c>
      <c r="I88" s="3" t="s">
        <v>19</v>
      </c>
      <c r="J88" s="3">
        <v>1.0</v>
      </c>
      <c r="K88" s="3"/>
      <c r="L88" s="3" t="s">
        <v>340</v>
      </c>
    </row>
    <row r="89">
      <c r="A89" s="3" t="s">
        <v>342</v>
      </c>
      <c r="B89" s="3">
        <v>81796.0</v>
      </c>
      <c r="C89" s="3">
        <v>7.0</v>
      </c>
      <c r="D89" s="3">
        <v>8.0</v>
      </c>
      <c r="E89" s="3" t="s">
        <v>79</v>
      </c>
      <c r="F89" s="3" t="s">
        <v>339</v>
      </c>
      <c r="G89" s="3" t="s">
        <v>17</v>
      </c>
      <c r="H89" s="3" t="s">
        <v>18</v>
      </c>
      <c r="I89" s="3" t="s">
        <v>68</v>
      </c>
      <c r="J89" s="3">
        <v>1.0</v>
      </c>
      <c r="K89" s="3"/>
      <c r="L89" s="3" t="s">
        <v>347</v>
      </c>
    </row>
    <row r="90">
      <c r="A90" s="3" t="s">
        <v>348</v>
      </c>
      <c r="B90" s="3">
        <v>201156.0</v>
      </c>
      <c r="C90" s="3">
        <v>3.0</v>
      </c>
      <c r="D90" s="3">
        <v>17.0</v>
      </c>
      <c r="E90" s="3" t="s">
        <v>49</v>
      </c>
      <c r="F90" s="3" t="s">
        <v>339</v>
      </c>
      <c r="G90" s="3" t="s">
        <v>17</v>
      </c>
      <c r="H90" s="3" t="s">
        <v>18</v>
      </c>
      <c r="I90" s="3" t="s">
        <v>81</v>
      </c>
      <c r="J90" s="3">
        <v>0.0</v>
      </c>
      <c r="K90" s="3" t="s">
        <v>351</v>
      </c>
      <c r="L90" s="3" t="s">
        <v>352</v>
      </c>
    </row>
    <row r="91">
      <c r="A91" s="3" t="s">
        <v>354</v>
      </c>
      <c r="B91" s="3">
        <v>351840.0</v>
      </c>
      <c r="C91" s="3">
        <v>2.0</v>
      </c>
      <c r="D91" s="3">
        <v>16.0</v>
      </c>
      <c r="E91" s="3" t="s">
        <v>79</v>
      </c>
      <c r="F91" s="3" t="s">
        <v>339</v>
      </c>
      <c r="G91" s="3" t="s">
        <v>17</v>
      </c>
      <c r="H91" s="3" t="s">
        <v>18</v>
      </c>
      <c r="I91" s="3" t="s">
        <v>31</v>
      </c>
      <c r="J91" s="3">
        <v>1.0</v>
      </c>
      <c r="K91" s="3"/>
      <c r="L91" s="3" t="s">
        <v>357</v>
      </c>
    </row>
    <row r="92">
      <c r="A92" s="3" t="s">
        <v>358</v>
      </c>
      <c r="B92" s="3">
        <v>372903.0</v>
      </c>
      <c r="C92" s="3">
        <v>7.0</v>
      </c>
      <c r="D92" s="3">
        <v>1.0</v>
      </c>
      <c r="E92" s="3" t="s">
        <v>360</v>
      </c>
      <c r="F92" s="3" t="s">
        <v>361</v>
      </c>
      <c r="G92" s="3" t="s">
        <v>17</v>
      </c>
      <c r="H92" s="3" t="s">
        <v>18</v>
      </c>
      <c r="I92" s="3" t="s">
        <v>31</v>
      </c>
      <c r="J92" s="3">
        <v>1.0</v>
      </c>
      <c r="K92" s="3"/>
      <c r="L92" s="3" t="s">
        <v>362</v>
      </c>
    </row>
    <row r="93">
      <c r="A93" s="3" t="s">
        <v>364</v>
      </c>
      <c r="B93" s="3">
        <v>225632.0</v>
      </c>
      <c r="C93" s="3">
        <v>6.0</v>
      </c>
      <c r="D93" s="3">
        <v>25.0</v>
      </c>
      <c r="E93" s="3" t="s">
        <v>79</v>
      </c>
      <c r="F93" s="3" t="s">
        <v>361</v>
      </c>
      <c r="G93" s="3" t="s">
        <v>17</v>
      </c>
      <c r="H93" s="3" t="s">
        <v>18</v>
      </c>
      <c r="I93" s="3" t="s">
        <v>23</v>
      </c>
      <c r="J93" s="3">
        <v>1.0</v>
      </c>
      <c r="K93" s="3"/>
      <c r="L93" s="3" t="s">
        <v>369</v>
      </c>
    </row>
    <row r="94">
      <c r="A94" s="3" t="s">
        <v>370</v>
      </c>
      <c r="B94" s="3">
        <v>180886.0</v>
      </c>
      <c r="C94" s="3">
        <v>4.0</v>
      </c>
      <c r="D94" s="3">
        <v>19.0</v>
      </c>
      <c r="E94" s="3" t="s">
        <v>22</v>
      </c>
      <c r="F94" s="3" t="s">
        <v>361</v>
      </c>
      <c r="G94" s="3" t="s">
        <v>17</v>
      </c>
      <c r="H94" s="3" t="s">
        <v>18</v>
      </c>
      <c r="I94" s="3" t="s">
        <v>43</v>
      </c>
      <c r="J94" s="3">
        <v>1.0</v>
      </c>
      <c r="K94" s="3"/>
      <c r="L94" s="3" t="s">
        <v>373</v>
      </c>
    </row>
    <row r="95">
      <c r="A95" s="3" t="s">
        <v>374</v>
      </c>
      <c r="B95" s="3">
        <v>193257.0</v>
      </c>
      <c r="C95" s="3">
        <v>2.0</v>
      </c>
      <c r="D95" s="3">
        <v>11.0</v>
      </c>
      <c r="E95" s="3" t="s">
        <v>79</v>
      </c>
      <c r="F95" s="3" t="s">
        <v>361</v>
      </c>
      <c r="G95" s="3" t="s">
        <v>17</v>
      </c>
      <c r="H95" s="3" t="s">
        <v>18</v>
      </c>
      <c r="I95" s="3" t="s">
        <v>23</v>
      </c>
      <c r="J95" s="3">
        <v>1.0</v>
      </c>
      <c r="K95" s="3"/>
      <c r="L95" s="3" t="s">
        <v>376</v>
      </c>
    </row>
    <row r="96">
      <c r="A96" s="3" t="s">
        <v>378</v>
      </c>
      <c r="B96" s="3">
        <v>187266.0</v>
      </c>
      <c r="C96" s="3">
        <v>2.0</v>
      </c>
      <c r="D96" s="3">
        <v>4.0</v>
      </c>
      <c r="E96" s="3" t="s">
        <v>35</v>
      </c>
      <c r="F96" s="3" t="s">
        <v>379</v>
      </c>
      <c r="G96" s="3" t="s">
        <v>17</v>
      </c>
      <c r="H96" s="3" t="s">
        <v>18</v>
      </c>
      <c r="I96" s="3" t="s">
        <v>23</v>
      </c>
      <c r="J96" s="3">
        <v>1.0</v>
      </c>
      <c r="K96" s="3"/>
      <c r="L96" s="3" t="s">
        <v>383</v>
      </c>
    </row>
    <row r="97">
      <c r="A97" s="3" t="s">
        <v>384</v>
      </c>
      <c r="B97" s="3">
        <v>187266.0</v>
      </c>
      <c r="C97" s="3">
        <v>12.0</v>
      </c>
      <c r="D97" s="3">
        <v>33.0</v>
      </c>
      <c r="E97" s="3" t="s">
        <v>35</v>
      </c>
      <c r="F97" s="3" t="s">
        <v>379</v>
      </c>
      <c r="G97" s="3" t="s">
        <v>17</v>
      </c>
      <c r="H97" s="3" t="s">
        <v>18</v>
      </c>
      <c r="I97" s="3" t="s">
        <v>43</v>
      </c>
      <c r="J97" s="3">
        <v>1.0</v>
      </c>
      <c r="K97" s="3"/>
      <c r="L97" s="3" t="s">
        <v>391</v>
      </c>
    </row>
    <row r="98">
      <c r="A98" s="3" t="s">
        <v>393</v>
      </c>
      <c r="B98" s="3">
        <v>53248.0</v>
      </c>
      <c r="C98" s="3">
        <v>6.0</v>
      </c>
      <c r="D98" s="3">
        <v>31.0</v>
      </c>
      <c r="E98" s="3" t="s">
        <v>35</v>
      </c>
      <c r="F98" s="3" t="s">
        <v>379</v>
      </c>
      <c r="G98" s="3" t="s">
        <v>17</v>
      </c>
      <c r="H98" s="3" t="s">
        <v>18</v>
      </c>
      <c r="I98" s="3" t="s">
        <v>23</v>
      </c>
      <c r="J98" s="3">
        <v>1.0</v>
      </c>
      <c r="K98" s="3"/>
      <c r="L98" s="3" t="s">
        <v>396</v>
      </c>
    </row>
    <row r="99">
      <c r="A99" s="3" t="s">
        <v>397</v>
      </c>
      <c r="B99" s="3">
        <v>188548.0</v>
      </c>
      <c r="C99" s="3">
        <v>6.0</v>
      </c>
      <c r="D99" s="3">
        <v>7.0</v>
      </c>
      <c r="E99" s="3" t="s">
        <v>98</v>
      </c>
      <c r="F99" s="3" t="s">
        <v>379</v>
      </c>
      <c r="G99" s="3" t="s">
        <v>17</v>
      </c>
      <c r="H99" s="3" t="s">
        <v>18</v>
      </c>
      <c r="I99" s="3" t="s">
        <v>43</v>
      </c>
      <c r="J99" s="3">
        <v>0.0</v>
      </c>
      <c r="K99" s="3" t="s">
        <v>398</v>
      </c>
      <c r="L99" s="3" t="s">
        <v>399</v>
      </c>
    </row>
    <row r="100">
      <c r="A100" s="3" t="s">
        <v>400</v>
      </c>
      <c r="B100" s="3">
        <v>394662.0</v>
      </c>
      <c r="C100" s="3">
        <v>4.0</v>
      </c>
      <c r="D100" s="3">
        <v>34.0</v>
      </c>
      <c r="E100" s="3" t="s">
        <v>35</v>
      </c>
      <c r="F100" s="3" t="s">
        <v>402</v>
      </c>
      <c r="G100" s="3" t="s">
        <v>17</v>
      </c>
      <c r="H100" s="3" t="s">
        <v>18</v>
      </c>
      <c r="I100" s="3" t="s">
        <v>19</v>
      </c>
      <c r="J100" s="3">
        <v>1.0</v>
      </c>
      <c r="K100" s="3"/>
      <c r="L100" s="3" t="s">
        <v>403</v>
      </c>
    </row>
    <row r="101">
      <c r="A101" s="3" t="s">
        <v>404</v>
      </c>
      <c r="B101" s="3">
        <v>59386.0</v>
      </c>
      <c r="C101" s="3">
        <v>3.0</v>
      </c>
      <c r="D101" s="3">
        <v>18.0</v>
      </c>
      <c r="E101" s="3" t="s">
        <v>71</v>
      </c>
      <c r="F101" s="3" t="s">
        <v>402</v>
      </c>
      <c r="G101" s="3" t="s">
        <v>17</v>
      </c>
      <c r="H101" s="3" t="s">
        <v>18</v>
      </c>
      <c r="I101" s="3" t="s">
        <v>19</v>
      </c>
      <c r="J101" s="3">
        <v>1.0</v>
      </c>
      <c r="K101" s="3"/>
      <c r="L101" s="3" t="s">
        <v>407</v>
      </c>
    </row>
    <row r="102">
      <c r="A102" s="3" t="s">
        <v>409</v>
      </c>
      <c r="B102" s="3">
        <v>85424.0</v>
      </c>
      <c r="C102" s="3">
        <v>2.0</v>
      </c>
      <c r="D102" s="3">
        <v>8.0</v>
      </c>
      <c r="E102" s="3" t="s">
        <v>71</v>
      </c>
      <c r="F102" s="3" t="s">
        <v>402</v>
      </c>
      <c r="G102" s="3" t="s">
        <v>17</v>
      </c>
      <c r="H102" s="3" t="s">
        <v>18</v>
      </c>
      <c r="I102" s="3" t="s">
        <v>46</v>
      </c>
      <c r="J102" s="3">
        <v>0.0</v>
      </c>
      <c r="K102" s="3" t="s">
        <v>413</v>
      </c>
      <c r="L102" s="3" t="s">
        <v>414</v>
      </c>
    </row>
    <row r="103">
      <c r="A103" s="3" t="s">
        <v>415</v>
      </c>
      <c r="B103" s="3">
        <v>57386.0</v>
      </c>
      <c r="C103" s="3">
        <v>5.0</v>
      </c>
      <c r="D103" s="3">
        <v>6.0</v>
      </c>
      <c r="E103" s="3" t="s">
        <v>71</v>
      </c>
      <c r="F103" s="3" t="s">
        <v>402</v>
      </c>
      <c r="G103" s="3" t="s">
        <v>17</v>
      </c>
      <c r="H103" s="3" t="s">
        <v>18</v>
      </c>
      <c r="I103" s="3" t="s">
        <v>43</v>
      </c>
      <c r="J103" s="3">
        <v>1.0</v>
      </c>
      <c r="K103" s="3"/>
      <c r="L103" s="3" t="s">
        <v>419</v>
      </c>
    </row>
    <row r="104">
      <c r="A104" s="3" t="s">
        <v>421</v>
      </c>
      <c r="B104" s="3">
        <v>361545.0</v>
      </c>
      <c r="C104" s="3">
        <v>1.0</v>
      </c>
      <c r="D104" s="3">
        <v>7.0</v>
      </c>
      <c r="E104" s="3" t="s">
        <v>71</v>
      </c>
      <c r="F104" s="3" t="s">
        <v>297</v>
      </c>
      <c r="G104" s="3" t="s">
        <v>17</v>
      </c>
      <c r="H104" s="3" t="s">
        <v>18</v>
      </c>
      <c r="I104" s="3" t="s">
        <v>19</v>
      </c>
      <c r="J104" s="3">
        <v>1.0</v>
      </c>
      <c r="K104" s="3"/>
      <c r="L104" s="3" t="s">
        <v>428</v>
      </c>
    </row>
    <row r="105">
      <c r="A105" s="3" t="s">
        <v>430</v>
      </c>
      <c r="B105" s="3">
        <v>228731.0</v>
      </c>
      <c r="C105" s="3">
        <v>1.0</v>
      </c>
      <c r="D105" s="3">
        <v>38.0</v>
      </c>
      <c r="E105" s="3" t="s">
        <v>22</v>
      </c>
      <c r="F105" s="3" t="s">
        <v>297</v>
      </c>
      <c r="G105" s="3" t="s">
        <v>17</v>
      </c>
      <c r="H105" s="3" t="s">
        <v>18</v>
      </c>
      <c r="I105" s="3" t="s">
        <v>46</v>
      </c>
      <c r="J105" s="3">
        <v>1.0</v>
      </c>
      <c r="K105" s="3"/>
      <c r="L105" s="3" t="s">
        <v>432</v>
      </c>
    </row>
    <row r="106">
      <c r="A106" s="3" t="s">
        <v>434</v>
      </c>
      <c r="B106" s="3">
        <v>71278.0</v>
      </c>
      <c r="C106" s="3">
        <v>7.0</v>
      </c>
      <c r="D106" s="3">
        <v>22.0</v>
      </c>
      <c r="E106" s="3" t="s">
        <v>98</v>
      </c>
      <c r="F106" s="3" t="s">
        <v>297</v>
      </c>
      <c r="G106" s="3" t="s">
        <v>17</v>
      </c>
      <c r="H106" s="3" t="s">
        <v>18</v>
      </c>
      <c r="I106" s="3" t="s">
        <v>19</v>
      </c>
      <c r="J106" s="3">
        <v>1.0</v>
      </c>
      <c r="K106" s="3"/>
      <c r="L106" s="3" t="s">
        <v>437</v>
      </c>
    </row>
    <row r="107">
      <c r="A107" s="3" t="s">
        <v>438</v>
      </c>
      <c r="B107" s="3">
        <v>288163.0</v>
      </c>
      <c r="C107" s="3">
        <v>2.0</v>
      </c>
      <c r="D107" s="3">
        <v>5.0</v>
      </c>
      <c r="E107" s="3" t="s">
        <v>26</v>
      </c>
      <c r="F107" s="3" t="s">
        <v>297</v>
      </c>
      <c r="G107" s="3" t="s">
        <v>17</v>
      </c>
      <c r="H107" s="3" t="s">
        <v>18</v>
      </c>
      <c r="I107" s="3" t="s">
        <v>68</v>
      </c>
      <c r="J107" s="3">
        <v>1.0</v>
      </c>
      <c r="K107" s="3"/>
      <c r="L107" s="3" t="s">
        <v>441</v>
      </c>
    </row>
    <row r="108">
      <c r="A108" s="3" t="s">
        <v>268</v>
      </c>
      <c r="B108" s="3">
        <v>18465.0</v>
      </c>
      <c r="C108" s="3">
        <v>3.0</v>
      </c>
      <c r="D108" s="3">
        <v>2.0</v>
      </c>
      <c r="E108" s="3" t="s">
        <v>15</v>
      </c>
      <c r="F108" s="3" t="s">
        <v>269</v>
      </c>
      <c r="G108" s="3" t="s">
        <v>17</v>
      </c>
      <c r="H108" s="3" t="s">
        <v>18</v>
      </c>
      <c r="I108" s="3" t="s">
        <v>31</v>
      </c>
      <c r="J108" s="3">
        <v>0.0</v>
      </c>
      <c r="K108" s="3" t="s">
        <v>446</v>
      </c>
      <c r="L108" s="3" t="s">
        <v>271</v>
      </c>
    </row>
    <row r="109">
      <c r="A109" s="3" t="s">
        <v>447</v>
      </c>
      <c r="B109" s="3">
        <v>399348.0</v>
      </c>
      <c r="C109" s="3">
        <v>5.0</v>
      </c>
      <c r="D109" s="3">
        <v>15.0</v>
      </c>
      <c r="E109" s="3" t="s">
        <v>22</v>
      </c>
      <c r="F109" s="3" t="s">
        <v>269</v>
      </c>
      <c r="G109" s="3" t="s">
        <v>17</v>
      </c>
      <c r="H109" s="3" t="s">
        <v>18</v>
      </c>
      <c r="I109" s="3" t="s">
        <v>39</v>
      </c>
      <c r="J109" s="3">
        <v>1.0</v>
      </c>
      <c r="K109" s="3"/>
      <c r="L109" s="3" t="s">
        <v>450</v>
      </c>
    </row>
    <row r="110">
      <c r="A110" s="3" t="s">
        <v>451</v>
      </c>
      <c r="B110" s="3">
        <v>229623.0</v>
      </c>
      <c r="C110" s="3">
        <v>4.0</v>
      </c>
      <c r="D110" s="3">
        <v>9.0</v>
      </c>
      <c r="E110" s="3" t="s">
        <v>22</v>
      </c>
      <c r="F110" s="3" t="s">
        <v>269</v>
      </c>
      <c r="G110" s="3" t="s">
        <v>17</v>
      </c>
      <c r="H110" s="3" t="s">
        <v>18</v>
      </c>
      <c r="I110" s="3" t="s">
        <v>46</v>
      </c>
      <c r="J110" s="3">
        <v>1.0</v>
      </c>
      <c r="K110" s="3"/>
      <c r="L110" s="3" t="s">
        <v>452</v>
      </c>
    </row>
    <row r="111">
      <c r="A111" s="3" t="s">
        <v>453</v>
      </c>
      <c r="B111" s="3">
        <v>267793.0</v>
      </c>
      <c r="C111" s="3">
        <v>2.0</v>
      </c>
      <c r="D111" s="3">
        <v>6.0</v>
      </c>
      <c r="E111" s="3" t="s">
        <v>22</v>
      </c>
      <c r="F111" s="3" t="s">
        <v>269</v>
      </c>
      <c r="G111" s="3" t="s">
        <v>17</v>
      </c>
      <c r="H111" s="3" t="s">
        <v>18</v>
      </c>
      <c r="I111" s="3" t="s">
        <v>31</v>
      </c>
      <c r="J111" s="3">
        <v>1.0</v>
      </c>
      <c r="K111" s="3"/>
      <c r="L111" s="3" t="s">
        <v>455</v>
      </c>
    </row>
    <row r="112">
      <c r="A112" s="3" t="s">
        <v>456</v>
      </c>
      <c r="B112" s="3">
        <v>398243.0</v>
      </c>
      <c r="C112" s="3">
        <v>6.0</v>
      </c>
      <c r="D112" s="3">
        <v>16.0</v>
      </c>
      <c r="E112" s="3" t="s">
        <v>458</v>
      </c>
      <c r="F112" s="3" t="s">
        <v>285</v>
      </c>
      <c r="G112" s="3" t="s">
        <v>125</v>
      </c>
      <c r="H112" s="3" t="s">
        <v>18</v>
      </c>
      <c r="I112" s="3" t="s">
        <v>46</v>
      </c>
      <c r="J112" s="3">
        <v>1.0</v>
      </c>
      <c r="K112" s="3"/>
      <c r="L112" s="3" t="s">
        <v>460</v>
      </c>
    </row>
    <row r="113">
      <c r="A113" s="3" t="s">
        <v>461</v>
      </c>
      <c r="B113" s="3">
        <v>133981.0</v>
      </c>
      <c r="C113" s="3">
        <v>8.0</v>
      </c>
      <c r="D113" s="3">
        <v>17.0</v>
      </c>
      <c r="E113" s="3" t="s">
        <v>462</v>
      </c>
      <c r="F113" s="3" t="s">
        <v>285</v>
      </c>
      <c r="G113" s="3" t="s">
        <v>125</v>
      </c>
      <c r="H113" s="3" t="s">
        <v>18</v>
      </c>
      <c r="I113" s="3" t="s">
        <v>43</v>
      </c>
      <c r="J113" s="3">
        <v>1.0</v>
      </c>
      <c r="K113" s="3"/>
      <c r="L113" s="3" t="s">
        <v>464</v>
      </c>
    </row>
    <row r="114">
      <c r="A114" s="3" t="s">
        <v>283</v>
      </c>
      <c r="B114" s="3">
        <v>18548.0</v>
      </c>
      <c r="C114" s="3">
        <v>13.0</v>
      </c>
      <c r="D114" s="3">
        <v>4.0</v>
      </c>
      <c r="E114" s="3" t="s">
        <v>284</v>
      </c>
      <c r="F114" s="3" t="s">
        <v>285</v>
      </c>
      <c r="G114" s="3" t="s">
        <v>17</v>
      </c>
      <c r="H114" s="3" t="s">
        <v>18</v>
      </c>
      <c r="I114" s="3" t="s">
        <v>31</v>
      </c>
      <c r="J114" s="3">
        <v>1.0</v>
      </c>
      <c r="K114" s="3"/>
      <c r="L114" s="3" t="s">
        <v>282</v>
      </c>
    </row>
    <row r="115">
      <c r="A115" s="3" t="s">
        <v>465</v>
      </c>
      <c r="B115" s="3">
        <v>95523.0</v>
      </c>
      <c r="C115" s="3">
        <v>5.0</v>
      </c>
      <c r="D115" s="3">
        <v>3.0</v>
      </c>
      <c r="E115" s="3" t="s">
        <v>462</v>
      </c>
      <c r="F115" s="3" t="s">
        <v>285</v>
      </c>
      <c r="G115" s="3" t="s">
        <v>125</v>
      </c>
      <c r="H115" s="3" t="s">
        <v>18</v>
      </c>
      <c r="I115" s="3" t="s">
        <v>31</v>
      </c>
      <c r="J115" s="3">
        <v>1.0</v>
      </c>
      <c r="K115" s="3"/>
      <c r="L115" s="3" t="s">
        <v>467</v>
      </c>
    </row>
    <row r="116">
      <c r="A116" s="3" t="s">
        <v>321</v>
      </c>
      <c r="B116" s="3">
        <v>34813.0</v>
      </c>
      <c r="C116" s="3">
        <v>1.0</v>
      </c>
      <c r="D116" s="3">
        <v>2.0</v>
      </c>
      <c r="E116" s="3" t="s">
        <v>59</v>
      </c>
      <c r="F116" s="3" t="s">
        <v>32</v>
      </c>
      <c r="G116" s="3" t="s">
        <v>62</v>
      </c>
      <c r="H116" s="3" t="s">
        <v>18</v>
      </c>
      <c r="I116" s="3" t="s">
        <v>23</v>
      </c>
      <c r="J116" s="3">
        <v>1.0</v>
      </c>
      <c r="K116" s="3"/>
      <c r="L116" s="3" t="s">
        <v>324</v>
      </c>
    </row>
    <row r="117">
      <c r="A117" s="3" t="s">
        <v>470</v>
      </c>
      <c r="B117" s="3">
        <v>181771.0</v>
      </c>
      <c r="C117" s="3">
        <v>6.0</v>
      </c>
      <c r="D117" s="3">
        <v>23.0</v>
      </c>
      <c r="E117" s="3" t="s">
        <v>71</v>
      </c>
      <c r="F117" s="3" t="s">
        <v>32</v>
      </c>
      <c r="G117" s="3" t="s">
        <v>17</v>
      </c>
      <c r="H117" s="3" t="s">
        <v>18</v>
      </c>
      <c r="I117" s="3" t="s">
        <v>31</v>
      </c>
      <c r="J117" s="3">
        <v>1.0</v>
      </c>
      <c r="K117" s="3"/>
      <c r="L117" s="3" t="s">
        <v>471</v>
      </c>
    </row>
    <row r="118">
      <c r="A118" s="3" t="s">
        <v>472</v>
      </c>
      <c r="B118" s="3">
        <v>135800.0</v>
      </c>
      <c r="C118" s="3">
        <v>9.0</v>
      </c>
      <c r="D118" s="3">
        <v>15.0</v>
      </c>
      <c r="E118" s="3" t="s">
        <v>26</v>
      </c>
      <c r="F118" s="3" t="s">
        <v>32</v>
      </c>
      <c r="G118" s="3" t="s">
        <v>17</v>
      </c>
      <c r="H118" s="3" t="s">
        <v>18</v>
      </c>
      <c r="I118" s="3" t="s">
        <v>31</v>
      </c>
      <c r="J118" s="3">
        <v>1.0</v>
      </c>
      <c r="K118" s="3"/>
      <c r="L118" s="3" t="s">
        <v>474</v>
      </c>
    </row>
    <row r="119">
      <c r="A119" s="3" t="s">
        <v>475</v>
      </c>
      <c r="B119" s="3">
        <v>192713.0</v>
      </c>
      <c r="C119" s="3">
        <v>5.0</v>
      </c>
      <c r="D119" s="3">
        <v>13.0</v>
      </c>
      <c r="E119" s="3" t="s">
        <v>54</v>
      </c>
      <c r="F119" s="3" t="s">
        <v>32</v>
      </c>
      <c r="G119" s="3" t="s">
        <v>17</v>
      </c>
      <c r="H119" s="3" t="s">
        <v>18</v>
      </c>
      <c r="I119" s="3" t="s">
        <v>46</v>
      </c>
      <c r="J119" s="3">
        <v>1.0</v>
      </c>
      <c r="K119" s="3"/>
      <c r="L119" s="3" t="s">
        <v>476</v>
      </c>
    </row>
    <row r="120">
      <c r="A120" s="3" t="s">
        <v>477</v>
      </c>
      <c r="B120" s="3">
        <v>311138.0</v>
      </c>
      <c r="C120" s="3">
        <v>2.0</v>
      </c>
      <c r="D120" s="3">
        <v>3.0</v>
      </c>
      <c r="E120" s="3" t="s">
        <v>54</v>
      </c>
      <c r="F120" s="3" t="s">
        <v>478</v>
      </c>
      <c r="G120" s="3" t="s">
        <v>17</v>
      </c>
      <c r="H120" s="3" t="s">
        <v>18</v>
      </c>
      <c r="I120" s="3" t="s">
        <v>46</v>
      </c>
      <c r="J120" s="3">
        <v>1.0</v>
      </c>
      <c r="K120" s="3"/>
      <c r="L120" s="3" t="s">
        <v>480</v>
      </c>
    </row>
    <row r="121">
      <c r="A121" s="3" t="s">
        <v>481</v>
      </c>
      <c r="B121" s="3">
        <v>164805.0</v>
      </c>
      <c r="C121" s="3">
        <v>1.0</v>
      </c>
      <c r="D121" s="3">
        <v>9.0</v>
      </c>
      <c r="E121" s="3" t="s">
        <v>35</v>
      </c>
      <c r="F121" s="3" t="s">
        <v>482</v>
      </c>
      <c r="G121" s="3" t="s">
        <v>17</v>
      </c>
      <c r="H121" s="3" t="s">
        <v>18</v>
      </c>
      <c r="I121" s="3" t="s">
        <v>68</v>
      </c>
      <c r="J121" s="3">
        <v>1.0</v>
      </c>
      <c r="K121" s="3"/>
      <c r="L121" s="3" t="s">
        <v>484</v>
      </c>
    </row>
    <row r="122">
      <c r="A122" s="3" t="s">
        <v>486</v>
      </c>
      <c r="B122" s="3">
        <v>336049.0</v>
      </c>
      <c r="C122" s="3">
        <v>2.0</v>
      </c>
      <c r="D122" s="3">
        <v>14.0</v>
      </c>
      <c r="E122" s="3" t="s">
        <v>35</v>
      </c>
      <c r="F122" s="3" t="s">
        <v>482</v>
      </c>
      <c r="G122" s="3" t="s">
        <v>17</v>
      </c>
      <c r="H122" s="3" t="s">
        <v>18</v>
      </c>
      <c r="I122" s="3" t="s">
        <v>43</v>
      </c>
      <c r="J122" s="3">
        <v>1.0</v>
      </c>
      <c r="K122" s="3"/>
      <c r="L122" s="3" t="s">
        <v>487</v>
      </c>
    </row>
    <row r="123">
      <c r="A123" s="3" t="s">
        <v>489</v>
      </c>
      <c r="B123" s="3">
        <v>188461.0</v>
      </c>
      <c r="C123" s="3">
        <v>2.0</v>
      </c>
      <c r="D123" s="3">
        <v>14.0</v>
      </c>
      <c r="E123" s="3" t="s">
        <v>35</v>
      </c>
      <c r="F123" s="3" t="s">
        <v>482</v>
      </c>
      <c r="G123" s="3" t="s">
        <v>17</v>
      </c>
      <c r="H123" s="3" t="s">
        <v>18</v>
      </c>
      <c r="I123" s="3" t="s">
        <v>23</v>
      </c>
      <c r="J123" s="3">
        <v>1.0</v>
      </c>
      <c r="K123" s="3"/>
      <c r="L123" s="3" t="s">
        <v>491</v>
      </c>
    </row>
    <row r="124">
      <c r="A124" s="3" t="s">
        <v>493</v>
      </c>
      <c r="B124" s="3">
        <v>291046.0</v>
      </c>
      <c r="C124" s="3">
        <v>2.0</v>
      </c>
      <c r="D124" s="3">
        <v>10.0</v>
      </c>
      <c r="E124" s="3" t="s">
        <v>49</v>
      </c>
      <c r="F124" s="3" t="s">
        <v>482</v>
      </c>
      <c r="G124" s="3" t="s">
        <v>17</v>
      </c>
      <c r="H124" s="3" t="s">
        <v>18</v>
      </c>
      <c r="I124" s="3" t="s">
        <v>23</v>
      </c>
      <c r="J124" s="3">
        <v>1.0</v>
      </c>
      <c r="K124" s="3"/>
      <c r="L124" s="3" t="s">
        <v>494</v>
      </c>
    </row>
    <row r="125">
      <c r="A125" s="3" t="s">
        <v>495</v>
      </c>
      <c r="B125" s="3">
        <v>280340.0</v>
      </c>
      <c r="C125" s="3">
        <v>6.0</v>
      </c>
      <c r="D125" s="3">
        <v>9.0</v>
      </c>
      <c r="E125" s="3" t="s">
        <v>71</v>
      </c>
      <c r="F125" s="3" t="s">
        <v>424</v>
      </c>
      <c r="G125" s="3" t="s">
        <v>17</v>
      </c>
      <c r="H125" s="3" t="s">
        <v>18</v>
      </c>
      <c r="I125" s="3" t="s">
        <v>31</v>
      </c>
      <c r="J125" s="3">
        <v>1.0</v>
      </c>
      <c r="K125" s="3"/>
      <c r="L125" s="3" t="s">
        <v>497</v>
      </c>
    </row>
    <row r="126">
      <c r="A126" s="3" t="s">
        <v>498</v>
      </c>
      <c r="B126" s="3">
        <v>221664.0</v>
      </c>
      <c r="C126" s="3">
        <v>6.0</v>
      </c>
      <c r="D126" s="3">
        <v>6.0</v>
      </c>
      <c r="E126" s="3" t="s">
        <v>71</v>
      </c>
      <c r="F126" s="3" t="s">
        <v>424</v>
      </c>
      <c r="G126" s="3" t="s">
        <v>17</v>
      </c>
      <c r="H126" s="3" t="s">
        <v>18</v>
      </c>
      <c r="I126" s="3" t="s">
        <v>46</v>
      </c>
      <c r="J126" s="3">
        <v>1.0</v>
      </c>
      <c r="K126" s="3"/>
      <c r="L126" s="3" t="s">
        <v>499</v>
      </c>
    </row>
    <row r="127">
      <c r="A127" s="3" t="s">
        <v>422</v>
      </c>
      <c r="B127" s="3">
        <v>54269.0</v>
      </c>
      <c r="C127" s="3">
        <v>2.0</v>
      </c>
      <c r="D127" s="3">
        <v>21.0</v>
      </c>
      <c r="E127" s="3" t="s">
        <v>54</v>
      </c>
      <c r="F127" s="3" t="s">
        <v>424</v>
      </c>
      <c r="G127" s="3" t="s">
        <v>17</v>
      </c>
      <c r="H127" s="3" t="s">
        <v>18</v>
      </c>
      <c r="I127" s="3" t="s">
        <v>46</v>
      </c>
      <c r="J127" s="3">
        <v>0.0</v>
      </c>
      <c r="K127" s="3" t="s">
        <v>500</v>
      </c>
      <c r="L127" s="3" t="s">
        <v>426</v>
      </c>
    </row>
    <row r="128">
      <c r="A128" s="3" t="s">
        <v>501</v>
      </c>
      <c r="B128" s="3">
        <v>94621.0</v>
      </c>
      <c r="C128" s="3">
        <v>5.0</v>
      </c>
      <c r="D128" s="3">
        <v>5.0</v>
      </c>
      <c r="E128" s="3" t="s">
        <v>26</v>
      </c>
      <c r="F128" s="3" t="s">
        <v>424</v>
      </c>
      <c r="G128" s="3" t="s">
        <v>17</v>
      </c>
      <c r="H128" s="3" t="s">
        <v>18</v>
      </c>
      <c r="I128" s="3" t="s">
        <v>31</v>
      </c>
      <c r="J128" s="3">
        <v>1.0</v>
      </c>
      <c r="K128" s="3"/>
      <c r="L128" s="3" t="s">
        <v>270</v>
      </c>
    </row>
    <row r="129">
      <c r="A129" s="3" t="s">
        <v>328</v>
      </c>
      <c r="B129" s="3">
        <v>36133.0</v>
      </c>
      <c r="C129" s="3">
        <v>13.0</v>
      </c>
      <c r="D129" s="3">
        <v>4.0</v>
      </c>
      <c r="E129" s="3" t="s">
        <v>98</v>
      </c>
      <c r="F129" s="3" t="s">
        <v>337</v>
      </c>
      <c r="G129" s="3" t="s">
        <v>17</v>
      </c>
      <c r="H129" s="3" t="s">
        <v>18</v>
      </c>
      <c r="I129" s="3" t="s">
        <v>31</v>
      </c>
      <c r="J129" s="3">
        <v>-1.0</v>
      </c>
      <c r="K129" s="3" t="s">
        <v>506</v>
      </c>
      <c r="L129" s="3" t="s">
        <v>343</v>
      </c>
    </row>
    <row r="130">
      <c r="A130" s="3" t="s">
        <v>509</v>
      </c>
      <c r="B130" s="3">
        <v>289763.0</v>
      </c>
      <c r="C130" s="3">
        <v>1.0</v>
      </c>
      <c r="D130" s="3">
        <v>3.0</v>
      </c>
      <c r="E130" s="3" t="s">
        <v>98</v>
      </c>
      <c r="F130" s="3" t="s">
        <v>337</v>
      </c>
      <c r="G130" s="3" t="s">
        <v>17</v>
      </c>
      <c r="H130" s="3" t="s">
        <v>18</v>
      </c>
      <c r="I130" s="3" t="s">
        <v>46</v>
      </c>
      <c r="J130" s="3">
        <v>-1.0</v>
      </c>
      <c r="K130" s="3" t="s">
        <v>506</v>
      </c>
      <c r="L130" s="3" t="s">
        <v>512</v>
      </c>
    </row>
    <row r="131">
      <c r="A131" s="3" t="s">
        <v>513</v>
      </c>
      <c r="B131" s="3">
        <v>148971.0</v>
      </c>
      <c r="C131" s="3">
        <v>14.0</v>
      </c>
      <c r="D131" s="3">
        <v>3.0</v>
      </c>
      <c r="E131" s="3" t="s">
        <v>515</v>
      </c>
      <c r="F131" s="3" t="s">
        <v>337</v>
      </c>
      <c r="G131" s="3" t="s">
        <v>17</v>
      </c>
      <c r="H131" s="3" t="s">
        <v>18</v>
      </c>
      <c r="I131" s="3" t="s">
        <v>81</v>
      </c>
      <c r="J131" s="3">
        <v>1.0</v>
      </c>
      <c r="K131" s="3"/>
      <c r="L131" s="3" t="s">
        <v>516</v>
      </c>
    </row>
    <row r="132">
      <c r="A132" s="3" t="s">
        <v>517</v>
      </c>
      <c r="B132" s="3">
        <v>360937.0</v>
      </c>
      <c r="C132" s="3">
        <v>4.0</v>
      </c>
      <c r="D132" s="3">
        <v>15.0</v>
      </c>
      <c r="E132" s="3" t="s">
        <v>98</v>
      </c>
      <c r="F132" s="3" t="s">
        <v>337</v>
      </c>
      <c r="G132" s="3" t="s">
        <v>17</v>
      </c>
      <c r="H132" s="3" t="s">
        <v>18</v>
      </c>
      <c r="I132" s="3" t="s">
        <v>31</v>
      </c>
      <c r="J132" s="3">
        <v>1.0</v>
      </c>
      <c r="K132" s="3"/>
      <c r="L132" s="3" t="s">
        <v>519</v>
      </c>
    </row>
    <row r="133">
      <c r="A133" s="3" t="s">
        <v>520</v>
      </c>
      <c r="B133" s="3">
        <v>374604.0</v>
      </c>
      <c r="C133" s="3">
        <v>1.0</v>
      </c>
      <c r="D133" s="3">
        <v>15.0</v>
      </c>
      <c r="E133" s="3" t="s">
        <v>458</v>
      </c>
      <c r="F133" s="3" t="s">
        <v>277</v>
      </c>
      <c r="G133" s="3" t="s">
        <v>160</v>
      </c>
      <c r="H133" s="3" t="s">
        <v>108</v>
      </c>
      <c r="I133" s="3" t="s">
        <v>46</v>
      </c>
      <c r="J133" s="3">
        <v>1.0</v>
      </c>
      <c r="K133" s="3"/>
      <c r="L133" s="3" t="s">
        <v>523</v>
      </c>
    </row>
    <row r="134">
      <c r="A134" s="3" t="s">
        <v>275</v>
      </c>
      <c r="B134" s="3">
        <v>18548.0</v>
      </c>
      <c r="C134" s="3">
        <v>13.0</v>
      </c>
      <c r="D134" s="3">
        <v>3.0</v>
      </c>
      <c r="E134" s="3" t="s">
        <v>158</v>
      </c>
      <c r="F134" s="3" t="s">
        <v>277</v>
      </c>
      <c r="G134" s="3" t="s">
        <v>160</v>
      </c>
      <c r="H134" s="3" t="s">
        <v>108</v>
      </c>
      <c r="I134" s="3" t="s">
        <v>31</v>
      </c>
      <c r="J134" s="3">
        <v>1.0</v>
      </c>
      <c r="K134" s="3"/>
      <c r="L134" s="3" t="s">
        <v>282</v>
      </c>
    </row>
    <row r="135">
      <c r="A135" s="3" t="s">
        <v>525</v>
      </c>
      <c r="B135" s="3">
        <v>346960.0</v>
      </c>
      <c r="C135" s="3">
        <v>3.0</v>
      </c>
      <c r="D135" s="3">
        <v>5.0</v>
      </c>
      <c r="E135" s="3" t="s">
        <v>526</v>
      </c>
      <c r="F135" s="3" t="s">
        <v>277</v>
      </c>
      <c r="G135" s="3" t="s">
        <v>160</v>
      </c>
      <c r="H135" s="3" t="s">
        <v>108</v>
      </c>
      <c r="I135" s="3" t="s">
        <v>31</v>
      </c>
      <c r="J135" s="3">
        <v>1.0</v>
      </c>
      <c r="K135" s="3"/>
      <c r="L135" s="3" t="s">
        <v>528</v>
      </c>
    </row>
    <row r="136">
      <c r="A136" s="3" t="s">
        <v>524</v>
      </c>
      <c r="B136" s="3">
        <v>90136.0</v>
      </c>
      <c r="C136" s="3">
        <v>6.0</v>
      </c>
      <c r="D136" s="3">
        <v>15.0</v>
      </c>
      <c r="E136" s="3" t="s">
        <v>458</v>
      </c>
      <c r="F136" s="3" t="s">
        <v>277</v>
      </c>
      <c r="G136" s="3" t="s">
        <v>160</v>
      </c>
      <c r="H136" s="3" t="s">
        <v>108</v>
      </c>
      <c r="I136" s="3" t="s">
        <v>23</v>
      </c>
      <c r="J136" s="3">
        <v>1.0</v>
      </c>
      <c r="K136" s="3"/>
      <c r="L136" s="3" t="s">
        <v>527</v>
      </c>
    </row>
    <row r="137">
      <c r="A137" s="3" t="s">
        <v>533</v>
      </c>
      <c r="B137" s="3">
        <v>351561.0</v>
      </c>
      <c r="C137" s="3">
        <v>24.0</v>
      </c>
      <c r="D137" s="3">
        <v>17.0</v>
      </c>
      <c r="E137" s="3" t="s">
        <v>534</v>
      </c>
      <c r="F137" s="3" t="s">
        <v>308</v>
      </c>
      <c r="G137" s="3" t="s">
        <v>17</v>
      </c>
      <c r="H137" s="3" t="s">
        <v>18</v>
      </c>
      <c r="I137" s="3" t="s">
        <v>43</v>
      </c>
      <c r="J137" s="3">
        <v>1.0</v>
      </c>
      <c r="K137" s="3"/>
      <c r="L137" s="3" t="s">
        <v>535</v>
      </c>
    </row>
    <row r="138">
      <c r="A138" s="3" t="s">
        <v>449</v>
      </c>
      <c r="B138" s="3">
        <v>63347.0</v>
      </c>
      <c r="C138" s="3">
        <v>4.0</v>
      </c>
      <c r="D138" s="3">
        <v>5.0</v>
      </c>
      <c r="E138" s="3" t="s">
        <v>217</v>
      </c>
      <c r="F138" s="3" t="s">
        <v>308</v>
      </c>
      <c r="G138" s="3" t="s">
        <v>17</v>
      </c>
      <c r="H138" s="3" t="s">
        <v>18</v>
      </c>
      <c r="I138" s="3" t="s">
        <v>46</v>
      </c>
      <c r="J138" s="3">
        <v>1.0</v>
      </c>
      <c r="K138" s="3"/>
      <c r="L138" s="3" t="s">
        <v>448</v>
      </c>
    </row>
    <row r="139">
      <c r="A139" s="3" t="s">
        <v>530</v>
      </c>
      <c r="B139" s="3">
        <v>342811.0</v>
      </c>
      <c r="C139" s="3">
        <v>11.0</v>
      </c>
      <c r="D139" s="3">
        <v>12.0</v>
      </c>
      <c r="E139" s="3" t="s">
        <v>15</v>
      </c>
      <c r="F139" s="3" t="s">
        <v>308</v>
      </c>
      <c r="G139" s="3" t="s">
        <v>17</v>
      </c>
      <c r="H139" s="3" t="s">
        <v>18</v>
      </c>
      <c r="I139" s="3" t="s">
        <v>39</v>
      </c>
      <c r="J139" s="3">
        <v>-1.0</v>
      </c>
      <c r="K139" s="3" t="s">
        <v>289</v>
      </c>
      <c r="L139" s="3" t="s">
        <v>536</v>
      </c>
    </row>
    <row r="140">
      <c r="A140" s="3" t="s">
        <v>305</v>
      </c>
      <c r="B140" s="3">
        <v>30126.0</v>
      </c>
      <c r="C140" s="3">
        <v>5.0</v>
      </c>
      <c r="D140" s="3">
        <v>32.0</v>
      </c>
      <c r="E140" s="3" t="s">
        <v>307</v>
      </c>
      <c r="F140" s="3" t="s">
        <v>308</v>
      </c>
      <c r="G140" s="3" t="s">
        <v>17</v>
      </c>
      <c r="H140" s="3" t="s">
        <v>18</v>
      </c>
      <c r="I140" s="3" t="s">
        <v>31</v>
      </c>
      <c r="J140" s="3">
        <v>1.0</v>
      </c>
      <c r="K140" s="3"/>
      <c r="L140" s="3" t="s">
        <v>310</v>
      </c>
    </row>
    <row r="141">
      <c r="A141" s="3" t="s">
        <v>253</v>
      </c>
      <c r="B141" s="3">
        <v>10393.0</v>
      </c>
      <c r="C141" s="3">
        <v>2.0</v>
      </c>
      <c r="D141" s="3">
        <v>9.0</v>
      </c>
      <c r="E141" s="3" t="s">
        <v>38</v>
      </c>
      <c r="F141" s="3" t="s">
        <v>255</v>
      </c>
      <c r="G141" s="3" t="s">
        <v>17</v>
      </c>
      <c r="H141" s="3" t="s">
        <v>18</v>
      </c>
      <c r="I141" s="3" t="s">
        <v>31</v>
      </c>
      <c r="J141" s="3">
        <v>0.0</v>
      </c>
      <c r="K141" s="3" t="s">
        <v>538</v>
      </c>
      <c r="L141" s="3" t="s">
        <v>260</v>
      </c>
    </row>
    <row r="142">
      <c r="A142" s="3" t="s">
        <v>539</v>
      </c>
      <c r="B142" s="3">
        <v>325741.0</v>
      </c>
      <c r="C142" s="3">
        <v>2.0</v>
      </c>
      <c r="D142" s="3">
        <v>4.0</v>
      </c>
      <c r="E142" s="3" t="s">
        <v>79</v>
      </c>
      <c r="F142" s="3" t="s">
        <v>255</v>
      </c>
      <c r="G142" s="3" t="s">
        <v>17</v>
      </c>
      <c r="H142" s="3" t="s">
        <v>18</v>
      </c>
      <c r="I142" s="3" t="s">
        <v>68</v>
      </c>
      <c r="J142" s="3">
        <v>1.0</v>
      </c>
      <c r="K142" s="3"/>
      <c r="L142" s="3" t="s">
        <v>540</v>
      </c>
    </row>
    <row r="143">
      <c r="A143" s="3" t="s">
        <v>311</v>
      </c>
      <c r="B143" s="3">
        <v>31113.0</v>
      </c>
      <c r="C143" s="3">
        <v>3.0</v>
      </c>
      <c r="D143" s="3">
        <v>15.0</v>
      </c>
      <c r="E143" s="3" t="s">
        <v>38</v>
      </c>
      <c r="F143" s="3" t="s">
        <v>255</v>
      </c>
      <c r="G143" s="3" t="s">
        <v>17</v>
      </c>
      <c r="H143" s="3" t="s">
        <v>18</v>
      </c>
      <c r="I143" s="3" t="s">
        <v>31</v>
      </c>
      <c r="J143" s="3">
        <v>1.0</v>
      </c>
      <c r="K143" s="3"/>
      <c r="L143" s="3" t="s">
        <v>312</v>
      </c>
    </row>
    <row r="144">
      <c r="A144" s="3" t="s">
        <v>518</v>
      </c>
      <c r="B144" s="3">
        <v>86839.0</v>
      </c>
      <c r="C144" s="3">
        <v>8.0</v>
      </c>
      <c r="D144" s="3">
        <v>35.0</v>
      </c>
      <c r="E144" s="3" t="s">
        <v>38</v>
      </c>
      <c r="F144" s="3" t="s">
        <v>255</v>
      </c>
      <c r="G144" s="3" t="s">
        <v>17</v>
      </c>
      <c r="H144" s="3" t="s">
        <v>18</v>
      </c>
      <c r="I144" s="3" t="s">
        <v>46</v>
      </c>
      <c r="J144" s="3">
        <v>1.0</v>
      </c>
      <c r="K144" s="3"/>
      <c r="L144" s="3" t="s">
        <v>521</v>
      </c>
    </row>
    <row r="145">
      <c r="A145" s="3" t="s">
        <v>547</v>
      </c>
      <c r="B145" s="3">
        <v>124163.0</v>
      </c>
      <c r="C145" s="3">
        <v>5.0</v>
      </c>
      <c r="D145" s="3">
        <v>32.0</v>
      </c>
      <c r="E145" s="3" t="s">
        <v>59</v>
      </c>
      <c r="F145" s="3" t="s">
        <v>406</v>
      </c>
      <c r="G145" s="3" t="s">
        <v>62</v>
      </c>
      <c r="H145" s="3" t="s">
        <v>18</v>
      </c>
      <c r="I145" s="3" t="s">
        <v>23</v>
      </c>
      <c r="J145" s="3">
        <v>0.0</v>
      </c>
      <c r="K145" s="3" t="s">
        <v>322</v>
      </c>
      <c r="L145" s="3" t="s">
        <v>549</v>
      </c>
    </row>
    <row r="146">
      <c r="A146" s="3" t="s">
        <v>433</v>
      </c>
      <c r="B146" s="3">
        <v>59088.0</v>
      </c>
      <c r="C146" s="3">
        <v>2.0</v>
      </c>
      <c r="D146" s="3">
        <v>5.0</v>
      </c>
      <c r="E146" s="3" t="s">
        <v>59</v>
      </c>
      <c r="F146" s="3" t="s">
        <v>406</v>
      </c>
      <c r="G146" s="3" t="s">
        <v>62</v>
      </c>
      <c r="H146" s="3" t="s">
        <v>18</v>
      </c>
      <c r="I146" s="3" t="s">
        <v>23</v>
      </c>
      <c r="J146" s="3">
        <v>0.0</v>
      </c>
      <c r="K146" s="3" t="s">
        <v>322</v>
      </c>
      <c r="L146" s="3" t="s">
        <v>435</v>
      </c>
    </row>
    <row r="147">
      <c r="A147" s="3" t="s">
        <v>405</v>
      </c>
      <c r="B147" s="3">
        <v>48644.0</v>
      </c>
      <c r="C147" s="3">
        <v>1.0</v>
      </c>
      <c r="D147" s="3">
        <v>6.0</v>
      </c>
      <c r="E147" s="3" t="s">
        <v>59</v>
      </c>
      <c r="F147" s="3" t="s">
        <v>406</v>
      </c>
      <c r="G147" s="3" t="s">
        <v>17</v>
      </c>
      <c r="H147" s="3" t="s">
        <v>18</v>
      </c>
      <c r="I147" s="3" t="s">
        <v>43</v>
      </c>
      <c r="J147" s="3">
        <v>0.0</v>
      </c>
      <c r="K147" s="3" t="s">
        <v>552</v>
      </c>
      <c r="L147" s="3" t="s">
        <v>408</v>
      </c>
    </row>
    <row r="148">
      <c r="A148" s="3" t="s">
        <v>554</v>
      </c>
      <c r="B148" s="3">
        <v>337971.0</v>
      </c>
      <c r="C148" s="3">
        <v>2.0</v>
      </c>
      <c r="D148" s="3">
        <v>11.0</v>
      </c>
      <c r="E148" s="3" t="s">
        <v>59</v>
      </c>
      <c r="F148" s="3" t="s">
        <v>406</v>
      </c>
      <c r="G148" s="3" t="s">
        <v>17</v>
      </c>
      <c r="H148" s="3" t="s">
        <v>18</v>
      </c>
      <c r="I148" s="3" t="s">
        <v>31</v>
      </c>
      <c r="J148" s="3">
        <v>1.0</v>
      </c>
      <c r="K148" s="3"/>
      <c r="L148" s="3" t="s">
        <v>558</v>
      </c>
    </row>
    <row r="149">
      <c r="A149" s="3" t="s">
        <v>505</v>
      </c>
      <c r="B149" s="3">
        <v>85980.0</v>
      </c>
      <c r="C149" s="3">
        <v>6.0</v>
      </c>
      <c r="D149" s="3">
        <v>4.0</v>
      </c>
      <c r="E149" s="3" t="s">
        <v>507</v>
      </c>
      <c r="F149" s="3" t="s">
        <v>390</v>
      </c>
      <c r="G149" s="3" t="s">
        <v>508</v>
      </c>
      <c r="H149" s="3" t="s">
        <v>200</v>
      </c>
      <c r="I149" s="3" t="s">
        <v>46</v>
      </c>
      <c r="J149" s="3">
        <v>1.0</v>
      </c>
      <c r="K149" s="3"/>
      <c r="L149" s="3" t="s">
        <v>510</v>
      </c>
    </row>
    <row r="150">
      <c r="A150" s="3" t="s">
        <v>560</v>
      </c>
      <c r="B150" s="3">
        <v>391012.0</v>
      </c>
      <c r="C150" s="3">
        <v>5.0</v>
      </c>
      <c r="D150" s="3">
        <v>17.0</v>
      </c>
      <c r="E150" s="3" t="s">
        <v>217</v>
      </c>
      <c r="F150" s="3" t="s">
        <v>390</v>
      </c>
      <c r="G150" s="3" t="s">
        <v>17</v>
      </c>
      <c r="H150" s="3" t="s">
        <v>18</v>
      </c>
      <c r="I150" s="3" t="s">
        <v>31</v>
      </c>
      <c r="J150" s="3">
        <v>0.0</v>
      </c>
      <c r="K150" s="3" t="s">
        <v>562</v>
      </c>
      <c r="L150" s="3" t="s">
        <v>563</v>
      </c>
    </row>
    <row r="151">
      <c r="A151" s="3" t="s">
        <v>564</v>
      </c>
      <c r="B151" s="3">
        <v>190256.0</v>
      </c>
      <c r="C151" s="3">
        <v>4.0</v>
      </c>
      <c r="D151" s="3">
        <v>12.0</v>
      </c>
      <c r="E151" s="3" t="s">
        <v>256</v>
      </c>
      <c r="F151" s="3" t="s">
        <v>390</v>
      </c>
      <c r="G151" s="3" t="s">
        <v>160</v>
      </c>
      <c r="H151" s="3" t="s">
        <v>108</v>
      </c>
      <c r="I151" s="3" t="s">
        <v>46</v>
      </c>
      <c r="J151" s="3">
        <v>1.0</v>
      </c>
      <c r="K151" s="3"/>
      <c r="L151" s="3" t="s">
        <v>567</v>
      </c>
    </row>
    <row r="152">
      <c r="A152" s="3" t="s">
        <v>388</v>
      </c>
      <c r="B152" s="3">
        <v>43020.0</v>
      </c>
      <c r="C152" s="3">
        <v>14.0</v>
      </c>
      <c r="D152" s="3">
        <v>12.0</v>
      </c>
      <c r="E152" s="3" t="s">
        <v>389</v>
      </c>
      <c r="F152" s="3" t="s">
        <v>390</v>
      </c>
      <c r="G152" s="3" t="s">
        <v>392</v>
      </c>
      <c r="H152" s="3" t="s">
        <v>394</v>
      </c>
      <c r="I152" s="3" t="s">
        <v>43</v>
      </c>
      <c r="J152" s="3">
        <v>1.0</v>
      </c>
      <c r="K152" s="3"/>
      <c r="L152" s="3" t="s">
        <v>395</v>
      </c>
    </row>
    <row r="153">
      <c r="A153" s="3" t="s">
        <v>568</v>
      </c>
      <c r="B153" s="3">
        <v>333243.0</v>
      </c>
      <c r="C153" s="3">
        <v>10.0</v>
      </c>
      <c r="D153" s="3">
        <v>30.0</v>
      </c>
      <c r="E153" s="3" t="s">
        <v>54</v>
      </c>
      <c r="F153" s="3" t="s">
        <v>411</v>
      </c>
      <c r="G153" s="3" t="s">
        <v>17</v>
      </c>
      <c r="H153" s="3" t="s">
        <v>18</v>
      </c>
      <c r="I153" s="3" t="s">
        <v>46</v>
      </c>
      <c r="J153" s="3">
        <v>1.0</v>
      </c>
      <c r="K153" s="3"/>
      <c r="L153" s="3" t="s">
        <v>569</v>
      </c>
    </row>
    <row r="154">
      <c r="A154" s="3" t="s">
        <v>410</v>
      </c>
      <c r="B154" s="3">
        <v>53248.0</v>
      </c>
      <c r="C154" s="3">
        <v>5.0</v>
      </c>
      <c r="D154" s="3">
        <v>14.0</v>
      </c>
      <c r="E154" s="3" t="s">
        <v>54</v>
      </c>
      <c r="F154" s="3" t="s">
        <v>411</v>
      </c>
      <c r="G154" s="3" t="s">
        <v>17</v>
      </c>
      <c r="H154" s="3" t="s">
        <v>18</v>
      </c>
      <c r="I154" s="3" t="s">
        <v>46</v>
      </c>
      <c r="J154" s="3">
        <v>1.0</v>
      </c>
      <c r="K154" s="3"/>
      <c r="L154" s="3" t="s">
        <v>412</v>
      </c>
    </row>
    <row r="155">
      <c r="A155" s="3" t="s">
        <v>570</v>
      </c>
      <c r="B155" s="3">
        <v>366946.0</v>
      </c>
      <c r="C155" s="3">
        <v>3.0</v>
      </c>
      <c r="D155" s="3">
        <v>8.0</v>
      </c>
      <c r="E155" s="3" t="s">
        <v>54</v>
      </c>
      <c r="F155" s="3" t="s">
        <v>514</v>
      </c>
      <c r="G155" s="3" t="s">
        <v>17</v>
      </c>
      <c r="H155" s="3" t="s">
        <v>18</v>
      </c>
      <c r="I155" s="3" t="s">
        <v>46</v>
      </c>
      <c r="J155" s="3">
        <v>1.0</v>
      </c>
      <c r="K155" s="3"/>
      <c r="L155" s="3" t="s">
        <v>571</v>
      </c>
    </row>
    <row r="156">
      <c r="A156" s="3" t="s">
        <v>572</v>
      </c>
      <c r="B156" s="3">
        <v>331662.0</v>
      </c>
      <c r="C156" s="3">
        <v>7.0</v>
      </c>
      <c r="D156" s="3">
        <v>3.0</v>
      </c>
      <c r="E156" s="3" t="s">
        <v>54</v>
      </c>
      <c r="F156" s="3" t="s">
        <v>514</v>
      </c>
      <c r="G156" s="3" t="s">
        <v>17</v>
      </c>
      <c r="H156" s="3" t="s">
        <v>18</v>
      </c>
      <c r="I156" s="3" t="s">
        <v>46</v>
      </c>
      <c r="J156" s="3">
        <v>1.0</v>
      </c>
      <c r="K156" s="3"/>
      <c r="L156" s="3" t="s">
        <v>573</v>
      </c>
    </row>
    <row r="157">
      <c r="A157" s="3" t="s">
        <v>511</v>
      </c>
      <c r="B157" s="3">
        <v>331662.0</v>
      </c>
      <c r="C157" s="3">
        <v>3.0</v>
      </c>
      <c r="D157" s="3">
        <v>18.0</v>
      </c>
      <c r="E157" s="3" t="s">
        <v>54</v>
      </c>
      <c r="F157" s="3" t="s">
        <v>514</v>
      </c>
      <c r="G157" s="3" t="s">
        <v>17</v>
      </c>
      <c r="H157" s="3" t="s">
        <v>18</v>
      </c>
      <c r="I157" s="3" t="s">
        <v>46</v>
      </c>
      <c r="J157" s="3">
        <v>-1.0</v>
      </c>
      <c r="K157" s="3" t="s">
        <v>418</v>
      </c>
      <c r="L157" s="3" t="s">
        <v>522</v>
      </c>
    </row>
    <row r="158">
      <c r="A158" s="3" t="s">
        <v>575</v>
      </c>
      <c r="B158" s="3">
        <v>322225.0</v>
      </c>
      <c r="C158" s="3">
        <v>3.0</v>
      </c>
      <c r="D158" s="3">
        <v>6.0</v>
      </c>
      <c r="E158" s="3" t="s">
        <v>54</v>
      </c>
      <c r="F158" s="3" t="s">
        <v>514</v>
      </c>
      <c r="G158" s="3" t="s">
        <v>17</v>
      </c>
      <c r="H158" s="3" t="s">
        <v>18</v>
      </c>
      <c r="I158" s="3" t="s">
        <v>46</v>
      </c>
      <c r="J158" s="3">
        <v>1.0</v>
      </c>
      <c r="K158" s="3"/>
      <c r="L158" s="3" t="s">
        <v>577</v>
      </c>
    </row>
    <row r="159">
      <c r="A159" s="3" t="s">
        <v>372</v>
      </c>
      <c r="B159" s="3">
        <v>39856.0</v>
      </c>
      <c r="C159" s="3">
        <v>3.0</v>
      </c>
      <c r="D159" s="3">
        <v>5.0</v>
      </c>
      <c r="E159" s="3" t="s">
        <v>217</v>
      </c>
      <c r="F159" s="3" t="s">
        <v>219</v>
      </c>
      <c r="G159" s="3" t="s">
        <v>17</v>
      </c>
      <c r="H159" s="3" t="s">
        <v>18</v>
      </c>
      <c r="I159" s="3" t="s">
        <v>68</v>
      </c>
      <c r="J159" s="3">
        <v>1.0</v>
      </c>
      <c r="K159" s="3"/>
      <c r="L159" s="3" t="s">
        <v>375</v>
      </c>
    </row>
    <row r="160">
      <c r="A160" s="3" t="s">
        <v>216</v>
      </c>
      <c r="B160" s="3">
        <v>6970.0</v>
      </c>
      <c r="C160" s="3">
        <v>6.0</v>
      </c>
      <c r="D160" s="3">
        <v>10.0</v>
      </c>
      <c r="E160" s="3" t="s">
        <v>217</v>
      </c>
      <c r="F160" s="3" t="s">
        <v>219</v>
      </c>
      <c r="G160" s="3" t="s">
        <v>17</v>
      </c>
      <c r="H160" s="3" t="s">
        <v>18</v>
      </c>
      <c r="I160" s="3" t="s">
        <v>31</v>
      </c>
      <c r="J160" s="3">
        <v>1.0</v>
      </c>
      <c r="K160" s="3"/>
      <c r="L160" s="3" t="s">
        <v>224</v>
      </c>
    </row>
    <row r="161">
      <c r="A161" s="3" t="s">
        <v>579</v>
      </c>
      <c r="B161" s="3">
        <v>346627.0</v>
      </c>
      <c r="C161" s="3">
        <v>3.0</v>
      </c>
      <c r="D161" s="3">
        <v>9.0</v>
      </c>
      <c r="E161" s="3" t="s">
        <v>440</v>
      </c>
      <c r="F161" s="3" t="s">
        <v>219</v>
      </c>
      <c r="G161" s="3" t="s">
        <v>17</v>
      </c>
      <c r="H161" s="3" t="s">
        <v>18</v>
      </c>
      <c r="I161" s="3" t="s">
        <v>23</v>
      </c>
      <c r="J161" s="3">
        <v>1.0</v>
      </c>
      <c r="K161" s="3"/>
      <c r="L161" s="3" t="s">
        <v>581</v>
      </c>
    </row>
    <row r="162">
      <c r="A162" s="3" t="s">
        <v>350</v>
      </c>
      <c r="B162" s="3">
        <v>36753.0</v>
      </c>
      <c r="C162" s="3">
        <v>9.0</v>
      </c>
      <c r="D162" s="3">
        <v>15.0</v>
      </c>
      <c r="E162" s="3" t="s">
        <v>22</v>
      </c>
      <c r="F162" s="3" t="s">
        <v>353</v>
      </c>
      <c r="G162" s="3" t="s">
        <v>17</v>
      </c>
      <c r="H162" s="3" t="s">
        <v>18</v>
      </c>
      <c r="I162" s="3" t="s">
        <v>43</v>
      </c>
      <c r="J162" s="3">
        <v>-1.0</v>
      </c>
      <c r="K162" s="3" t="s">
        <v>132</v>
      </c>
      <c r="L162" s="3" t="s">
        <v>356</v>
      </c>
    </row>
    <row r="163">
      <c r="A163" s="3" t="s">
        <v>548</v>
      </c>
      <c r="B163" s="3">
        <v>108338.0</v>
      </c>
      <c r="C163" s="3">
        <v>2.0</v>
      </c>
      <c r="D163" s="3">
        <v>12.0</v>
      </c>
      <c r="E163" s="3" t="s">
        <v>284</v>
      </c>
      <c r="F163" s="3" t="s">
        <v>353</v>
      </c>
      <c r="G163" s="3" t="s">
        <v>17</v>
      </c>
      <c r="H163" s="3" t="s">
        <v>18</v>
      </c>
      <c r="I163" s="3" t="s">
        <v>23</v>
      </c>
      <c r="J163" s="3">
        <v>0.0</v>
      </c>
      <c r="K163" s="3" t="s">
        <v>583</v>
      </c>
      <c r="L163" s="3" t="s">
        <v>551</v>
      </c>
    </row>
    <row r="164">
      <c r="A164" s="3" t="s">
        <v>585</v>
      </c>
      <c r="B164" s="3">
        <v>235423.0</v>
      </c>
      <c r="C164" s="3">
        <v>4.0</v>
      </c>
      <c r="D164" s="3">
        <v>19.0</v>
      </c>
      <c r="E164" s="3" t="s">
        <v>98</v>
      </c>
      <c r="F164" s="3" t="s">
        <v>353</v>
      </c>
      <c r="G164" s="3" t="s">
        <v>17</v>
      </c>
      <c r="H164" s="3" t="s">
        <v>18</v>
      </c>
      <c r="I164" s="3" t="s">
        <v>23</v>
      </c>
      <c r="J164" s="3">
        <v>1.0</v>
      </c>
      <c r="K164" s="3"/>
      <c r="L164" s="3" t="s">
        <v>588</v>
      </c>
    </row>
    <row r="165">
      <c r="A165" s="3" t="s">
        <v>590</v>
      </c>
      <c r="B165" s="3">
        <v>211797.0</v>
      </c>
      <c r="C165" s="3">
        <v>5.0</v>
      </c>
      <c r="D165" s="3">
        <v>19.0</v>
      </c>
      <c r="E165" s="3" t="s">
        <v>98</v>
      </c>
      <c r="F165" s="3" t="s">
        <v>353</v>
      </c>
      <c r="G165" s="3" t="s">
        <v>17</v>
      </c>
      <c r="H165" s="3" t="s">
        <v>18</v>
      </c>
      <c r="I165" s="3" t="s">
        <v>23</v>
      </c>
      <c r="J165" s="3">
        <v>1.0</v>
      </c>
      <c r="K165" s="3"/>
      <c r="L165" s="3" t="s">
        <v>591</v>
      </c>
    </row>
    <row r="166">
      <c r="A166" s="3" t="s">
        <v>592</v>
      </c>
      <c r="B166" s="3">
        <v>181748.0</v>
      </c>
      <c r="C166" s="3">
        <v>2.0</v>
      </c>
      <c r="D166" s="3">
        <v>11.0</v>
      </c>
      <c r="E166" s="3" t="s">
        <v>59</v>
      </c>
      <c r="F166" s="3" t="s">
        <v>249</v>
      </c>
      <c r="G166" s="3" t="s">
        <v>17</v>
      </c>
      <c r="H166" s="3" t="s">
        <v>18</v>
      </c>
      <c r="I166" s="3" t="s">
        <v>39</v>
      </c>
      <c r="J166" s="3">
        <v>1.0</v>
      </c>
      <c r="K166" s="3"/>
      <c r="L166" s="3" t="s">
        <v>594</v>
      </c>
    </row>
    <row r="167">
      <c r="A167" s="3" t="s">
        <v>344</v>
      </c>
      <c r="B167" s="3">
        <v>36753.0</v>
      </c>
      <c r="C167" s="3">
        <v>12.0</v>
      </c>
      <c r="D167" s="3">
        <v>6.0</v>
      </c>
      <c r="E167" s="3" t="s">
        <v>98</v>
      </c>
      <c r="F167" s="3" t="s">
        <v>249</v>
      </c>
      <c r="G167" s="3" t="s">
        <v>17</v>
      </c>
      <c r="H167" s="3" t="s">
        <v>18</v>
      </c>
      <c r="I167" s="3" t="s">
        <v>43</v>
      </c>
      <c r="J167" s="3">
        <v>1.0</v>
      </c>
      <c r="K167" s="3"/>
      <c r="L167" s="3" t="s">
        <v>349</v>
      </c>
    </row>
    <row r="168">
      <c r="A168" s="3" t="s">
        <v>246</v>
      </c>
      <c r="B168" s="3">
        <v>9943.0</v>
      </c>
      <c r="C168" s="3">
        <v>2.0</v>
      </c>
      <c r="D168" s="3">
        <v>2.0</v>
      </c>
      <c r="E168" s="3" t="s">
        <v>98</v>
      </c>
      <c r="F168" s="3" t="s">
        <v>249</v>
      </c>
      <c r="G168" s="3" t="s">
        <v>17</v>
      </c>
      <c r="H168" s="3" t="s">
        <v>18</v>
      </c>
      <c r="I168" s="3" t="s">
        <v>39</v>
      </c>
      <c r="J168" s="3">
        <v>1.0</v>
      </c>
      <c r="K168" s="3"/>
      <c r="L168" s="3" t="s">
        <v>252</v>
      </c>
    </row>
    <row r="169">
      <c r="A169" s="3" t="s">
        <v>596</v>
      </c>
      <c r="B169" s="3">
        <v>217485.0</v>
      </c>
      <c r="C169" s="3">
        <v>1.0</v>
      </c>
      <c r="D169" s="3">
        <v>9.0</v>
      </c>
      <c r="E169" s="3" t="s">
        <v>22</v>
      </c>
      <c r="F169" s="3" t="s">
        <v>355</v>
      </c>
      <c r="G169" s="3" t="s">
        <v>17</v>
      </c>
      <c r="H169" s="3" t="s">
        <v>18</v>
      </c>
      <c r="I169" s="3" t="s">
        <v>39</v>
      </c>
      <c r="J169" s="3">
        <v>1.0</v>
      </c>
      <c r="K169" s="3"/>
      <c r="L169" s="3" t="s">
        <v>599</v>
      </c>
    </row>
    <row r="170">
      <c r="A170" s="3" t="s">
        <v>427</v>
      </c>
      <c r="B170" s="3">
        <v>54798.0</v>
      </c>
      <c r="C170" s="3">
        <v>4.0</v>
      </c>
      <c r="D170" s="3">
        <v>7.0</v>
      </c>
      <c r="E170" s="3" t="s">
        <v>22</v>
      </c>
      <c r="F170" s="3" t="s">
        <v>355</v>
      </c>
      <c r="G170" s="3" t="s">
        <v>17</v>
      </c>
      <c r="H170" s="3" t="s">
        <v>18</v>
      </c>
      <c r="I170" s="3" t="s">
        <v>56</v>
      </c>
      <c r="J170" s="3">
        <v>1.0</v>
      </c>
      <c r="K170" s="3"/>
      <c r="L170" s="3" t="s">
        <v>429</v>
      </c>
    </row>
    <row r="171">
      <c r="A171" s="3" t="s">
        <v>595</v>
      </c>
      <c r="B171" s="3">
        <v>148971.0</v>
      </c>
      <c r="C171" s="3">
        <v>2.0</v>
      </c>
      <c r="D171" s="3">
        <v>18.0</v>
      </c>
      <c r="E171" s="3" t="s">
        <v>22</v>
      </c>
      <c r="F171" s="3" t="s">
        <v>355</v>
      </c>
      <c r="G171" s="3" t="s">
        <v>17</v>
      </c>
      <c r="H171" s="3" t="s">
        <v>18</v>
      </c>
      <c r="I171" s="3" t="s">
        <v>43</v>
      </c>
      <c r="J171" s="3">
        <v>1.0</v>
      </c>
      <c r="K171" s="3"/>
      <c r="L171" s="3" t="s">
        <v>597</v>
      </c>
    </row>
    <row r="172">
      <c r="A172" s="3" t="s">
        <v>601</v>
      </c>
      <c r="B172" s="3">
        <v>165143.0</v>
      </c>
      <c r="C172" s="3">
        <v>1.0</v>
      </c>
      <c r="D172" s="3">
        <v>8.0</v>
      </c>
      <c r="E172" s="3" t="s">
        <v>22</v>
      </c>
      <c r="F172" s="3" t="s">
        <v>355</v>
      </c>
      <c r="G172" s="3" t="s">
        <v>17</v>
      </c>
      <c r="H172" s="3" t="s">
        <v>18</v>
      </c>
      <c r="I172" s="3" t="s">
        <v>43</v>
      </c>
      <c r="J172" s="3">
        <v>1.0</v>
      </c>
      <c r="K172" s="3"/>
      <c r="L172" s="3" t="s">
        <v>602</v>
      </c>
    </row>
    <row r="173">
      <c r="A173" s="3" t="s">
        <v>603</v>
      </c>
      <c r="B173" s="3">
        <v>240287.0</v>
      </c>
      <c r="C173" s="3">
        <v>4.0</v>
      </c>
      <c r="D173" s="3">
        <v>12.0</v>
      </c>
      <c r="E173" s="3" t="s">
        <v>604</v>
      </c>
      <c r="F173" s="3" t="s">
        <v>506</v>
      </c>
      <c r="G173" s="3" t="s">
        <v>17</v>
      </c>
      <c r="H173" s="3" t="s">
        <v>18</v>
      </c>
      <c r="I173" s="3" t="s">
        <v>68</v>
      </c>
      <c r="J173" s="3">
        <v>1.0</v>
      </c>
      <c r="K173" s="3"/>
      <c r="L173" s="3" t="s">
        <v>606</v>
      </c>
    </row>
    <row r="174">
      <c r="A174" s="3" t="s">
        <v>607</v>
      </c>
      <c r="B174" s="3">
        <v>334388.0</v>
      </c>
      <c r="C174" s="3">
        <v>3.0</v>
      </c>
      <c r="D174" s="3">
        <v>10.0</v>
      </c>
      <c r="E174" s="3" t="s">
        <v>79</v>
      </c>
      <c r="F174" s="3" t="s">
        <v>506</v>
      </c>
      <c r="G174" s="3" t="s">
        <v>17</v>
      </c>
      <c r="H174" s="3" t="s">
        <v>18</v>
      </c>
      <c r="I174" s="3" t="s">
        <v>19</v>
      </c>
      <c r="J174" s="3">
        <v>0.0</v>
      </c>
      <c r="K174" s="3" t="s">
        <v>608</v>
      </c>
      <c r="L174" s="3" t="s">
        <v>609</v>
      </c>
    </row>
    <row r="175">
      <c r="A175" s="3" t="s">
        <v>610</v>
      </c>
      <c r="B175" s="3">
        <v>229410.0</v>
      </c>
      <c r="C175" s="3">
        <v>11.0</v>
      </c>
      <c r="D175" s="3">
        <v>7.0</v>
      </c>
      <c r="E175" s="3" t="s">
        <v>98</v>
      </c>
      <c r="F175" s="3" t="s">
        <v>506</v>
      </c>
      <c r="G175" s="3" t="s">
        <v>17</v>
      </c>
      <c r="H175" s="3" t="s">
        <v>18</v>
      </c>
      <c r="I175" s="3" t="s">
        <v>19</v>
      </c>
      <c r="J175" s="3">
        <v>1.0</v>
      </c>
      <c r="K175" s="3"/>
      <c r="L175" s="3" t="s">
        <v>611</v>
      </c>
    </row>
    <row r="176">
      <c r="A176" s="3" t="s">
        <v>541</v>
      </c>
      <c r="B176" s="3">
        <v>101972.0</v>
      </c>
      <c r="C176" s="3">
        <v>10.0</v>
      </c>
      <c r="D176" s="3">
        <v>6.0</v>
      </c>
      <c r="E176" s="3" t="s">
        <v>542</v>
      </c>
      <c r="F176" s="3" t="s">
        <v>506</v>
      </c>
      <c r="G176" s="3" t="s">
        <v>125</v>
      </c>
      <c r="H176" s="3" t="s">
        <v>18</v>
      </c>
      <c r="I176" s="3" t="s">
        <v>43</v>
      </c>
      <c r="J176" s="3">
        <v>1.0</v>
      </c>
      <c r="K176" s="3"/>
      <c r="L176" s="3" t="s">
        <v>543</v>
      </c>
    </row>
    <row r="177">
      <c r="A177" s="3" t="s">
        <v>584</v>
      </c>
      <c r="B177" s="3">
        <v>141103.0</v>
      </c>
      <c r="C177" s="3">
        <v>2.0</v>
      </c>
      <c r="D177" s="3">
        <v>1.0</v>
      </c>
      <c r="E177" s="3" t="s">
        <v>586</v>
      </c>
      <c r="F177" s="3" t="s">
        <v>459</v>
      </c>
      <c r="G177" s="3" t="s">
        <v>17</v>
      </c>
      <c r="H177" s="3" t="s">
        <v>18</v>
      </c>
      <c r="I177" s="3" t="s">
        <v>43</v>
      </c>
      <c r="J177" s="3">
        <v>1.0</v>
      </c>
      <c r="K177" s="3"/>
      <c r="L177" s="3" t="s">
        <v>587</v>
      </c>
    </row>
    <row r="178">
      <c r="A178" s="3" t="s">
        <v>454</v>
      </c>
      <c r="B178" s="3">
        <v>63549.0</v>
      </c>
      <c r="C178" s="3">
        <v>5.0</v>
      </c>
      <c r="D178" s="3">
        <v>5.0</v>
      </c>
      <c r="E178" s="3" t="s">
        <v>457</v>
      </c>
      <c r="F178" s="3" t="s">
        <v>459</v>
      </c>
      <c r="G178" s="3" t="s">
        <v>17</v>
      </c>
      <c r="H178" s="3" t="s">
        <v>18</v>
      </c>
      <c r="I178" s="3" t="s">
        <v>19</v>
      </c>
      <c r="J178" s="3">
        <v>1.0</v>
      </c>
      <c r="K178" s="3"/>
      <c r="L178" s="3" t="s">
        <v>463</v>
      </c>
    </row>
    <row r="179">
      <c r="A179" s="3" t="s">
        <v>617</v>
      </c>
      <c r="B179" s="3">
        <v>201972.0</v>
      </c>
      <c r="C179" s="3">
        <v>6.0</v>
      </c>
      <c r="D179" s="3">
        <v>8.0</v>
      </c>
      <c r="E179" s="3" t="s">
        <v>618</v>
      </c>
      <c r="F179" s="3" t="s">
        <v>459</v>
      </c>
      <c r="G179" s="3" t="s">
        <v>17</v>
      </c>
      <c r="H179" s="3" t="s">
        <v>18</v>
      </c>
      <c r="I179" s="3" t="s">
        <v>200</v>
      </c>
      <c r="J179" s="3">
        <v>1.0</v>
      </c>
      <c r="K179" s="3"/>
      <c r="L179" s="3" t="s">
        <v>620</v>
      </c>
    </row>
    <row r="180">
      <c r="A180" s="3" t="s">
        <v>622</v>
      </c>
      <c r="B180" s="3">
        <v>396874.0</v>
      </c>
      <c r="C180" s="3">
        <v>5.0</v>
      </c>
      <c r="D180" s="3">
        <v>8.0</v>
      </c>
      <c r="E180" s="3" t="s">
        <v>217</v>
      </c>
      <c r="F180" s="3" t="s">
        <v>459</v>
      </c>
      <c r="G180" s="3" t="s">
        <v>17</v>
      </c>
      <c r="H180" s="3" t="s">
        <v>18</v>
      </c>
      <c r="I180" s="3" t="s">
        <v>31</v>
      </c>
      <c r="J180" s="3">
        <v>1.0</v>
      </c>
      <c r="K180" s="3"/>
      <c r="L180" s="3" t="s">
        <v>628</v>
      </c>
    </row>
    <row r="181">
      <c r="A181" s="3" t="s">
        <v>630</v>
      </c>
      <c r="B181" s="3">
        <v>396046.0</v>
      </c>
      <c r="C181" s="3">
        <v>1.0</v>
      </c>
      <c r="D181" s="3">
        <v>4.0</v>
      </c>
      <c r="E181" s="3" t="s">
        <v>175</v>
      </c>
      <c r="F181" s="3" t="s">
        <v>490</v>
      </c>
      <c r="G181" s="3" t="s">
        <v>17</v>
      </c>
      <c r="H181" s="3" t="s">
        <v>18</v>
      </c>
      <c r="I181" s="3" t="s">
        <v>46</v>
      </c>
      <c r="J181" s="3">
        <v>1.0</v>
      </c>
      <c r="K181" s="3"/>
      <c r="L181" s="3" t="s">
        <v>632</v>
      </c>
    </row>
    <row r="182">
      <c r="A182" s="3" t="s">
        <v>488</v>
      </c>
      <c r="B182" s="3">
        <v>83459.0</v>
      </c>
      <c r="C182" s="3">
        <v>2.0</v>
      </c>
      <c r="D182" s="3">
        <v>10.0</v>
      </c>
      <c r="E182" s="3" t="s">
        <v>284</v>
      </c>
      <c r="F182" s="3" t="s">
        <v>490</v>
      </c>
      <c r="G182" s="3" t="s">
        <v>17</v>
      </c>
      <c r="H182" s="3" t="s">
        <v>18</v>
      </c>
      <c r="I182" s="3" t="s">
        <v>43</v>
      </c>
      <c r="J182" s="3">
        <v>-1.0</v>
      </c>
      <c r="K182" s="3" t="s">
        <v>537</v>
      </c>
      <c r="L182" s="3" t="s">
        <v>492</v>
      </c>
    </row>
    <row r="183">
      <c r="A183" s="3" t="s">
        <v>633</v>
      </c>
      <c r="B183" s="3">
        <v>186284.0</v>
      </c>
      <c r="C183" s="3">
        <v>5.0</v>
      </c>
      <c r="D183" s="3">
        <v>22.0</v>
      </c>
      <c r="E183" s="3" t="s">
        <v>284</v>
      </c>
      <c r="F183" s="3" t="s">
        <v>490</v>
      </c>
      <c r="G183" s="3" t="s">
        <v>17</v>
      </c>
      <c r="H183" s="3" t="s">
        <v>18</v>
      </c>
      <c r="I183" s="3" t="s">
        <v>46</v>
      </c>
      <c r="J183" s="3">
        <v>1.0</v>
      </c>
      <c r="K183" s="3"/>
      <c r="L183" s="3" t="s">
        <v>635</v>
      </c>
    </row>
    <row r="184">
      <c r="A184" s="3" t="s">
        <v>636</v>
      </c>
      <c r="B184" s="3">
        <v>188548.0</v>
      </c>
      <c r="C184" s="3">
        <v>9.0</v>
      </c>
      <c r="D184" s="3">
        <v>12.0</v>
      </c>
      <c r="E184" s="3" t="s">
        <v>542</v>
      </c>
      <c r="F184" s="3" t="s">
        <v>490</v>
      </c>
      <c r="G184" s="3" t="s">
        <v>125</v>
      </c>
      <c r="H184" s="3" t="s">
        <v>18</v>
      </c>
      <c r="I184" s="3" t="s">
        <v>43</v>
      </c>
      <c r="J184" s="3">
        <v>1.0</v>
      </c>
      <c r="K184" s="3"/>
      <c r="L184" s="3" t="s">
        <v>638</v>
      </c>
    </row>
    <row r="185">
      <c r="A185" s="3" t="s">
        <v>639</v>
      </c>
      <c r="B185" s="3">
        <v>280844.0</v>
      </c>
      <c r="C185" s="3">
        <v>4.0</v>
      </c>
      <c r="D185" s="3">
        <v>5.0</v>
      </c>
      <c r="E185" s="3" t="s">
        <v>98</v>
      </c>
      <c r="F185" s="3" t="s">
        <v>641</v>
      </c>
      <c r="G185" s="3" t="s">
        <v>17</v>
      </c>
      <c r="H185" s="3" t="s">
        <v>18</v>
      </c>
      <c r="I185" s="3" t="s">
        <v>23</v>
      </c>
      <c r="J185" s="3">
        <v>1.0</v>
      </c>
      <c r="K185" s="3"/>
      <c r="L185" s="3" t="s">
        <v>642</v>
      </c>
    </row>
    <row r="186">
      <c r="A186" s="3" t="s">
        <v>565</v>
      </c>
      <c r="B186" s="3">
        <v>117115.0</v>
      </c>
      <c r="C186" s="3">
        <v>9.0</v>
      </c>
      <c r="D186" s="3">
        <v>44.0</v>
      </c>
      <c r="E186" s="3" t="s">
        <v>566</v>
      </c>
      <c r="F186" s="3" t="s">
        <v>545</v>
      </c>
      <c r="G186" s="3" t="s">
        <v>17</v>
      </c>
      <c r="H186" s="3" t="s">
        <v>18</v>
      </c>
      <c r="I186" s="3" t="s">
        <v>23</v>
      </c>
      <c r="J186" s="3">
        <v>1.0</v>
      </c>
      <c r="K186" s="3"/>
      <c r="L186" s="3" t="s">
        <v>153</v>
      </c>
    </row>
    <row r="187">
      <c r="A187" s="3" t="s">
        <v>619</v>
      </c>
      <c r="B187" s="3">
        <v>182354.0</v>
      </c>
      <c r="C187" s="3">
        <v>3.0</v>
      </c>
      <c r="D187" s="3">
        <v>11.0</v>
      </c>
      <c r="E187" s="3" t="s">
        <v>38</v>
      </c>
      <c r="F187" s="3" t="s">
        <v>545</v>
      </c>
      <c r="G187" s="3" t="s">
        <v>17</v>
      </c>
      <c r="H187" s="3" t="s">
        <v>18</v>
      </c>
      <c r="I187" s="3" t="s">
        <v>31</v>
      </c>
      <c r="J187" s="3">
        <v>0.0</v>
      </c>
      <c r="K187" s="3" t="s">
        <v>624</v>
      </c>
      <c r="L187" s="3" t="s">
        <v>627</v>
      </c>
    </row>
    <row r="188">
      <c r="A188" s="3" t="s">
        <v>644</v>
      </c>
      <c r="B188" s="3">
        <v>361545.0</v>
      </c>
      <c r="C188" s="3">
        <v>2.0</v>
      </c>
      <c r="D188" s="3">
        <v>5.0</v>
      </c>
      <c r="E188" s="3" t="s">
        <v>26</v>
      </c>
      <c r="F188" s="3" t="s">
        <v>545</v>
      </c>
      <c r="G188" s="3" t="s">
        <v>17</v>
      </c>
      <c r="H188" s="3" t="s">
        <v>18</v>
      </c>
      <c r="I188" s="3" t="s">
        <v>39</v>
      </c>
      <c r="J188" s="3">
        <v>1.0</v>
      </c>
      <c r="K188" s="3"/>
      <c r="L188" s="3" t="s">
        <v>646</v>
      </c>
    </row>
    <row r="189">
      <c r="A189" s="3" t="s">
        <v>544</v>
      </c>
      <c r="B189" s="3">
        <v>107692.0</v>
      </c>
      <c r="C189" s="3">
        <v>3.0</v>
      </c>
      <c r="D189" s="3">
        <v>10.0</v>
      </c>
      <c r="E189" s="3" t="s">
        <v>79</v>
      </c>
      <c r="F189" s="3" t="s">
        <v>545</v>
      </c>
      <c r="G189" s="3" t="s">
        <v>17</v>
      </c>
      <c r="H189" s="3" t="s">
        <v>18</v>
      </c>
      <c r="I189" s="3" t="s">
        <v>43</v>
      </c>
      <c r="J189" s="3">
        <v>1.0</v>
      </c>
      <c r="K189" s="3"/>
      <c r="L189" s="3" t="s">
        <v>546</v>
      </c>
    </row>
    <row r="190">
      <c r="A190" s="3" t="s">
        <v>288</v>
      </c>
      <c r="B190" s="3">
        <v>23620.0</v>
      </c>
      <c r="C190" s="3">
        <v>2.0</v>
      </c>
      <c r="D190" s="3">
        <v>23.0</v>
      </c>
      <c r="E190" s="3" t="s">
        <v>15</v>
      </c>
      <c r="F190" s="3" t="s">
        <v>289</v>
      </c>
      <c r="G190" s="3" t="s">
        <v>17</v>
      </c>
      <c r="H190" s="3" t="s">
        <v>18</v>
      </c>
      <c r="I190" s="3" t="s">
        <v>43</v>
      </c>
      <c r="J190" s="3">
        <v>1.0</v>
      </c>
      <c r="K190" s="3"/>
      <c r="L190" s="3" t="s">
        <v>294</v>
      </c>
    </row>
    <row r="191">
      <c r="A191" s="3" t="s">
        <v>647</v>
      </c>
      <c r="B191" s="3">
        <v>269560.0</v>
      </c>
      <c r="C191" s="3">
        <v>2.0</v>
      </c>
      <c r="D191" s="3">
        <v>7.0</v>
      </c>
      <c r="E191" s="3" t="s">
        <v>648</v>
      </c>
      <c r="F191" s="3" t="s">
        <v>289</v>
      </c>
      <c r="G191" s="3" t="s">
        <v>17</v>
      </c>
      <c r="H191" s="3" t="s">
        <v>18</v>
      </c>
      <c r="I191" s="3" t="s">
        <v>43</v>
      </c>
      <c r="J191" s="3">
        <v>1.0</v>
      </c>
      <c r="K191" s="3"/>
      <c r="L191" s="3" t="s">
        <v>649</v>
      </c>
    </row>
    <row r="192">
      <c r="A192" s="3" t="s">
        <v>298</v>
      </c>
      <c r="B192" s="3">
        <v>26883.0</v>
      </c>
      <c r="C192" s="3">
        <v>5.0</v>
      </c>
      <c r="D192" s="3">
        <v>9.0</v>
      </c>
      <c r="E192" s="3" t="s">
        <v>22</v>
      </c>
      <c r="F192" s="3" t="s">
        <v>289</v>
      </c>
      <c r="G192" s="3" t="s">
        <v>17</v>
      </c>
      <c r="H192" s="3" t="s">
        <v>18</v>
      </c>
      <c r="I192" s="3" t="s">
        <v>31</v>
      </c>
      <c r="J192" s="3">
        <v>0.0</v>
      </c>
      <c r="K192" s="3" t="s">
        <v>600</v>
      </c>
      <c r="L192" s="3" t="s">
        <v>303</v>
      </c>
    </row>
    <row r="193">
      <c r="A193" s="3" t="s">
        <v>616</v>
      </c>
      <c r="B193" s="3">
        <v>165143.0</v>
      </c>
      <c r="C193" s="3">
        <v>2.0</v>
      </c>
      <c r="D193" s="3">
        <v>16.0</v>
      </c>
      <c r="E193" s="3" t="s">
        <v>22</v>
      </c>
      <c r="F193" s="3" t="s">
        <v>289</v>
      </c>
      <c r="G193" s="3" t="s">
        <v>17</v>
      </c>
      <c r="H193" s="3" t="s">
        <v>18</v>
      </c>
      <c r="I193" s="3" t="s">
        <v>81</v>
      </c>
      <c r="J193" s="3">
        <v>1.0</v>
      </c>
      <c r="K193" s="3"/>
      <c r="L193" s="3" t="s">
        <v>621</v>
      </c>
    </row>
    <row r="194">
      <c r="A194" s="3" t="s">
        <v>650</v>
      </c>
      <c r="B194" s="3">
        <v>354336.0</v>
      </c>
      <c r="C194" s="3">
        <v>3.0</v>
      </c>
      <c r="D194" s="3">
        <v>14.0</v>
      </c>
      <c r="E194" s="3" t="s">
        <v>38</v>
      </c>
      <c r="F194" s="3" t="s">
        <v>479</v>
      </c>
      <c r="G194" s="3" t="s">
        <v>17</v>
      </c>
      <c r="H194" s="3" t="s">
        <v>18</v>
      </c>
      <c r="I194" s="3" t="s">
        <v>39</v>
      </c>
      <c r="J194" s="3">
        <v>1.0</v>
      </c>
      <c r="K194" s="3"/>
      <c r="L194" s="3" t="s">
        <v>651</v>
      </c>
    </row>
    <row r="195">
      <c r="A195" s="3" t="s">
        <v>652</v>
      </c>
      <c r="B195" s="3">
        <v>314974.0</v>
      </c>
      <c r="C195" s="3">
        <v>6.0</v>
      </c>
      <c r="D195" s="3">
        <v>8.0</v>
      </c>
      <c r="E195" s="3" t="s">
        <v>38</v>
      </c>
      <c r="F195" s="3" t="s">
        <v>479</v>
      </c>
      <c r="G195" s="3" t="s">
        <v>17</v>
      </c>
      <c r="H195" s="3" t="s">
        <v>18</v>
      </c>
      <c r="I195" s="3" t="s">
        <v>43</v>
      </c>
      <c r="J195" s="3">
        <v>1.0</v>
      </c>
      <c r="K195" s="3"/>
      <c r="L195" s="3" t="s">
        <v>653</v>
      </c>
    </row>
    <row r="196">
      <c r="A196" s="3" t="s">
        <v>553</v>
      </c>
      <c r="B196" s="3">
        <v>114849.0</v>
      </c>
      <c r="C196" s="3">
        <v>2.0</v>
      </c>
      <c r="D196" s="3">
        <v>10.0</v>
      </c>
      <c r="E196" s="3" t="s">
        <v>79</v>
      </c>
      <c r="F196" s="3" t="s">
        <v>479</v>
      </c>
      <c r="G196" s="3" t="s">
        <v>17</v>
      </c>
      <c r="H196" s="3" t="s">
        <v>18</v>
      </c>
      <c r="I196" s="3" t="s">
        <v>23</v>
      </c>
      <c r="J196" s="3">
        <v>1.0</v>
      </c>
      <c r="K196" s="3"/>
      <c r="L196" s="3" t="s">
        <v>556</v>
      </c>
    </row>
    <row r="197">
      <c r="A197" s="3" t="s">
        <v>637</v>
      </c>
      <c r="B197" s="3">
        <v>234261.0</v>
      </c>
      <c r="C197" s="3">
        <v>4.0</v>
      </c>
      <c r="D197" s="3">
        <v>18.0</v>
      </c>
      <c r="E197" s="3" t="s">
        <v>26</v>
      </c>
      <c r="F197" s="3" t="s">
        <v>479</v>
      </c>
      <c r="G197" s="3" t="s">
        <v>17</v>
      </c>
      <c r="H197" s="3" t="s">
        <v>18</v>
      </c>
      <c r="I197" s="3" t="s">
        <v>31</v>
      </c>
      <c r="J197" s="3">
        <v>0.0</v>
      </c>
      <c r="K197" s="3" t="s">
        <v>640</v>
      </c>
      <c r="L197" s="3" t="s">
        <v>643</v>
      </c>
    </row>
    <row r="198">
      <c r="A198" s="3" t="s">
        <v>654</v>
      </c>
      <c r="B198" s="3">
        <v>376503.0</v>
      </c>
      <c r="C198" s="3">
        <v>4.0</v>
      </c>
      <c r="D198" s="3">
        <v>9.0</v>
      </c>
      <c r="E198" s="3" t="s">
        <v>54</v>
      </c>
      <c r="F198" s="3" t="s">
        <v>386</v>
      </c>
      <c r="G198" s="3" t="s">
        <v>17</v>
      </c>
      <c r="H198" s="3" t="s">
        <v>18</v>
      </c>
      <c r="I198" s="3" t="s">
        <v>56</v>
      </c>
      <c r="J198" s="3">
        <v>1.0</v>
      </c>
      <c r="K198" s="3"/>
      <c r="L198" s="3" t="s">
        <v>655</v>
      </c>
    </row>
    <row r="199">
      <c r="A199" s="3" t="s">
        <v>656</v>
      </c>
      <c r="B199" s="3">
        <v>391012.0</v>
      </c>
      <c r="C199" s="3">
        <v>7.0</v>
      </c>
      <c r="D199" s="3">
        <v>17.0</v>
      </c>
      <c r="E199" s="3" t="s">
        <v>256</v>
      </c>
      <c r="F199" s="3" t="s">
        <v>386</v>
      </c>
      <c r="G199" s="3" t="s">
        <v>17</v>
      </c>
      <c r="H199" s="3" t="s">
        <v>18</v>
      </c>
      <c r="I199" s="3" t="s">
        <v>43</v>
      </c>
      <c r="J199" s="3">
        <v>1.0</v>
      </c>
      <c r="K199" s="3"/>
      <c r="L199" s="3" t="s">
        <v>657</v>
      </c>
    </row>
    <row r="200">
      <c r="A200" s="3" t="s">
        <v>381</v>
      </c>
      <c r="B200" s="3">
        <v>43020.0</v>
      </c>
      <c r="C200" s="3">
        <v>13.0</v>
      </c>
      <c r="D200" s="3">
        <v>4.0</v>
      </c>
      <c r="E200" s="3" t="s">
        <v>256</v>
      </c>
      <c r="F200" s="3" t="s">
        <v>386</v>
      </c>
      <c r="G200" s="3" t="s">
        <v>17</v>
      </c>
      <c r="H200" s="3" t="s">
        <v>18</v>
      </c>
      <c r="I200" s="3" t="s">
        <v>39</v>
      </c>
      <c r="J200" s="3">
        <v>1.0</v>
      </c>
      <c r="K200" s="3"/>
      <c r="L200" s="3" t="s">
        <v>387</v>
      </c>
    </row>
    <row r="201">
      <c r="A201" s="3" t="s">
        <v>598</v>
      </c>
      <c r="B201" s="3">
        <v>148971.0</v>
      </c>
      <c r="C201" s="3">
        <v>2.0</v>
      </c>
      <c r="D201" s="3">
        <v>5.0</v>
      </c>
      <c r="E201" s="3" t="s">
        <v>256</v>
      </c>
      <c r="F201" s="3" t="s">
        <v>386</v>
      </c>
      <c r="G201" s="3" t="s">
        <v>17</v>
      </c>
      <c r="H201" s="3" t="s">
        <v>18</v>
      </c>
      <c r="I201" s="3" t="s">
        <v>68</v>
      </c>
      <c r="J201" s="3">
        <v>1.0</v>
      </c>
      <c r="K201" s="3"/>
      <c r="L201" s="3" t="s">
        <v>597</v>
      </c>
    </row>
    <row r="202">
      <c r="A202" s="3" t="s">
        <v>659</v>
      </c>
      <c r="B202" s="3">
        <v>290238.0</v>
      </c>
      <c r="C202" s="3">
        <v>4.0</v>
      </c>
      <c r="D202" s="3">
        <v>8.0</v>
      </c>
      <c r="E202" s="3" t="s">
        <v>235</v>
      </c>
      <c r="F202" s="3" t="s">
        <v>237</v>
      </c>
      <c r="G202" s="3" t="s">
        <v>17</v>
      </c>
      <c r="H202" s="3" t="s">
        <v>18</v>
      </c>
      <c r="I202" s="3" t="s">
        <v>43</v>
      </c>
      <c r="J202" s="3">
        <v>1.0</v>
      </c>
      <c r="K202" s="3"/>
      <c r="L202" s="3" t="s">
        <v>660</v>
      </c>
    </row>
    <row r="203">
      <c r="A203" s="3" t="s">
        <v>661</v>
      </c>
      <c r="B203" s="3">
        <v>398152.0</v>
      </c>
      <c r="C203" s="3">
        <v>4.0</v>
      </c>
      <c r="D203" s="3">
        <v>9.0</v>
      </c>
      <c r="E203" s="3" t="s">
        <v>235</v>
      </c>
      <c r="F203" s="3" t="s">
        <v>237</v>
      </c>
      <c r="G203" s="3" t="s">
        <v>17</v>
      </c>
      <c r="H203" s="3" t="s">
        <v>18</v>
      </c>
      <c r="I203" s="3" t="s">
        <v>31</v>
      </c>
      <c r="J203" s="3">
        <v>1.0</v>
      </c>
      <c r="K203" s="3"/>
      <c r="L203" s="3" t="s">
        <v>662</v>
      </c>
    </row>
    <row r="204">
      <c r="A204" s="3" t="s">
        <v>234</v>
      </c>
      <c r="B204" s="3">
        <v>8585.0</v>
      </c>
      <c r="C204" s="3">
        <v>2.0</v>
      </c>
      <c r="D204" s="3">
        <v>5.0</v>
      </c>
      <c r="E204" s="3" t="s">
        <v>235</v>
      </c>
      <c r="F204" s="3" t="s">
        <v>237</v>
      </c>
      <c r="G204" s="3" t="s">
        <v>17</v>
      </c>
      <c r="H204" s="3" t="s">
        <v>18</v>
      </c>
      <c r="I204" s="3" t="s">
        <v>39</v>
      </c>
      <c r="J204" s="3">
        <v>1.0</v>
      </c>
      <c r="K204" s="3"/>
      <c r="L204" s="3" t="s">
        <v>241</v>
      </c>
    </row>
    <row r="205">
      <c r="A205" s="3" t="s">
        <v>578</v>
      </c>
      <c r="B205" s="3">
        <v>130647.0</v>
      </c>
      <c r="C205" s="3">
        <v>3.0</v>
      </c>
      <c r="D205" s="3">
        <v>4.0</v>
      </c>
      <c r="E205" s="3" t="s">
        <v>580</v>
      </c>
      <c r="F205" s="3" t="s">
        <v>237</v>
      </c>
      <c r="G205" s="3" t="s">
        <v>17</v>
      </c>
      <c r="H205" s="3" t="s">
        <v>18</v>
      </c>
      <c r="I205" s="3" t="s">
        <v>31</v>
      </c>
      <c r="J205" s="3">
        <v>1.0</v>
      </c>
      <c r="K205" s="3"/>
      <c r="L205" s="3" t="s">
        <v>582</v>
      </c>
    </row>
    <row r="206">
      <c r="A206" s="3" t="s">
        <v>664</v>
      </c>
      <c r="B206" s="3">
        <v>346627.0</v>
      </c>
      <c r="C206" s="3">
        <v>5.0</v>
      </c>
      <c r="D206" s="3">
        <v>4.0</v>
      </c>
      <c r="E206" s="3" t="s">
        <v>71</v>
      </c>
      <c r="F206" s="3" t="s">
        <v>531</v>
      </c>
      <c r="G206" s="3" t="s">
        <v>17</v>
      </c>
      <c r="H206" s="3" t="s">
        <v>18</v>
      </c>
      <c r="I206" s="3" t="s">
        <v>81</v>
      </c>
      <c r="J206" s="3">
        <v>1.0</v>
      </c>
      <c r="K206" s="3"/>
      <c r="L206" s="3" t="s">
        <v>665</v>
      </c>
    </row>
    <row r="207">
      <c r="A207" s="3" t="s">
        <v>557</v>
      </c>
      <c r="B207" s="3">
        <v>116821.0</v>
      </c>
      <c r="C207" s="3">
        <v>13.0</v>
      </c>
      <c r="D207" s="3">
        <v>5.0</v>
      </c>
      <c r="E207" s="3" t="s">
        <v>71</v>
      </c>
      <c r="F207" s="3" t="s">
        <v>531</v>
      </c>
      <c r="G207" s="3" t="s">
        <v>17</v>
      </c>
      <c r="H207" s="3" t="s">
        <v>18</v>
      </c>
      <c r="I207" s="3" t="s">
        <v>31</v>
      </c>
      <c r="J207" s="3">
        <v>1.0</v>
      </c>
      <c r="K207" s="3"/>
      <c r="L207" s="3" t="s">
        <v>559</v>
      </c>
    </row>
    <row r="208">
      <c r="A208" s="3" t="s">
        <v>529</v>
      </c>
      <c r="B208" s="3">
        <v>90643.0</v>
      </c>
      <c r="C208" s="3">
        <v>5.0</v>
      </c>
      <c r="D208" s="3">
        <v>2.0</v>
      </c>
      <c r="E208" s="3" t="s">
        <v>71</v>
      </c>
      <c r="F208" s="3" t="s">
        <v>531</v>
      </c>
      <c r="G208" s="3" t="s">
        <v>17</v>
      </c>
      <c r="H208" s="3" t="s">
        <v>18</v>
      </c>
      <c r="I208" s="3" t="s">
        <v>46</v>
      </c>
      <c r="J208" s="3">
        <v>1.0</v>
      </c>
      <c r="K208" s="3"/>
      <c r="L208" s="3" t="s">
        <v>532</v>
      </c>
    </row>
    <row r="209">
      <c r="A209" s="3" t="s">
        <v>666</v>
      </c>
      <c r="B209" s="3">
        <v>361545.0</v>
      </c>
      <c r="C209" s="3">
        <v>7.0</v>
      </c>
      <c r="D209" s="3">
        <v>4.0</v>
      </c>
      <c r="E209" s="3" t="s">
        <v>35</v>
      </c>
      <c r="F209" s="3" t="s">
        <v>531</v>
      </c>
      <c r="G209" s="3" t="s">
        <v>17</v>
      </c>
      <c r="H209" s="3" t="s">
        <v>18</v>
      </c>
      <c r="I209" s="3" t="s">
        <v>46</v>
      </c>
      <c r="J209" s="3">
        <v>1.0</v>
      </c>
      <c r="K209" s="3"/>
      <c r="L209" s="3" t="s">
        <v>668</v>
      </c>
    </row>
    <row r="210">
      <c r="A210" s="3" t="s">
        <v>496</v>
      </c>
      <c r="B210" s="3">
        <v>84373.0</v>
      </c>
      <c r="C210" s="3">
        <v>4.0</v>
      </c>
      <c r="D210" s="3">
        <v>3.0</v>
      </c>
      <c r="E210" s="3" t="s">
        <v>38</v>
      </c>
      <c r="F210" s="3" t="s">
        <v>418</v>
      </c>
      <c r="G210" s="3" t="s">
        <v>17</v>
      </c>
      <c r="H210" s="3" t="s">
        <v>18</v>
      </c>
      <c r="I210" s="3" t="s">
        <v>31</v>
      </c>
      <c r="J210" s="3">
        <v>0.0</v>
      </c>
      <c r="K210" s="3" t="s">
        <v>561</v>
      </c>
      <c r="L210" s="3" t="s">
        <v>503</v>
      </c>
    </row>
    <row r="211">
      <c r="A211" s="3" t="s">
        <v>614</v>
      </c>
      <c r="B211" s="3">
        <v>165032.0</v>
      </c>
      <c r="C211" s="3">
        <v>2.0</v>
      </c>
      <c r="D211" s="3">
        <v>16.0</v>
      </c>
      <c r="E211" s="3" t="s">
        <v>79</v>
      </c>
      <c r="F211" s="3" t="s">
        <v>418</v>
      </c>
      <c r="G211" s="3" t="s">
        <v>17</v>
      </c>
      <c r="H211" s="3" t="s">
        <v>18</v>
      </c>
      <c r="I211" s="3" t="s">
        <v>43</v>
      </c>
      <c r="J211" s="3">
        <v>1.0</v>
      </c>
      <c r="K211" s="3"/>
      <c r="L211" s="3" t="s">
        <v>615</v>
      </c>
    </row>
    <row r="212">
      <c r="A212" s="3" t="s">
        <v>669</v>
      </c>
      <c r="B212" s="3">
        <v>275919.0</v>
      </c>
      <c r="C212" s="3">
        <v>7.0</v>
      </c>
      <c r="D212" s="3">
        <v>8.0</v>
      </c>
      <c r="E212" s="3" t="s">
        <v>79</v>
      </c>
      <c r="F212" s="3" t="s">
        <v>418</v>
      </c>
      <c r="G212" s="3" t="s">
        <v>17</v>
      </c>
      <c r="H212" s="3" t="s">
        <v>18</v>
      </c>
      <c r="I212" s="3" t="s">
        <v>43</v>
      </c>
      <c r="J212" s="3">
        <v>1.0</v>
      </c>
      <c r="K212" s="3"/>
      <c r="L212" s="3" t="s">
        <v>670</v>
      </c>
    </row>
    <row r="213">
      <c r="A213" s="3" t="s">
        <v>416</v>
      </c>
      <c r="B213" s="3">
        <v>53248.0</v>
      </c>
      <c r="C213" s="3">
        <v>9.0</v>
      </c>
      <c r="D213" s="3">
        <v>11.0</v>
      </c>
      <c r="E213" s="3" t="s">
        <v>276</v>
      </c>
      <c r="F213" s="3" t="s">
        <v>418</v>
      </c>
      <c r="G213" s="3" t="s">
        <v>160</v>
      </c>
      <c r="H213" s="3" t="s">
        <v>108</v>
      </c>
      <c r="I213" s="3" t="s">
        <v>31</v>
      </c>
      <c r="J213" s="3">
        <v>0.0</v>
      </c>
      <c r="K213" s="3" t="s">
        <v>555</v>
      </c>
      <c r="L213" s="3" t="s">
        <v>420</v>
      </c>
    </row>
    <row r="214">
      <c r="A214" s="3" t="s">
        <v>363</v>
      </c>
      <c r="B214" s="3">
        <v>39383.0</v>
      </c>
      <c r="C214" s="3">
        <v>4.0</v>
      </c>
      <c r="D214" s="3">
        <v>27.0</v>
      </c>
      <c r="E214" s="3" t="s">
        <v>22</v>
      </c>
      <c r="F214" s="3" t="s">
        <v>365</v>
      </c>
      <c r="G214" s="3" t="s">
        <v>17</v>
      </c>
      <c r="H214" s="3" t="s">
        <v>18</v>
      </c>
      <c r="I214" s="3" t="s">
        <v>31</v>
      </c>
      <c r="J214" s="3">
        <v>1.0</v>
      </c>
      <c r="K214" s="3"/>
      <c r="L214" s="3" t="s">
        <v>371</v>
      </c>
    </row>
    <row r="215">
      <c r="A215" s="3" t="s">
        <v>671</v>
      </c>
      <c r="B215" s="3">
        <v>330966.0</v>
      </c>
      <c r="C215" s="3">
        <v>4.0</v>
      </c>
      <c r="D215" s="3">
        <v>35.0</v>
      </c>
      <c r="E215" s="3" t="s">
        <v>22</v>
      </c>
      <c r="F215" s="3" t="s">
        <v>365</v>
      </c>
      <c r="G215" s="3" t="s">
        <v>17</v>
      </c>
      <c r="H215" s="3" t="s">
        <v>18</v>
      </c>
      <c r="I215" s="3" t="s">
        <v>31</v>
      </c>
      <c r="J215" s="3">
        <v>1.0</v>
      </c>
      <c r="K215" s="3"/>
      <c r="L215" s="3" t="s">
        <v>128</v>
      </c>
    </row>
    <row r="216">
      <c r="A216" s="3" t="s">
        <v>672</v>
      </c>
      <c r="B216" s="3">
        <v>225861.0</v>
      </c>
      <c r="C216" s="3">
        <v>2.0</v>
      </c>
      <c r="D216" s="3">
        <v>8.0</v>
      </c>
      <c r="E216" s="3" t="s">
        <v>22</v>
      </c>
      <c r="F216" s="3" t="s">
        <v>365</v>
      </c>
      <c r="G216" s="3" t="s">
        <v>17</v>
      </c>
      <c r="H216" s="3" t="s">
        <v>18</v>
      </c>
      <c r="I216" s="3" t="s">
        <v>31</v>
      </c>
      <c r="J216" s="3">
        <v>1.0</v>
      </c>
      <c r="K216" s="3"/>
      <c r="L216" s="3" t="s">
        <v>673</v>
      </c>
    </row>
    <row r="217">
      <c r="A217" s="3" t="s">
        <v>574</v>
      </c>
      <c r="B217" s="3">
        <v>127252.0</v>
      </c>
      <c r="C217" s="3">
        <v>4.0</v>
      </c>
      <c r="D217" s="3">
        <v>8.0</v>
      </c>
      <c r="E217" s="3" t="s">
        <v>22</v>
      </c>
      <c r="F217" s="3" t="s">
        <v>365</v>
      </c>
      <c r="G217" s="3" t="s">
        <v>17</v>
      </c>
      <c r="H217" s="3" t="s">
        <v>18</v>
      </c>
      <c r="I217" s="3" t="s">
        <v>81</v>
      </c>
      <c r="J217" s="3">
        <v>1.0</v>
      </c>
      <c r="K217" s="3"/>
      <c r="L217" s="3" t="s">
        <v>576</v>
      </c>
    </row>
    <row r="218">
      <c r="A218" s="3" t="s">
        <v>468</v>
      </c>
      <c r="B218" s="3">
        <v>72507.0</v>
      </c>
      <c r="C218" s="3">
        <v>4.0</v>
      </c>
      <c r="D218" s="3">
        <v>1.0</v>
      </c>
      <c r="E218" s="3" t="s">
        <v>469</v>
      </c>
      <c r="F218" s="3" t="s">
        <v>442</v>
      </c>
      <c r="G218" s="3" t="s">
        <v>17</v>
      </c>
      <c r="H218" s="3" t="s">
        <v>18</v>
      </c>
      <c r="I218" s="3" t="s">
        <v>81</v>
      </c>
      <c r="J218" s="3">
        <v>1.0</v>
      </c>
      <c r="K218" s="3"/>
      <c r="L218" s="3" t="s">
        <v>473</v>
      </c>
    </row>
    <row r="219">
      <c r="A219" s="3" t="s">
        <v>589</v>
      </c>
      <c r="B219" s="3">
        <v>142081.0</v>
      </c>
      <c r="C219" s="3">
        <v>4.0</v>
      </c>
      <c r="D219" s="3">
        <v>9.0</v>
      </c>
      <c r="E219" s="3" t="s">
        <v>71</v>
      </c>
      <c r="F219" s="3" t="s">
        <v>442</v>
      </c>
      <c r="G219" s="3" t="s">
        <v>17</v>
      </c>
      <c r="H219" s="3" t="s">
        <v>18</v>
      </c>
      <c r="I219" s="3" t="s">
        <v>46</v>
      </c>
      <c r="J219" s="3">
        <v>1.0</v>
      </c>
      <c r="K219" s="3"/>
      <c r="L219" s="3" t="s">
        <v>593</v>
      </c>
    </row>
    <row r="220">
      <c r="A220" s="3" t="s">
        <v>674</v>
      </c>
      <c r="B220" s="3">
        <v>303922.0</v>
      </c>
      <c r="C220" s="3">
        <v>3.0</v>
      </c>
      <c r="D220" s="3">
        <v>10.0</v>
      </c>
      <c r="E220" s="3" t="s">
        <v>71</v>
      </c>
      <c r="F220" s="3" t="s">
        <v>442</v>
      </c>
      <c r="G220" s="3" t="s">
        <v>17</v>
      </c>
      <c r="H220" s="3" t="s">
        <v>18</v>
      </c>
      <c r="I220" s="3" t="s">
        <v>39</v>
      </c>
      <c r="J220" s="3">
        <v>1.0</v>
      </c>
      <c r="K220" s="3"/>
      <c r="L220" s="3" t="s">
        <v>675</v>
      </c>
    </row>
    <row r="221">
      <c r="A221" s="3" t="s">
        <v>439</v>
      </c>
      <c r="B221" s="3">
        <v>62167.0</v>
      </c>
      <c r="C221" s="3">
        <v>6.0</v>
      </c>
      <c r="D221" s="3">
        <v>4.0</v>
      </c>
      <c r="E221" s="3" t="s">
        <v>440</v>
      </c>
      <c r="F221" s="3" t="s">
        <v>442</v>
      </c>
      <c r="G221" s="3" t="s">
        <v>17</v>
      </c>
      <c r="H221" s="3" t="s">
        <v>18</v>
      </c>
      <c r="I221" s="3" t="s">
        <v>31</v>
      </c>
      <c r="J221" s="3">
        <v>0.0</v>
      </c>
      <c r="K221" s="3" t="s">
        <v>612</v>
      </c>
      <c r="L221" s="3" t="s">
        <v>443</v>
      </c>
    </row>
    <row r="222">
      <c r="A222" s="3" t="s">
        <v>444</v>
      </c>
      <c r="B222" s="3">
        <v>63347.0</v>
      </c>
      <c r="C222" s="3">
        <v>4.0</v>
      </c>
      <c r="D222" s="3">
        <v>29.0</v>
      </c>
      <c r="E222" s="3" t="s">
        <v>79</v>
      </c>
      <c r="F222" s="3" t="s">
        <v>445</v>
      </c>
      <c r="G222" s="3" t="s">
        <v>17</v>
      </c>
      <c r="H222" s="3" t="s">
        <v>18</v>
      </c>
      <c r="I222" s="3" t="s">
        <v>46</v>
      </c>
      <c r="J222" s="3">
        <v>1.0</v>
      </c>
      <c r="K222" s="3"/>
      <c r="L222" s="3" t="s">
        <v>448</v>
      </c>
    </row>
    <row r="223">
      <c r="A223" s="3" t="s">
        <v>677</v>
      </c>
      <c r="B223" s="3">
        <v>268952.0</v>
      </c>
      <c r="C223" s="3">
        <v>4.0</v>
      </c>
      <c r="D223" s="3">
        <v>19.0</v>
      </c>
      <c r="E223" s="3" t="s">
        <v>22</v>
      </c>
      <c r="F223" s="3" t="s">
        <v>625</v>
      </c>
      <c r="G223" s="3" t="s">
        <v>17</v>
      </c>
      <c r="H223" s="3" t="s">
        <v>18</v>
      </c>
      <c r="I223" s="3" t="s">
        <v>39</v>
      </c>
      <c r="J223" s="3">
        <v>1.0</v>
      </c>
      <c r="K223" s="3"/>
      <c r="L223" s="3" t="s">
        <v>678</v>
      </c>
    </row>
    <row r="224">
      <c r="A224" s="3" t="s">
        <v>679</v>
      </c>
      <c r="B224" s="3">
        <v>342807.0</v>
      </c>
      <c r="C224" s="3">
        <v>3.0</v>
      </c>
      <c r="D224" s="3">
        <v>11.0</v>
      </c>
      <c r="E224" s="3" t="s">
        <v>59</v>
      </c>
      <c r="F224" s="3" t="s">
        <v>625</v>
      </c>
      <c r="G224" s="3" t="s">
        <v>62</v>
      </c>
      <c r="H224" s="3" t="s">
        <v>18</v>
      </c>
      <c r="I224" s="3" t="s">
        <v>23</v>
      </c>
      <c r="J224" s="3">
        <v>1.0</v>
      </c>
      <c r="K224" s="3"/>
      <c r="L224" s="3" t="s">
        <v>681</v>
      </c>
    </row>
    <row r="225">
      <c r="A225" s="3" t="s">
        <v>623</v>
      </c>
      <c r="B225" s="3">
        <v>170650.0</v>
      </c>
      <c r="C225" s="3">
        <v>4.0</v>
      </c>
      <c r="D225" s="3">
        <v>5.0</v>
      </c>
      <c r="E225" s="3" t="s">
        <v>22</v>
      </c>
      <c r="F225" s="3" t="s">
        <v>625</v>
      </c>
      <c r="G225" s="3" t="s">
        <v>17</v>
      </c>
      <c r="H225" s="3" t="s">
        <v>18</v>
      </c>
      <c r="I225" s="3" t="s">
        <v>46</v>
      </c>
      <c r="J225" s="3">
        <v>1.0</v>
      </c>
      <c r="K225" s="3"/>
      <c r="L225" s="3" t="s">
        <v>629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hidden="1" min="7" max="9"/>
  </cols>
  <sheetData>
    <row r="1">
      <c r="A1" s="1" t="s">
        <v>0</v>
      </c>
      <c r="B1" s="2" t="s">
        <v>3</v>
      </c>
      <c r="C1" s="2" t="s">
        <v>4</v>
      </c>
      <c r="D1" s="2" t="s">
        <v>5</v>
      </c>
      <c r="E1" s="1" t="s">
        <v>6</v>
      </c>
      <c r="F1" s="1" t="s">
        <v>7</v>
      </c>
      <c r="G1" s="1" t="s">
        <v>8</v>
      </c>
      <c r="H1" s="1" t="s">
        <v>9</v>
      </c>
      <c r="I1" s="1" t="s">
        <v>10</v>
      </c>
      <c r="J1" s="1" t="s">
        <v>209</v>
      </c>
      <c r="K1" s="1" t="s">
        <v>210</v>
      </c>
      <c r="L1" s="1" t="s">
        <v>13</v>
      </c>
    </row>
    <row r="2">
      <c r="A2" s="3" t="s">
        <v>78</v>
      </c>
      <c r="B2" s="3">
        <v>4940.0</v>
      </c>
      <c r="C2" s="3">
        <v>13.0</v>
      </c>
      <c r="D2" s="3">
        <v>7.0</v>
      </c>
      <c r="E2" s="3" t="s">
        <v>79</v>
      </c>
      <c r="F2" s="3" t="s">
        <v>80</v>
      </c>
      <c r="G2" s="3" t="s">
        <v>17</v>
      </c>
      <c r="H2" s="3" t="s">
        <v>18</v>
      </c>
      <c r="I2" s="3" t="s">
        <v>81</v>
      </c>
      <c r="J2" s="3">
        <v>1.0</v>
      </c>
      <c r="K2" s="3"/>
      <c r="L2" s="3" t="s">
        <v>82</v>
      </c>
    </row>
    <row r="3">
      <c r="A3" s="3" t="s">
        <v>216</v>
      </c>
      <c r="B3" s="3">
        <v>6970.0</v>
      </c>
      <c r="C3" s="3">
        <v>6.0</v>
      </c>
      <c r="D3" s="3">
        <v>10.0</v>
      </c>
      <c r="E3" s="3" t="s">
        <v>217</v>
      </c>
      <c r="F3" s="3" t="s">
        <v>219</v>
      </c>
      <c r="G3" s="3" t="s">
        <v>17</v>
      </c>
      <c r="H3" s="3" t="s">
        <v>18</v>
      </c>
      <c r="I3" s="3" t="s">
        <v>31</v>
      </c>
      <c r="J3" s="3">
        <v>1.0</v>
      </c>
      <c r="K3" s="3"/>
      <c r="L3" s="3" t="s">
        <v>224</v>
      </c>
    </row>
    <row r="4">
      <c r="A4" s="3" t="s">
        <v>135</v>
      </c>
      <c r="B4" s="3">
        <v>7403.0</v>
      </c>
      <c r="C4" s="3">
        <v>9.0</v>
      </c>
      <c r="D4" s="3">
        <v>5.0</v>
      </c>
      <c r="E4" s="3" t="s">
        <v>22</v>
      </c>
      <c r="F4" s="3" t="s">
        <v>132</v>
      </c>
      <c r="G4" s="3" t="s">
        <v>17</v>
      </c>
      <c r="H4" s="3" t="s">
        <v>18</v>
      </c>
      <c r="I4" s="3" t="s">
        <v>56</v>
      </c>
      <c r="J4" s="3">
        <v>0.0</v>
      </c>
      <c r="K4" s="3" t="s">
        <v>229</v>
      </c>
      <c r="L4" s="3" t="s">
        <v>136</v>
      </c>
    </row>
    <row r="5">
      <c r="A5" s="3" t="s">
        <v>234</v>
      </c>
      <c r="B5" s="3">
        <v>8585.0</v>
      </c>
      <c r="C5" s="3">
        <v>2.0</v>
      </c>
      <c r="D5" s="3">
        <v>5.0</v>
      </c>
      <c r="E5" s="3" t="s">
        <v>235</v>
      </c>
      <c r="F5" s="3" t="s">
        <v>237</v>
      </c>
      <c r="G5" s="3" t="s">
        <v>17</v>
      </c>
      <c r="H5" s="3" t="s">
        <v>18</v>
      </c>
      <c r="I5" s="3" t="s">
        <v>39</v>
      </c>
      <c r="J5" s="3">
        <v>1.0</v>
      </c>
      <c r="K5" s="3"/>
      <c r="L5" s="3" t="s">
        <v>241</v>
      </c>
    </row>
    <row r="6">
      <c r="A6" s="3" t="s">
        <v>226</v>
      </c>
      <c r="B6" s="3">
        <v>9596.0</v>
      </c>
      <c r="C6" s="3">
        <v>5.0</v>
      </c>
      <c r="D6" s="3">
        <v>9.0</v>
      </c>
      <c r="E6" s="3" t="s">
        <v>227</v>
      </c>
      <c r="F6" s="3" t="s">
        <v>228</v>
      </c>
      <c r="G6" s="3" t="s">
        <v>17</v>
      </c>
      <c r="H6" s="3" t="s">
        <v>18</v>
      </c>
      <c r="I6" s="3" t="s">
        <v>19</v>
      </c>
      <c r="J6" s="3">
        <v>1.0</v>
      </c>
      <c r="K6" s="3"/>
      <c r="L6" s="3" t="s">
        <v>230</v>
      </c>
    </row>
    <row r="7">
      <c r="A7" s="3" t="s">
        <v>246</v>
      </c>
      <c r="B7" s="3">
        <v>9943.0</v>
      </c>
      <c r="C7" s="3">
        <v>2.0</v>
      </c>
      <c r="D7" s="3">
        <v>2.0</v>
      </c>
      <c r="E7" s="3" t="s">
        <v>98</v>
      </c>
      <c r="F7" s="3" t="s">
        <v>249</v>
      </c>
      <c r="G7" s="3" t="s">
        <v>17</v>
      </c>
      <c r="H7" s="3" t="s">
        <v>18</v>
      </c>
      <c r="I7" s="3" t="s">
        <v>39</v>
      </c>
      <c r="J7" s="3">
        <v>-1.0</v>
      </c>
      <c r="K7" s="3" t="s">
        <v>250</v>
      </c>
      <c r="L7" s="3" t="s">
        <v>252</v>
      </c>
    </row>
    <row r="8">
      <c r="A8" s="3" t="s">
        <v>253</v>
      </c>
      <c r="B8" s="3">
        <v>10393.0</v>
      </c>
      <c r="C8" s="3">
        <v>2.0</v>
      </c>
      <c r="D8" s="3">
        <v>9.0</v>
      </c>
      <c r="E8" s="3" t="s">
        <v>38</v>
      </c>
      <c r="F8" s="3" t="s">
        <v>255</v>
      </c>
      <c r="G8" s="3" t="s">
        <v>17</v>
      </c>
      <c r="H8" s="3" t="s">
        <v>18</v>
      </c>
      <c r="I8" s="3" t="s">
        <v>31</v>
      </c>
      <c r="J8" s="3">
        <v>-1.0</v>
      </c>
      <c r="K8" s="3" t="s">
        <v>257</v>
      </c>
      <c r="L8" s="3" t="s">
        <v>260</v>
      </c>
    </row>
    <row r="9">
      <c r="A9" s="3" t="s">
        <v>262</v>
      </c>
      <c r="B9" s="3">
        <v>18465.0</v>
      </c>
      <c r="C9" s="3">
        <v>18.0</v>
      </c>
      <c r="D9" s="3">
        <v>6.0</v>
      </c>
      <c r="E9" s="3" t="s">
        <v>54</v>
      </c>
      <c r="F9" s="3" t="s">
        <v>263</v>
      </c>
      <c r="G9" s="3" t="s">
        <v>17</v>
      </c>
      <c r="H9" s="3" t="s">
        <v>18</v>
      </c>
      <c r="I9" s="3" t="s">
        <v>46</v>
      </c>
      <c r="J9" s="3">
        <v>0.0</v>
      </c>
      <c r="K9" s="3" t="s">
        <v>264</v>
      </c>
      <c r="L9" s="3" t="s">
        <v>266</v>
      </c>
    </row>
    <row r="10">
      <c r="A10" s="3" t="s">
        <v>268</v>
      </c>
      <c r="B10" s="3">
        <v>18465.0</v>
      </c>
      <c r="C10" s="3">
        <v>3.0</v>
      </c>
      <c r="D10" s="3">
        <v>2.0</v>
      </c>
      <c r="E10" s="3" t="s">
        <v>15</v>
      </c>
      <c r="F10" s="3" t="s">
        <v>269</v>
      </c>
      <c r="G10" s="3" t="s">
        <v>17</v>
      </c>
      <c r="H10" s="3" t="s">
        <v>18</v>
      </c>
      <c r="I10" s="3" t="s">
        <v>31</v>
      </c>
      <c r="J10" s="3">
        <v>1.0</v>
      </c>
      <c r="K10" s="3"/>
      <c r="L10" s="3" t="s">
        <v>271</v>
      </c>
    </row>
    <row r="11">
      <c r="A11" s="3" t="s">
        <v>243</v>
      </c>
      <c r="B11" s="3">
        <v>18465.0</v>
      </c>
      <c r="C11" s="3">
        <v>9.0</v>
      </c>
      <c r="D11" s="3">
        <v>14.0</v>
      </c>
      <c r="E11" s="3" t="s">
        <v>244</v>
      </c>
      <c r="F11" s="3" t="s">
        <v>228</v>
      </c>
      <c r="G11" s="3" t="s">
        <v>17</v>
      </c>
      <c r="H11" s="3" t="s">
        <v>18</v>
      </c>
      <c r="I11" s="3" t="s">
        <v>31</v>
      </c>
      <c r="J11" s="3">
        <v>1.0</v>
      </c>
      <c r="K11" s="3"/>
      <c r="L11" s="3" t="s">
        <v>245</v>
      </c>
    </row>
    <row r="12">
      <c r="A12" s="3" t="s">
        <v>275</v>
      </c>
      <c r="B12" s="3">
        <v>18548.0</v>
      </c>
      <c r="C12" s="3">
        <v>13.0</v>
      </c>
      <c r="D12" s="3">
        <v>3.0</v>
      </c>
      <c r="E12" s="3" t="s">
        <v>158</v>
      </c>
      <c r="F12" s="3" t="s">
        <v>277</v>
      </c>
      <c r="G12" s="3" t="s">
        <v>160</v>
      </c>
      <c r="H12" s="3" t="s">
        <v>108</v>
      </c>
      <c r="I12" s="3" t="s">
        <v>31</v>
      </c>
      <c r="J12" s="3">
        <v>0.0</v>
      </c>
      <c r="K12" s="3" t="s">
        <v>278</v>
      </c>
      <c r="L12" s="3" t="s">
        <v>282</v>
      </c>
    </row>
    <row r="13">
      <c r="A13" s="3" t="s">
        <v>283</v>
      </c>
      <c r="B13" s="3">
        <v>18548.0</v>
      </c>
      <c r="C13" s="3">
        <v>13.0</v>
      </c>
      <c r="D13" s="3">
        <v>4.0</v>
      </c>
      <c r="E13" s="3" t="s">
        <v>284</v>
      </c>
      <c r="F13" s="3" t="s">
        <v>285</v>
      </c>
      <c r="G13" s="3" t="s">
        <v>17</v>
      </c>
      <c r="H13" s="3" t="s">
        <v>18</v>
      </c>
      <c r="I13" s="3" t="s">
        <v>31</v>
      </c>
      <c r="J13" s="3">
        <v>1.0</v>
      </c>
      <c r="K13" s="3"/>
      <c r="L13" s="3" t="s">
        <v>282</v>
      </c>
    </row>
    <row r="14">
      <c r="A14" s="3" t="s">
        <v>288</v>
      </c>
      <c r="B14" s="3">
        <v>23620.0</v>
      </c>
      <c r="C14" s="3">
        <v>2.0</v>
      </c>
      <c r="D14" s="3">
        <v>23.0</v>
      </c>
      <c r="E14" s="3" t="s">
        <v>15</v>
      </c>
      <c r="F14" s="3" t="s">
        <v>289</v>
      </c>
      <c r="G14" s="3" t="s">
        <v>17</v>
      </c>
      <c r="H14" s="3" t="s">
        <v>18</v>
      </c>
      <c r="I14" s="3" t="s">
        <v>43</v>
      </c>
      <c r="J14" s="3">
        <v>1.0</v>
      </c>
      <c r="K14" s="3" t="s">
        <v>292</v>
      </c>
      <c r="L14" s="3" t="s">
        <v>294</v>
      </c>
    </row>
    <row r="15">
      <c r="A15" s="3" t="s">
        <v>104</v>
      </c>
      <c r="B15" s="3">
        <v>26883.0</v>
      </c>
      <c r="C15" s="3">
        <v>13.0</v>
      </c>
      <c r="D15" s="3">
        <v>4.0</v>
      </c>
      <c r="E15" s="3" t="s">
        <v>26</v>
      </c>
      <c r="F15" s="3" t="s">
        <v>102</v>
      </c>
      <c r="G15" s="3" t="s">
        <v>17</v>
      </c>
      <c r="H15" s="3" t="s">
        <v>18</v>
      </c>
      <c r="I15" s="3" t="s">
        <v>46</v>
      </c>
      <c r="J15" s="3">
        <v>-1.0</v>
      </c>
      <c r="K15" s="3" t="s">
        <v>297</v>
      </c>
      <c r="L15" s="3" t="s">
        <v>105</v>
      </c>
    </row>
    <row r="16">
      <c r="A16" s="3" t="s">
        <v>298</v>
      </c>
      <c r="B16" s="3">
        <v>26883.0</v>
      </c>
      <c r="C16" s="3">
        <v>5.0</v>
      </c>
      <c r="D16" s="3">
        <v>9.0</v>
      </c>
      <c r="E16" s="3" t="s">
        <v>22</v>
      </c>
      <c r="F16" s="3" t="s">
        <v>289</v>
      </c>
      <c r="G16" s="3" t="s">
        <v>17</v>
      </c>
      <c r="H16" s="3" t="s">
        <v>18</v>
      </c>
      <c r="I16" s="3" t="s">
        <v>31</v>
      </c>
      <c r="J16" s="3">
        <v>1.0</v>
      </c>
      <c r="K16" s="3"/>
      <c r="L16" s="3" t="s">
        <v>303</v>
      </c>
    </row>
    <row r="17">
      <c r="A17" s="3" t="s">
        <v>305</v>
      </c>
      <c r="B17" s="3">
        <v>30126.0</v>
      </c>
      <c r="C17" s="3">
        <v>5.0</v>
      </c>
      <c r="D17" s="3">
        <v>32.0</v>
      </c>
      <c r="E17" s="3" t="s">
        <v>307</v>
      </c>
      <c r="F17" s="3" t="s">
        <v>308</v>
      </c>
      <c r="G17" s="3" t="s">
        <v>17</v>
      </c>
      <c r="H17" s="3" t="s">
        <v>18</v>
      </c>
      <c r="I17" s="3" t="s">
        <v>31</v>
      </c>
      <c r="J17" s="3">
        <v>1.0</v>
      </c>
      <c r="K17" s="3"/>
      <c r="L17" s="3" t="s">
        <v>310</v>
      </c>
    </row>
    <row r="18">
      <c r="A18" s="3" t="s">
        <v>311</v>
      </c>
      <c r="B18" s="3">
        <v>31113.0</v>
      </c>
      <c r="C18" s="3">
        <v>3.0</v>
      </c>
      <c r="D18" s="3">
        <v>15.0</v>
      </c>
      <c r="E18" s="3" t="s">
        <v>38</v>
      </c>
      <c r="F18" s="3" t="s">
        <v>255</v>
      </c>
      <c r="G18" s="3" t="s">
        <v>17</v>
      </c>
      <c r="H18" s="3" t="s">
        <v>18</v>
      </c>
      <c r="I18" s="3" t="s">
        <v>31</v>
      </c>
      <c r="J18" s="3">
        <v>1.0</v>
      </c>
      <c r="K18" s="3"/>
      <c r="L18" s="3" t="s">
        <v>312</v>
      </c>
    </row>
    <row r="19">
      <c r="A19" s="3" t="s">
        <v>272</v>
      </c>
      <c r="B19" s="3">
        <v>34501.0</v>
      </c>
      <c r="C19" s="3">
        <v>7.0</v>
      </c>
      <c r="D19" s="3">
        <v>7.0</v>
      </c>
      <c r="E19" s="3" t="s">
        <v>98</v>
      </c>
      <c r="F19" s="3" t="s">
        <v>99</v>
      </c>
      <c r="G19" s="3" t="s">
        <v>17</v>
      </c>
      <c r="H19" s="3" t="s">
        <v>18</v>
      </c>
      <c r="I19" s="3" t="s">
        <v>31</v>
      </c>
      <c r="J19" s="3">
        <v>1.0</v>
      </c>
      <c r="K19" s="3" t="s">
        <v>318</v>
      </c>
      <c r="L19" s="3" t="s">
        <v>273</v>
      </c>
    </row>
    <row r="20">
      <c r="A20" s="3" t="s">
        <v>321</v>
      </c>
      <c r="B20" s="3">
        <v>34813.0</v>
      </c>
      <c r="C20" s="3">
        <v>1.0</v>
      </c>
      <c r="D20" s="3">
        <v>2.0</v>
      </c>
      <c r="E20" s="3" t="s">
        <v>59</v>
      </c>
      <c r="F20" s="3" t="s">
        <v>32</v>
      </c>
      <c r="G20" s="3" t="s">
        <v>62</v>
      </c>
      <c r="H20" s="3" t="s">
        <v>18</v>
      </c>
      <c r="I20" s="3" t="s">
        <v>23</v>
      </c>
      <c r="J20" s="3">
        <v>1.0</v>
      </c>
      <c r="K20" s="3"/>
      <c r="L20" s="3" t="s">
        <v>324</v>
      </c>
    </row>
    <row r="21">
      <c r="A21" s="3" t="s">
        <v>328</v>
      </c>
      <c r="B21" s="3">
        <v>36133.0</v>
      </c>
      <c r="C21" s="3">
        <v>13.0</v>
      </c>
      <c r="D21" s="3">
        <v>4.0</v>
      </c>
      <c r="E21" s="3" t="s">
        <v>98</v>
      </c>
      <c r="F21" s="3" t="s">
        <v>337</v>
      </c>
      <c r="G21" s="3" t="s">
        <v>17</v>
      </c>
      <c r="H21" s="3" t="s">
        <v>18</v>
      </c>
      <c r="I21" s="3" t="s">
        <v>31</v>
      </c>
      <c r="J21" s="3">
        <v>1.0</v>
      </c>
      <c r="K21" s="3" t="s">
        <v>341</v>
      </c>
      <c r="L21" s="3" t="s">
        <v>343</v>
      </c>
    </row>
    <row r="22">
      <c r="A22" s="3" t="s">
        <v>344</v>
      </c>
      <c r="B22" s="3">
        <v>36753.0</v>
      </c>
      <c r="C22" s="3">
        <v>12.0</v>
      </c>
      <c r="D22" s="3">
        <v>6.0</v>
      </c>
      <c r="E22" s="3" t="s">
        <v>98</v>
      </c>
      <c r="F22" s="3" t="s">
        <v>249</v>
      </c>
      <c r="G22" s="3" t="s">
        <v>17</v>
      </c>
      <c r="H22" s="3" t="s">
        <v>18</v>
      </c>
      <c r="I22" s="3" t="s">
        <v>43</v>
      </c>
      <c r="J22" s="3">
        <v>1.0</v>
      </c>
      <c r="K22" s="3"/>
      <c r="L22" s="3" t="s">
        <v>349</v>
      </c>
    </row>
    <row r="23">
      <c r="A23" s="3" t="s">
        <v>350</v>
      </c>
      <c r="B23" s="3">
        <v>36753.0</v>
      </c>
      <c r="C23" s="3">
        <v>9.0</v>
      </c>
      <c r="D23" s="3">
        <v>15.0</v>
      </c>
      <c r="E23" s="3" t="s">
        <v>22</v>
      </c>
      <c r="F23" s="3" t="s">
        <v>353</v>
      </c>
      <c r="G23" s="3" t="s">
        <v>17</v>
      </c>
      <c r="H23" s="3" t="s">
        <v>18</v>
      </c>
      <c r="I23" s="3" t="s">
        <v>43</v>
      </c>
      <c r="J23" s="3">
        <v>-1.0</v>
      </c>
      <c r="K23" s="3" t="s">
        <v>355</v>
      </c>
      <c r="L23" s="3" t="s">
        <v>356</v>
      </c>
    </row>
    <row r="24">
      <c r="A24" s="3" t="s">
        <v>232</v>
      </c>
      <c r="B24" s="3">
        <v>38358.0</v>
      </c>
      <c r="C24" s="3">
        <v>3.0</v>
      </c>
      <c r="D24" s="3">
        <v>22.0</v>
      </c>
      <c r="E24" s="3" t="s">
        <v>233</v>
      </c>
      <c r="F24" s="3" t="s">
        <v>228</v>
      </c>
      <c r="G24" s="3" t="s">
        <v>17</v>
      </c>
      <c r="H24" s="3" t="s">
        <v>18</v>
      </c>
      <c r="I24" s="3" t="s">
        <v>56</v>
      </c>
      <c r="J24" s="3">
        <v>1.0</v>
      </c>
      <c r="K24" s="3"/>
      <c r="L24" s="3" t="s">
        <v>236</v>
      </c>
    </row>
    <row r="25">
      <c r="A25" s="3" t="s">
        <v>363</v>
      </c>
      <c r="B25" s="3">
        <v>39383.0</v>
      </c>
      <c r="C25" s="3">
        <v>4.0</v>
      </c>
      <c r="D25" s="3">
        <v>27.0</v>
      </c>
      <c r="E25" s="3" t="s">
        <v>22</v>
      </c>
      <c r="F25" s="3" t="s">
        <v>365</v>
      </c>
      <c r="G25" s="3" t="s">
        <v>17</v>
      </c>
      <c r="H25" s="3" t="s">
        <v>18</v>
      </c>
      <c r="I25" s="3" t="s">
        <v>31</v>
      </c>
      <c r="J25" s="3">
        <v>1.0</v>
      </c>
      <c r="K25" s="3"/>
      <c r="L25" s="3" t="s">
        <v>371</v>
      </c>
    </row>
    <row r="26">
      <c r="A26" s="3" t="s">
        <v>372</v>
      </c>
      <c r="B26" s="3">
        <v>39856.0</v>
      </c>
      <c r="C26" s="3">
        <v>3.0</v>
      </c>
      <c r="D26" s="3">
        <v>5.0</v>
      </c>
      <c r="E26" s="3" t="s">
        <v>217</v>
      </c>
      <c r="F26" s="3" t="s">
        <v>219</v>
      </c>
      <c r="G26" s="3" t="s">
        <v>17</v>
      </c>
      <c r="H26" s="3" t="s">
        <v>18</v>
      </c>
      <c r="I26" s="3" t="s">
        <v>68</v>
      </c>
      <c r="J26" s="3">
        <v>1.0</v>
      </c>
      <c r="K26" s="3"/>
      <c r="L26" s="3" t="s">
        <v>375</v>
      </c>
    </row>
    <row r="27">
      <c r="A27" s="3" t="s">
        <v>85</v>
      </c>
      <c r="B27" s="3">
        <v>42012.0</v>
      </c>
      <c r="C27" s="3">
        <v>5.0</v>
      </c>
      <c r="D27" s="3">
        <v>7.0</v>
      </c>
      <c r="E27" s="3" t="s">
        <v>54</v>
      </c>
      <c r="F27" s="3" t="s">
        <v>80</v>
      </c>
      <c r="G27" s="3" t="s">
        <v>17</v>
      </c>
      <c r="H27" s="3" t="s">
        <v>18</v>
      </c>
      <c r="I27" s="3" t="s">
        <v>46</v>
      </c>
      <c r="J27" s="3">
        <v>1.0</v>
      </c>
      <c r="K27" s="3"/>
      <c r="L27" s="3" t="s">
        <v>86</v>
      </c>
    </row>
    <row r="28">
      <c r="A28" s="3" t="s">
        <v>381</v>
      </c>
      <c r="B28" s="3">
        <v>43020.0</v>
      </c>
      <c r="C28" s="3">
        <v>13.0</v>
      </c>
      <c r="D28" s="3">
        <v>4.0</v>
      </c>
      <c r="E28" s="3" t="s">
        <v>256</v>
      </c>
      <c r="F28" s="3" t="s">
        <v>386</v>
      </c>
      <c r="G28" s="3" t="s">
        <v>17</v>
      </c>
      <c r="H28" s="3" t="s">
        <v>18</v>
      </c>
      <c r="I28" s="3" t="s">
        <v>39</v>
      </c>
      <c r="J28" s="3">
        <v>1.0</v>
      </c>
      <c r="K28" s="3"/>
      <c r="L28" s="3" t="s">
        <v>387</v>
      </c>
    </row>
    <row r="29">
      <c r="A29" s="3" t="s">
        <v>388</v>
      </c>
      <c r="B29" s="3">
        <v>43020.0</v>
      </c>
      <c r="C29" s="3">
        <v>14.0</v>
      </c>
      <c r="D29" s="3">
        <v>12.0</v>
      </c>
      <c r="E29" s="3" t="s">
        <v>389</v>
      </c>
      <c r="F29" s="3" t="s">
        <v>390</v>
      </c>
      <c r="G29" s="3" t="s">
        <v>392</v>
      </c>
      <c r="H29" s="3" t="s">
        <v>394</v>
      </c>
      <c r="I29" s="3" t="s">
        <v>43</v>
      </c>
      <c r="J29" s="3">
        <v>1.0</v>
      </c>
      <c r="K29" s="3"/>
      <c r="L29" s="3" t="s">
        <v>395</v>
      </c>
    </row>
    <row r="30">
      <c r="A30" s="3" t="s">
        <v>320</v>
      </c>
      <c r="B30" s="3">
        <v>43020.0</v>
      </c>
      <c r="C30" s="3">
        <v>3.0</v>
      </c>
      <c r="D30" s="3">
        <v>15.0</v>
      </c>
      <c r="E30" s="3" t="s">
        <v>71</v>
      </c>
      <c r="F30" s="3" t="s">
        <v>309</v>
      </c>
      <c r="G30" s="3" t="s">
        <v>125</v>
      </c>
      <c r="H30" s="3" t="s">
        <v>18</v>
      </c>
      <c r="I30" s="3" t="s">
        <v>43</v>
      </c>
      <c r="J30" s="3">
        <v>-1.0</v>
      </c>
      <c r="K30" s="3" t="s">
        <v>67</v>
      </c>
      <c r="L30" s="3" t="s">
        <v>323</v>
      </c>
    </row>
    <row r="31">
      <c r="A31" s="3" t="s">
        <v>37</v>
      </c>
      <c r="B31" s="3">
        <v>47007.0</v>
      </c>
      <c r="C31" s="3">
        <v>1.0</v>
      </c>
      <c r="D31" s="3">
        <v>13.0</v>
      </c>
      <c r="E31" s="3" t="s">
        <v>38</v>
      </c>
      <c r="F31" s="3" t="s">
        <v>27</v>
      </c>
      <c r="G31" s="3" t="s">
        <v>17</v>
      </c>
      <c r="H31" s="3" t="s">
        <v>18</v>
      </c>
      <c r="I31" s="3" t="s">
        <v>39</v>
      </c>
      <c r="J31" s="3">
        <v>1.0</v>
      </c>
      <c r="K31" s="3"/>
      <c r="L31" s="3" t="s">
        <v>40</v>
      </c>
    </row>
    <row r="32">
      <c r="A32" s="3" t="s">
        <v>405</v>
      </c>
      <c r="B32" s="3">
        <v>48644.0</v>
      </c>
      <c r="C32" s="3">
        <v>1.0</v>
      </c>
      <c r="D32" s="3">
        <v>6.0</v>
      </c>
      <c r="E32" s="3" t="s">
        <v>59</v>
      </c>
      <c r="F32" s="3" t="s">
        <v>406</v>
      </c>
      <c r="G32" s="3" t="s">
        <v>17</v>
      </c>
      <c r="H32" s="3" t="s">
        <v>18</v>
      </c>
      <c r="I32" s="3" t="s">
        <v>43</v>
      </c>
      <c r="J32" s="3">
        <v>1.0</v>
      </c>
      <c r="K32" s="3"/>
      <c r="L32" s="3" t="s">
        <v>408</v>
      </c>
    </row>
    <row r="33">
      <c r="A33" s="3" t="s">
        <v>410</v>
      </c>
      <c r="B33" s="3">
        <v>53248.0</v>
      </c>
      <c r="C33" s="3">
        <v>5.0</v>
      </c>
      <c r="D33" s="3">
        <v>14.0</v>
      </c>
      <c r="E33" s="3" t="s">
        <v>54</v>
      </c>
      <c r="F33" s="3" t="s">
        <v>411</v>
      </c>
      <c r="G33" s="3" t="s">
        <v>17</v>
      </c>
      <c r="H33" s="3" t="s">
        <v>18</v>
      </c>
      <c r="I33" s="3" t="s">
        <v>46</v>
      </c>
      <c r="J33" s="3">
        <v>0.0</v>
      </c>
      <c r="K33" s="3" t="s">
        <v>264</v>
      </c>
      <c r="L33" s="3" t="s">
        <v>412</v>
      </c>
    </row>
    <row r="34">
      <c r="A34" s="3" t="s">
        <v>393</v>
      </c>
      <c r="B34" s="3">
        <v>53248.0</v>
      </c>
      <c r="C34" s="3">
        <v>6.0</v>
      </c>
      <c r="D34" s="3">
        <v>31.0</v>
      </c>
      <c r="E34" s="3" t="s">
        <v>35</v>
      </c>
      <c r="F34" s="3" t="s">
        <v>379</v>
      </c>
      <c r="G34" s="3" t="s">
        <v>17</v>
      </c>
      <c r="H34" s="3" t="s">
        <v>18</v>
      </c>
      <c r="I34" s="3" t="s">
        <v>23</v>
      </c>
      <c r="J34" s="3">
        <v>1.0</v>
      </c>
      <c r="K34" s="3"/>
      <c r="L34" s="3" t="s">
        <v>396</v>
      </c>
    </row>
    <row r="35">
      <c r="A35" s="3" t="s">
        <v>416</v>
      </c>
      <c r="B35" s="3">
        <v>53248.0</v>
      </c>
      <c r="C35" s="3">
        <v>9.0</v>
      </c>
      <c r="D35" s="3">
        <v>11.0</v>
      </c>
      <c r="E35" s="3" t="s">
        <v>276</v>
      </c>
      <c r="F35" s="3" t="s">
        <v>418</v>
      </c>
      <c r="G35" s="3" t="s">
        <v>160</v>
      </c>
      <c r="H35" s="3" t="s">
        <v>108</v>
      </c>
      <c r="I35" s="3" t="s">
        <v>31</v>
      </c>
      <c r="J35" s="3">
        <v>-1.0</v>
      </c>
      <c r="K35" s="3" t="s">
        <v>337</v>
      </c>
      <c r="L35" s="3" t="s">
        <v>420</v>
      </c>
    </row>
    <row r="36">
      <c r="A36" s="3" t="s">
        <v>422</v>
      </c>
      <c r="B36" s="3">
        <v>54269.0</v>
      </c>
      <c r="C36" s="3">
        <v>2.0</v>
      </c>
      <c r="D36" s="3">
        <v>21.0</v>
      </c>
      <c r="E36" s="3" t="s">
        <v>54</v>
      </c>
      <c r="F36" s="3" t="s">
        <v>424</v>
      </c>
      <c r="G36" s="3" t="s">
        <v>17</v>
      </c>
      <c r="H36" s="3" t="s">
        <v>18</v>
      </c>
      <c r="I36" s="3" t="s">
        <v>46</v>
      </c>
      <c r="J36" s="3">
        <v>0.0</v>
      </c>
      <c r="K36" s="3" t="s">
        <v>425</v>
      </c>
      <c r="L36" s="3" t="s">
        <v>426</v>
      </c>
    </row>
    <row r="37">
      <c r="A37" s="3" t="s">
        <v>427</v>
      </c>
      <c r="B37" s="3">
        <v>54798.0</v>
      </c>
      <c r="C37" s="3">
        <v>4.0</v>
      </c>
      <c r="D37" s="3">
        <v>7.0</v>
      </c>
      <c r="E37" s="3" t="s">
        <v>22</v>
      </c>
      <c r="F37" s="3" t="s">
        <v>355</v>
      </c>
      <c r="G37" s="3" t="s">
        <v>17</v>
      </c>
      <c r="H37" s="3" t="s">
        <v>18</v>
      </c>
      <c r="I37" s="3" t="s">
        <v>56</v>
      </c>
      <c r="J37" s="3">
        <v>0.0</v>
      </c>
      <c r="K37" s="3" t="s">
        <v>132</v>
      </c>
      <c r="L37" s="3" t="s">
        <v>429</v>
      </c>
    </row>
    <row r="38">
      <c r="A38" s="3" t="s">
        <v>415</v>
      </c>
      <c r="B38" s="3">
        <v>57386.0</v>
      </c>
      <c r="C38" s="3">
        <v>5.0</v>
      </c>
      <c r="D38" s="3">
        <v>6.0</v>
      </c>
      <c r="E38" s="3" t="s">
        <v>71</v>
      </c>
      <c r="F38" s="3" t="s">
        <v>402</v>
      </c>
      <c r="G38" s="3" t="s">
        <v>17</v>
      </c>
      <c r="H38" s="3" t="s">
        <v>18</v>
      </c>
      <c r="I38" s="3" t="s">
        <v>43</v>
      </c>
      <c r="J38" s="3">
        <v>1.0</v>
      </c>
      <c r="K38" s="3"/>
      <c r="L38" s="3" t="s">
        <v>419</v>
      </c>
    </row>
    <row r="39">
      <c r="A39" s="3" t="s">
        <v>433</v>
      </c>
      <c r="B39" s="3">
        <v>59088.0</v>
      </c>
      <c r="C39" s="3">
        <v>2.0</v>
      </c>
      <c r="D39" s="3">
        <v>5.0</v>
      </c>
      <c r="E39" s="3" t="s">
        <v>59</v>
      </c>
      <c r="F39" s="3" t="s">
        <v>406</v>
      </c>
      <c r="G39" s="3" t="s">
        <v>62</v>
      </c>
      <c r="H39" s="3" t="s">
        <v>18</v>
      </c>
      <c r="I39" s="3" t="s">
        <v>23</v>
      </c>
      <c r="J39" s="3">
        <v>1.0</v>
      </c>
      <c r="K39" s="3"/>
      <c r="L39" s="3" t="s">
        <v>435</v>
      </c>
    </row>
    <row r="40">
      <c r="A40" s="3" t="s">
        <v>404</v>
      </c>
      <c r="B40" s="3">
        <v>59386.0</v>
      </c>
      <c r="C40" s="3">
        <v>3.0</v>
      </c>
      <c r="D40" s="3">
        <v>18.0</v>
      </c>
      <c r="E40" s="3" t="s">
        <v>71</v>
      </c>
      <c r="F40" s="3" t="s">
        <v>402</v>
      </c>
      <c r="G40" s="3" t="s">
        <v>17</v>
      </c>
      <c r="H40" s="3" t="s">
        <v>18</v>
      </c>
      <c r="I40" s="3" t="s">
        <v>19</v>
      </c>
      <c r="J40" s="3">
        <v>1.0</v>
      </c>
      <c r="K40" s="3"/>
      <c r="L40" s="3" t="s">
        <v>407</v>
      </c>
    </row>
    <row r="41">
      <c r="A41" s="3" t="s">
        <v>439</v>
      </c>
      <c r="B41" s="3">
        <v>62167.0</v>
      </c>
      <c r="C41" s="3">
        <v>6.0</v>
      </c>
      <c r="D41" s="3">
        <v>4.0</v>
      </c>
      <c r="E41" s="3" t="s">
        <v>440</v>
      </c>
      <c r="F41" s="3" t="s">
        <v>442</v>
      </c>
      <c r="G41" s="3" t="s">
        <v>17</v>
      </c>
      <c r="H41" s="3" t="s">
        <v>18</v>
      </c>
      <c r="I41" s="3" t="s">
        <v>31</v>
      </c>
      <c r="J41" s="3">
        <v>1.0</v>
      </c>
      <c r="K41" s="3"/>
      <c r="L41" s="3" t="s">
        <v>443</v>
      </c>
    </row>
    <row r="42">
      <c r="A42" s="3" t="s">
        <v>444</v>
      </c>
      <c r="B42" s="3">
        <v>63347.0</v>
      </c>
      <c r="C42" s="3">
        <v>4.0</v>
      </c>
      <c r="D42" s="3">
        <v>29.0</v>
      </c>
      <c r="E42" s="3" t="s">
        <v>79</v>
      </c>
      <c r="F42" s="3" t="s">
        <v>445</v>
      </c>
      <c r="G42" s="3" t="s">
        <v>17</v>
      </c>
      <c r="H42" s="3" t="s">
        <v>18</v>
      </c>
      <c r="I42" s="3" t="s">
        <v>46</v>
      </c>
      <c r="J42" s="3">
        <v>1.0</v>
      </c>
      <c r="K42" s="3"/>
      <c r="L42" s="3" t="s">
        <v>448</v>
      </c>
    </row>
    <row r="43">
      <c r="A43" s="3" t="s">
        <v>449</v>
      </c>
      <c r="B43" s="3">
        <v>63347.0</v>
      </c>
      <c r="C43" s="3">
        <v>4.0</v>
      </c>
      <c r="D43" s="3">
        <v>5.0</v>
      </c>
      <c r="E43" s="3" t="s">
        <v>217</v>
      </c>
      <c r="F43" s="3" t="s">
        <v>308</v>
      </c>
      <c r="G43" s="3" t="s">
        <v>17</v>
      </c>
      <c r="H43" s="3" t="s">
        <v>18</v>
      </c>
      <c r="I43" s="3" t="s">
        <v>46</v>
      </c>
      <c r="J43" s="3">
        <v>1.0</v>
      </c>
      <c r="K43" s="3"/>
      <c r="L43" s="3" t="s">
        <v>448</v>
      </c>
    </row>
    <row r="44">
      <c r="A44" s="3" t="s">
        <v>454</v>
      </c>
      <c r="B44" s="3">
        <v>63549.0</v>
      </c>
      <c r="C44" s="3">
        <v>5.0</v>
      </c>
      <c r="D44" s="3">
        <v>5.0</v>
      </c>
      <c r="E44" s="3" t="s">
        <v>457</v>
      </c>
      <c r="F44" s="3" t="s">
        <v>459</v>
      </c>
      <c r="G44" s="3" t="s">
        <v>17</v>
      </c>
      <c r="H44" s="3" t="s">
        <v>18</v>
      </c>
      <c r="I44" s="3" t="s">
        <v>19</v>
      </c>
      <c r="J44" s="3">
        <v>1.0</v>
      </c>
      <c r="K44" s="3"/>
      <c r="L44" s="3" t="s">
        <v>463</v>
      </c>
    </row>
    <row r="45">
      <c r="A45" s="3" t="s">
        <v>434</v>
      </c>
      <c r="B45" s="3">
        <v>71278.0</v>
      </c>
      <c r="C45" s="3">
        <v>7.0</v>
      </c>
      <c r="D45" s="3">
        <v>22.0</v>
      </c>
      <c r="E45" s="3" t="s">
        <v>98</v>
      </c>
      <c r="F45" s="3" t="s">
        <v>297</v>
      </c>
      <c r="G45" s="3" t="s">
        <v>17</v>
      </c>
      <c r="H45" s="3" t="s">
        <v>18</v>
      </c>
      <c r="I45" s="3" t="s">
        <v>19</v>
      </c>
      <c r="J45" s="3">
        <v>-1.0</v>
      </c>
      <c r="K45" s="3" t="s">
        <v>466</v>
      </c>
      <c r="L45" s="3" t="s">
        <v>437</v>
      </c>
    </row>
    <row r="46">
      <c r="A46" s="3" t="s">
        <v>48</v>
      </c>
      <c r="B46" s="3">
        <v>72271.0</v>
      </c>
      <c r="C46" s="3">
        <v>2.0</v>
      </c>
      <c r="D46" s="3">
        <v>13.0</v>
      </c>
      <c r="E46" s="3" t="s">
        <v>49</v>
      </c>
      <c r="F46" s="3" t="s">
        <v>42</v>
      </c>
      <c r="G46" s="3" t="s">
        <v>17</v>
      </c>
      <c r="H46" s="3" t="s">
        <v>18</v>
      </c>
      <c r="I46" s="3" t="s">
        <v>43</v>
      </c>
      <c r="J46" s="3">
        <v>1.0</v>
      </c>
      <c r="K46" s="3"/>
      <c r="L46" s="3" t="s">
        <v>50</v>
      </c>
    </row>
    <row r="47">
      <c r="A47" s="3" t="s">
        <v>468</v>
      </c>
      <c r="B47" s="3">
        <v>72507.0</v>
      </c>
      <c r="C47" s="3">
        <v>4.0</v>
      </c>
      <c r="D47" s="3">
        <v>1.0</v>
      </c>
      <c r="E47" s="3" t="s">
        <v>469</v>
      </c>
      <c r="F47" s="3" t="s">
        <v>442</v>
      </c>
      <c r="G47" s="3" t="s">
        <v>17</v>
      </c>
      <c r="H47" s="3" t="s">
        <v>18</v>
      </c>
      <c r="I47" s="3" t="s">
        <v>81</v>
      </c>
      <c r="J47" s="3">
        <v>0.0</v>
      </c>
      <c r="K47" s="3" t="s">
        <v>293</v>
      </c>
      <c r="L47" s="3" t="s">
        <v>473</v>
      </c>
    </row>
    <row r="48">
      <c r="A48" s="3" t="s">
        <v>21</v>
      </c>
      <c r="B48" s="3">
        <v>79827.0</v>
      </c>
      <c r="C48" s="3">
        <v>5.0</v>
      </c>
      <c r="D48" s="3">
        <v>6.0</v>
      </c>
      <c r="E48" s="3" t="s">
        <v>22</v>
      </c>
      <c r="F48" s="3" t="s">
        <v>16</v>
      </c>
      <c r="G48" s="3" t="s">
        <v>17</v>
      </c>
      <c r="H48" s="3" t="s">
        <v>18</v>
      </c>
      <c r="I48" s="3" t="s">
        <v>23</v>
      </c>
      <c r="J48" s="3">
        <v>1.0</v>
      </c>
      <c r="K48" s="3"/>
      <c r="L48" s="3" t="s">
        <v>24</v>
      </c>
    </row>
    <row r="49">
      <c r="A49" s="3" t="s">
        <v>342</v>
      </c>
      <c r="B49" s="3">
        <v>81796.0</v>
      </c>
      <c r="C49" s="3">
        <v>7.0</v>
      </c>
      <c r="D49" s="3">
        <v>8.0</v>
      </c>
      <c r="E49" s="3" t="s">
        <v>79</v>
      </c>
      <c r="F49" s="3" t="s">
        <v>339</v>
      </c>
      <c r="G49" s="3" t="s">
        <v>17</v>
      </c>
      <c r="H49" s="3" t="s">
        <v>18</v>
      </c>
      <c r="I49" s="3" t="s">
        <v>68</v>
      </c>
      <c r="J49" s="3">
        <v>-1.0</v>
      </c>
      <c r="K49" s="3" t="s">
        <v>479</v>
      </c>
      <c r="L49" s="3" t="s">
        <v>347</v>
      </c>
    </row>
    <row r="50">
      <c r="A50" s="3" t="s">
        <v>281</v>
      </c>
      <c r="B50" s="3">
        <v>83454.0</v>
      </c>
      <c r="C50" s="3">
        <v>1.0</v>
      </c>
      <c r="D50" s="3">
        <v>19.0</v>
      </c>
      <c r="E50" s="3" t="s">
        <v>98</v>
      </c>
      <c r="F50" s="3" t="s">
        <v>99</v>
      </c>
      <c r="G50" s="3" t="s">
        <v>17</v>
      </c>
      <c r="H50" s="3" t="s">
        <v>18</v>
      </c>
      <c r="I50" s="3" t="s">
        <v>31</v>
      </c>
      <c r="J50" s="3">
        <v>1.0</v>
      </c>
      <c r="K50" s="3" t="s">
        <v>318</v>
      </c>
      <c r="L50" s="3" t="s">
        <v>286</v>
      </c>
    </row>
    <row r="51">
      <c r="A51" s="3" t="s">
        <v>488</v>
      </c>
      <c r="B51" s="3">
        <v>83459.0</v>
      </c>
      <c r="C51" s="3">
        <v>2.0</v>
      </c>
      <c r="D51" s="3">
        <v>10.0</v>
      </c>
      <c r="E51" s="3" t="s">
        <v>284</v>
      </c>
      <c r="F51" s="3" t="s">
        <v>490</v>
      </c>
      <c r="G51" s="3" t="s">
        <v>17</v>
      </c>
      <c r="H51" s="3" t="s">
        <v>18</v>
      </c>
      <c r="I51" s="3" t="s">
        <v>43</v>
      </c>
      <c r="J51" s="3">
        <v>1.0</v>
      </c>
      <c r="K51" s="3"/>
      <c r="L51" s="3" t="s">
        <v>492</v>
      </c>
    </row>
    <row r="52">
      <c r="A52" s="3" t="s">
        <v>53</v>
      </c>
      <c r="B52" s="3">
        <v>84373.0</v>
      </c>
      <c r="C52" s="3">
        <v>1.0</v>
      </c>
      <c r="D52" s="3">
        <v>8.0</v>
      </c>
      <c r="E52" s="3" t="s">
        <v>54</v>
      </c>
      <c r="F52" s="3" t="s">
        <v>55</v>
      </c>
      <c r="G52" s="3" t="s">
        <v>17</v>
      </c>
      <c r="H52" s="3" t="s">
        <v>18</v>
      </c>
      <c r="I52" s="3" t="s">
        <v>56</v>
      </c>
      <c r="J52" s="3">
        <v>1.0</v>
      </c>
      <c r="K52" s="3"/>
      <c r="L52" s="3" t="s">
        <v>57</v>
      </c>
    </row>
    <row r="53">
      <c r="A53" s="3" t="s">
        <v>496</v>
      </c>
      <c r="B53" s="3">
        <v>84373.0</v>
      </c>
      <c r="C53" s="3">
        <v>4.0</v>
      </c>
      <c r="D53" s="3">
        <v>3.0</v>
      </c>
      <c r="E53" s="3" t="s">
        <v>38</v>
      </c>
      <c r="F53" s="3" t="s">
        <v>418</v>
      </c>
      <c r="G53" s="3" t="s">
        <v>17</v>
      </c>
      <c r="H53" s="3" t="s">
        <v>18</v>
      </c>
      <c r="I53" s="3" t="s">
        <v>31</v>
      </c>
      <c r="J53" s="3">
        <v>-1.0</v>
      </c>
      <c r="K53" s="3" t="s">
        <v>502</v>
      </c>
      <c r="L53" s="3" t="s">
        <v>503</v>
      </c>
    </row>
    <row r="54">
      <c r="A54" s="3" t="s">
        <v>409</v>
      </c>
      <c r="B54" s="3">
        <v>85424.0</v>
      </c>
      <c r="C54" s="3">
        <v>2.0</v>
      </c>
      <c r="D54" s="3">
        <v>8.0</v>
      </c>
      <c r="E54" s="3" t="s">
        <v>71</v>
      </c>
      <c r="F54" s="3" t="s">
        <v>402</v>
      </c>
      <c r="G54" s="3" t="s">
        <v>17</v>
      </c>
      <c r="H54" s="3" t="s">
        <v>18</v>
      </c>
      <c r="I54" s="3" t="s">
        <v>46</v>
      </c>
      <c r="J54" s="3">
        <v>1.0</v>
      </c>
      <c r="K54" s="3"/>
      <c r="L54" s="3" t="s">
        <v>414</v>
      </c>
    </row>
    <row r="55">
      <c r="A55" s="3" t="s">
        <v>505</v>
      </c>
      <c r="B55" s="3">
        <v>85980.0</v>
      </c>
      <c r="C55" s="3">
        <v>6.0</v>
      </c>
      <c r="D55" s="3">
        <v>4.0</v>
      </c>
      <c r="E55" s="3" t="s">
        <v>507</v>
      </c>
      <c r="F55" s="3" t="s">
        <v>390</v>
      </c>
      <c r="G55" s="3" t="s">
        <v>508</v>
      </c>
      <c r="H55" s="3" t="s">
        <v>200</v>
      </c>
      <c r="I55" s="3" t="s">
        <v>46</v>
      </c>
      <c r="J55" s="3">
        <v>1.0</v>
      </c>
      <c r="K55" s="3"/>
      <c r="L55" s="3" t="s">
        <v>510</v>
      </c>
    </row>
    <row r="56">
      <c r="A56" s="3" t="s">
        <v>168</v>
      </c>
      <c r="B56" s="3">
        <v>86839.0</v>
      </c>
      <c r="C56" s="3">
        <v>5.0</v>
      </c>
      <c r="D56" s="3">
        <v>4.0</v>
      </c>
      <c r="E56" s="3" t="s">
        <v>158</v>
      </c>
      <c r="F56" s="3" t="s">
        <v>159</v>
      </c>
      <c r="G56" s="3" t="s">
        <v>160</v>
      </c>
      <c r="H56" s="3" t="s">
        <v>108</v>
      </c>
      <c r="I56" s="3" t="s">
        <v>31</v>
      </c>
      <c r="J56" s="3">
        <v>1.0</v>
      </c>
      <c r="K56" s="3"/>
      <c r="L56" s="3" t="s">
        <v>169</v>
      </c>
    </row>
    <row r="57">
      <c r="A57" s="3" t="s">
        <v>291</v>
      </c>
      <c r="B57" s="3">
        <v>86839.0</v>
      </c>
      <c r="C57" s="3">
        <v>6.0</v>
      </c>
      <c r="D57" s="3">
        <v>4.0</v>
      </c>
      <c r="E57" s="3" t="s">
        <v>71</v>
      </c>
      <c r="F57" s="3" t="s">
        <v>293</v>
      </c>
      <c r="G57" s="3" t="s">
        <v>17</v>
      </c>
      <c r="H57" s="3" t="s">
        <v>18</v>
      </c>
      <c r="I57" s="3" t="s">
        <v>31</v>
      </c>
      <c r="J57" s="3">
        <v>1.0</v>
      </c>
      <c r="K57" s="3"/>
      <c r="L57" s="3" t="s">
        <v>295</v>
      </c>
    </row>
    <row r="58">
      <c r="A58" s="3" t="s">
        <v>518</v>
      </c>
      <c r="B58" s="3">
        <v>86839.0</v>
      </c>
      <c r="C58" s="3">
        <v>8.0</v>
      </c>
      <c r="D58" s="3">
        <v>35.0</v>
      </c>
      <c r="E58" s="3" t="s">
        <v>38</v>
      </c>
      <c r="F58" s="3" t="s">
        <v>255</v>
      </c>
      <c r="G58" s="3" t="s">
        <v>17</v>
      </c>
      <c r="H58" s="3" t="s">
        <v>18</v>
      </c>
      <c r="I58" s="3" t="s">
        <v>46</v>
      </c>
      <c r="J58" s="3">
        <v>0.0</v>
      </c>
      <c r="K58" s="3" t="s">
        <v>442</v>
      </c>
      <c r="L58" s="3" t="s">
        <v>521</v>
      </c>
    </row>
    <row r="59">
      <c r="A59" s="3" t="s">
        <v>183</v>
      </c>
      <c r="B59" s="3">
        <v>88914.0</v>
      </c>
      <c r="C59" s="3">
        <v>1.0</v>
      </c>
      <c r="D59" s="3">
        <v>6.0</v>
      </c>
      <c r="E59" s="3" t="s">
        <v>71</v>
      </c>
      <c r="F59" s="3" t="s">
        <v>184</v>
      </c>
      <c r="G59" s="3" t="s">
        <v>17</v>
      </c>
      <c r="H59" s="3" t="s">
        <v>18</v>
      </c>
      <c r="I59" s="3" t="s">
        <v>46</v>
      </c>
      <c r="J59" s="3">
        <v>0.0</v>
      </c>
      <c r="K59" s="3" t="s">
        <v>67</v>
      </c>
      <c r="L59" s="3" t="s">
        <v>185</v>
      </c>
    </row>
    <row r="60">
      <c r="A60" s="3" t="s">
        <v>524</v>
      </c>
      <c r="B60" s="3">
        <v>90136.0</v>
      </c>
      <c r="C60" s="3">
        <v>6.0</v>
      </c>
      <c r="D60" s="3">
        <v>15.0</v>
      </c>
      <c r="E60" s="3" t="s">
        <v>458</v>
      </c>
      <c r="F60" s="3" t="s">
        <v>277</v>
      </c>
      <c r="G60" s="3" t="s">
        <v>160</v>
      </c>
      <c r="H60" s="3" t="s">
        <v>108</v>
      </c>
      <c r="I60" s="3" t="s">
        <v>23</v>
      </c>
      <c r="J60" s="3">
        <v>1.0</v>
      </c>
      <c r="K60" s="3"/>
      <c r="L60" s="3" t="s">
        <v>527</v>
      </c>
    </row>
    <row r="61">
      <c r="A61" s="3" t="s">
        <v>529</v>
      </c>
      <c r="B61" s="3">
        <v>90643.0</v>
      </c>
      <c r="C61" s="3">
        <v>5.0</v>
      </c>
      <c r="D61" s="3">
        <v>2.0</v>
      </c>
      <c r="E61" s="3" t="s">
        <v>71</v>
      </c>
      <c r="F61" s="3" t="s">
        <v>531</v>
      </c>
      <c r="G61" s="3" t="s">
        <v>17</v>
      </c>
      <c r="H61" s="3" t="s">
        <v>18</v>
      </c>
      <c r="I61" s="3" t="s">
        <v>46</v>
      </c>
      <c r="J61" s="3">
        <v>1.0</v>
      </c>
      <c r="K61" s="3"/>
      <c r="L61" s="3" t="s">
        <v>532</v>
      </c>
    </row>
    <row r="62">
      <c r="A62" s="3" t="s">
        <v>315</v>
      </c>
      <c r="B62" s="3">
        <v>91704.0</v>
      </c>
      <c r="C62" s="3">
        <v>2.0</v>
      </c>
      <c r="D62" s="3">
        <v>10.0</v>
      </c>
      <c r="E62" s="3" t="s">
        <v>71</v>
      </c>
      <c r="F62" s="3" t="s">
        <v>309</v>
      </c>
      <c r="G62" s="3" t="s">
        <v>17</v>
      </c>
      <c r="H62" s="3" t="s">
        <v>18</v>
      </c>
      <c r="I62" s="3" t="s">
        <v>23</v>
      </c>
      <c r="J62" s="3">
        <v>1.0</v>
      </c>
      <c r="K62" s="3"/>
      <c r="L62" s="3" t="s">
        <v>316</v>
      </c>
    </row>
    <row r="63">
      <c r="A63" s="3" t="s">
        <v>186</v>
      </c>
      <c r="B63" s="3">
        <v>91704.0</v>
      </c>
      <c r="C63" s="3">
        <v>5.0</v>
      </c>
      <c r="D63" s="3">
        <v>12.0</v>
      </c>
      <c r="E63" s="3" t="s">
        <v>35</v>
      </c>
      <c r="F63" s="3" t="s">
        <v>184</v>
      </c>
      <c r="G63" s="3" t="s">
        <v>17</v>
      </c>
      <c r="H63" s="3" t="s">
        <v>18</v>
      </c>
      <c r="I63" s="3" t="s">
        <v>46</v>
      </c>
      <c r="J63" s="3">
        <v>1.0</v>
      </c>
      <c r="K63" s="3"/>
      <c r="L63" s="3" t="s">
        <v>189</v>
      </c>
    </row>
    <row r="64">
      <c r="A64" s="3" t="s">
        <v>192</v>
      </c>
      <c r="B64" s="3">
        <v>94621.0</v>
      </c>
      <c r="C64" s="3">
        <v>4.0</v>
      </c>
      <c r="D64" s="3">
        <v>21.0</v>
      </c>
      <c r="E64" s="3" t="s">
        <v>35</v>
      </c>
      <c r="F64" s="3" t="s">
        <v>184</v>
      </c>
      <c r="G64" s="3" t="s">
        <v>17</v>
      </c>
      <c r="H64" s="3" t="s">
        <v>18</v>
      </c>
      <c r="I64" s="3" t="s">
        <v>31</v>
      </c>
      <c r="J64" s="3">
        <v>0.0</v>
      </c>
      <c r="K64" s="3" t="s">
        <v>27</v>
      </c>
      <c r="L64" s="3" t="s">
        <v>193</v>
      </c>
    </row>
    <row r="65">
      <c r="A65" s="3" t="s">
        <v>501</v>
      </c>
      <c r="B65" s="3">
        <v>94621.0</v>
      </c>
      <c r="C65" s="3">
        <v>5.0</v>
      </c>
      <c r="D65" s="3">
        <v>5.0</v>
      </c>
      <c r="E65" s="3" t="s">
        <v>26</v>
      </c>
      <c r="F65" s="3" t="s">
        <v>424</v>
      </c>
      <c r="G65" s="3" t="s">
        <v>17</v>
      </c>
      <c r="H65" s="3" t="s">
        <v>18</v>
      </c>
      <c r="I65" s="3" t="s">
        <v>31</v>
      </c>
      <c r="J65" s="3">
        <v>1.0</v>
      </c>
      <c r="K65" s="3"/>
      <c r="L65" s="3" t="s">
        <v>270</v>
      </c>
    </row>
    <row r="66">
      <c r="A66" s="3" t="s">
        <v>267</v>
      </c>
      <c r="B66" s="3">
        <v>94621.0</v>
      </c>
      <c r="C66" s="3">
        <v>5.0</v>
      </c>
      <c r="D66" s="3">
        <v>9.0</v>
      </c>
      <c r="E66" s="3" t="s">
        <v>54</v>
      </c>
      <c r="F66" s="3" t="s">
        <v>248</v>
      </c>
      <c r="G66" s="3" t="s">
        <v>17</v>
      </c>
      <c r="H66" s="3" t="s">
        <v>18</v>
      </c>
      <c r="I66" s="3" t="s">
        <v>46</v>
      </c>
      <c r="J66" s="3">
        <v>-1.0</v>
      </c>
      <c r="K66" s="3" t="s">
        <v>411</v>
      </c>
      <c r="L66" s="3" t="s">
        <v>270</v>
      </c>
    </row>
    <row r="67">
      <c r="A67" s="3" t="s">
        <v>465</v>
      </c>
      <c r="B67" s="3">
        <v>95523.0</v>
      </c>
      <c r="C67" s="3">
        <v>5.0</v>
      </c>
      <c r="D67" s="3">
        <v>3.0</v>
      </c>
      <c r="E67" s="3" t="s">
        <v>462</v>
      </c>
      <c r="F67" s="3" t="s">
        <v>285</v>
      </c>
      <c r="G67" s="3" t="s">
        <v>125</v>
      </c>
      <c r="H67" s="3" t="s">
        <v>18</v>
      </c>
      <c r="I67" s="3" t="s">
        <v>31</v>
      </c>
      <c r="J67" s="3">
        <v>1.0</v>
      </c>
      <c r="K67" s="3"/>
      <c r="L67" s="3" t="s">
        <v>467</v>
      </c>
    </row>
    <row r="68">
      <c r="A68" s="3" t="s">
        <v>212</v>
      </c>
      <c r="B68" s="3">
        <v>101398.0</v>
      </c>
      <c r="C68" s="3">
        <v>6.0</v>
      </c>
      <c r="D68" s="3">
        <v>12.0</v>
      </c>
      <c r="E68" s="3" t="s">
        <v>213</v>
      </c>
      <c r="F68" s="3" t="s">
        <v>208</v>
      </c>
      <c r="G68" s="3" t="s">
        <v>125</v>
      </c>
      <c r="H68" s="3" t="s">
        <v>18</v>
      </c>
      <c r="I68" s="3" t="s">
        <v>68</v>
      </c>
      <c r="J68" s="3">
        <v>1.0</v>
      </c>
      <c r="K68" s="3"/>
      <c r="L68" s="3" t="s">
        <v>214</v>
      </c>
    </row>
    <row r="69">
      <c r="A69" s="3" t="s">
        <v>541</v>
      </c>
      <c r="B69" s="3">
        <v>101972.0</v>
      </c>
      <c r="C69" s="3">
        <v>10.0</v>
      </c>
      <c r="D69" s="3">
        <v>6.0</v>
      </c>
      <c r="E69" s="3" t="s">
        <v>542</v>
      </c>
      <c r="F69" s="3" t="s">
        <v>506</v>
      </c>
      <c r="G69" s="3" t="s">
        <v>125</v>
      </c>
      <c r="H69" s="3" t="s">
        <v>18</v>
      </c>
      <c r="I69" s="3" t="s">
        <v>43</v>
      </c>
      <c r="J69" s="3">
        <v>-1.0</v>
      </c>
      <c r="K69" s="3" t="s">
        <v>208</v>
      </c>
      <c r="L69" s="3" t="s">
        <v>543</v>
      </c>
    </row>
    <row r="70">
      <c r="A70" s="3" t="s">
        <v>139</v>
      </c>
      <c r="B70" s="3">
        <v>105518.0</v>
      </c>
      <c r="C70" s="3">
        <v>1.0</v>
      </c>
      <c r="D70" s="3">
        <v>11.0</v>
      </c>
      <c r="E70" s="3" t="s">
        <v>22</v>
      </c>
      <c r="F70" s="3" t="s">
        <v>132</v>
      </c>
      <c r="G70" s="3" t="s">
        <v>17</v>
      </c>
      <c r="H70" s="3" t="s">
        <v>18</v>
      </c>
      <c r="I70" s="3" t="s">
        <v>39</v>
      </c>
      <c r="J70" s="3">
        <v>1.0</v>
      </c>
      <c r="K70" s="3"/>
      <c r="L70" s="3" t="s">
        <v>140</v>
      </c>
    </row>
    <row r="71">
      <c r="A71" s="3" t="s">
        <v>544</v>
      </c>
      <c r="B71" s="3">
        <v>107692.0</v>
      </c>
      <c r="C71" s="3">
        <v>3.0</v>
      </c>
      <c r="D71" s="3">
        <v>10.0</v>
      </c>
      <c r="E71" s="3" t="s">
        <v>79</v>
      </c>
      <c r="F71" s="3" t="s">
        <v>545</v>
      </c>
      <c r="G71" s="3" t="s">
        <v>17</v>
      </c>
      <c r="H71" s="3" t="s">
        <v>18</v>
      </c>
      <c r="I71" s="3" t="s">
        <v>43</v>
      </c>
      <c r="J71" s="3">
        <v>1.0</v>
      </c>
      <c r="K71" s="3"/>
      <c r="L71" s="3" t="s">
        <v>546</v>
      </c>
    </row>
    <row r="72">
      <c r="A72" s="3" t="s">
        <v>548</v>
      </c>
      <c r="B72" s="3">
        <v>108338.0</v>
      </c>
      <c r="C72" s="3">
        <v>2.0</v>
      </c>
      <c r="D72" s="3">
        <v>12.0</v>
      </c>
      <c r="E72" s="3" t="s">
        <v>284</v>
      </c>
      <c r="F72" s="3" t="s">
        <v>353</v>
      </c>
      <c r="G72" s="3" t="s">
        <v>17</v>
      </c>
      <c r="H72" s="3" t="s">
        <v>18</v>
      </c>
      <c r="I72" s="3" t="s">
        <v>23</v>
      </c>
      <c r="J72" s="3">
        <v>0.0</v>
      </c>
      <c r="K72" s="3" t="s">
        <v>550</v>
      </c>
      <c r="L72" s="3" t="s">
        <v>551</v>
      </c>
    </row>
    <row r="73">
      <c r="A73" s="3" t="s">
        <v>302</v>
      </c>
      <c r="B73" s="3">
        <v>110441.0</v>
      </c>
      <c r="C73" s="3">
        <v>5.0</v>
      </c>
      <c r="D73" s="3">
        <v>5.0</v>
      </c>
      <c r="E73" s="3" t="s">
        <v>38</v>
      </c>
      <c r="F73" s="3" t="s">
        <v>293</v>
      </c>
      <c r="G73" s="3" t="s">
        <v>17</v>
      </c>
      <c r="H73" s="3" t="s">
        <v>18</v>
      </c>
      <c r="I73" s="3" t="s">
        <v>81</v>
      </c>
      <c r="J73" s="3">
        <v>1.0</v>
      </c>
      <c r="K73" s="3"/>
      <c r="L73" s="3" t="s">
        <v>304</v>
      </c>
    </row>
    <row r="74">
      <c r="A74" s="3" t="s">
        <v>553</v>
      </c>
      <c r="B74" s="3">
        <v>114849.0</v>
      </c>
      <c r="C74" s="3">
        <v>2.0</v>
      </c>
      <c r="D74" s="3">
        <v>10.0</v>
      </c>
      <c r="E74" s="3" t="s">
        <v>79</v>
      </c>
      <c r="F74" s="3" t="s">
        <v>479</v>
      </c>
      <c r="G74" s="3" t="s">
        <v>17</v>
      </c>
      <c r="H74" s="3" t="s">
        <v>18</v>
      </c>
      <c r="I74" s="3" t="s">
        <v>23</v>
      </c>
      <c r="J74" s="3">
        <v>1.0</v>
      </c>
      <c r="K74" s="3"/>
      <c r="L74" s="3" t="s">
        <v>556</v>
      </c>
    </row>
    <row r="75">
      <c r="A75" s="3" t="s">
        <v>557</v>
      </c>
      <c r="B75" s="3">
        <v>116821.0</v>
      </c>
      <c r="C75" s="3">
        <v>13.0</v>
      </c>
      <c r="D75" s="3">
        <v>5.0</v>
      </c>
      <c r="E75" s="3" t="s">
        <v>71</v>
      </c>
      <c r="F75" s="3" t="s">
        <v>531</v>
      </c>
      <c r="G75" s="3" t="s">
        <v>17</v>
      </c>
      <c r="H75" s="3" t="s">
        <v>18</v>
      </c>
      <c r="I75" s="3" t="s">
        <v>31</v>
      </c>
      <c r="J75" s="3">
        <v>1.0</v>
      </c>
      <c r="K75" s="3"/>
      <c r="L75" s="3" t="s">
        <v>559</v>
      </c>
    </row>
    <row r="76">
      <c r="A76" s="3" t="s">
        <v>151</v>
      </c>
      <c r="B76" s="3">
        <v>117115.0</v>
      </c>
      <c r="C76" s="3">
        <v>9.0</v>
      </c>
      <c r="D76" s="3">
        <v>14.0</v>
      </c>
      <c r="E76" s="3" t="s">
        <v>71</v>
      </c>
      <c r="F76" s="3" t="s">
        <v>142</v>
      </c>
      <c r="G76" s="3" t="s">
        <v>17</v>
      </c>
      <c r="H76" s="3" t="s">
        <v>18</v>
      </c>
      <c r="I76" s="3" t="s">
        <v>43</v>
      </c>
      <c r="J76" s="3">
        <v>1.0</v>
      </c>
      <c r="K76" s="3"/>
      <c r="L76" s="3" t="s">
        <v>153</v>
      </c>
    </row>
    <row r="77">
      <c r="A77" s="3" t="s">
        <v>565</v>
      </c>
      <c r="B77" s="3">
        <v>117115.0</v>
      </c>
      <c r="C77" s="3">
        <v>9.0</v>
      </c>
      <c r="D77" s="3">
        <v>44.0</v>
      </c>
      <c r="E77" s="3" t="s">
        <v>566</v>
      </c>
      <c r="F77" s="3" t="s">
        <v>545</v>
      </c>
      <c r="G77" s="3" t="s">
        <v>17</v>
      </c>
      <c r="H77" s="3" t="s">
        <v>18</v>
      </c>
      <c r="I77" s="3" t="s">
        <v>23</v>
      </c>
      <c r="J77" s="3">
        <v>1.0</v>
      </c>
      <c r="K77" s="3"/>
      <c r="L77" s="3" t="s">
        <v>153</v>
      </c>
    </row>
    <row r="78">
      <c r="A78" s="3" t="s">
        <v>97</v>
      </c>
      <c r="B78" s="3">
        <v>118718.0</v>
      </c>
      <c r="C78" s="3">
        <v>4.0</v>
      </c>
      <c r="D78" s="3">
        <v>4.0</v>
      </c>
      <c r="E78" s="3" t="s">
        <v>98</v>
      </c>
      <c r="F78" s="3" t="s">
        <v>90</v>
      </c>
      <c r="G78" s="3" t="s">
        <v>17</v>
      </c>
      <c r="H78" s="3" t="s">
        <v>18</v>
      </c>
      <c r="I78" s="3" t="s">
        <v>31</v>
      </c>
      <c r="J78" s="3">
        <v>-1.0</v>
      </c>
      <c r="K78" s="3" t="s">
        <v>99</v>
      </c>
      <c r="L78" s="3" t="s">
        <v>100</v>
      </c>
    </row>
    <row r="79">
      <c r="A79" s="3" t="s">
        <v>547</v>
      </c>
      <c r="B79" s="3">
        <v>124163.0</v>
      </c>
      <c r="C79" s="3">
        <v>5.0</v>
      </c>
      <c r="D79" s="3">
        <v>32.0</v>
      </c>
      <c r="E79" s="3" t="s">
        <v>59</v>
      </c>
      <c r="F79" s="3" t="s">
        <v>406</v>
      </c>
      <c r="G79" s="3" t="s">
        <v>62</v>
      </c>
      <c r="H79" s="3" t="s">
        <v>18</v>
      </c>
      <c r="I79" s="3" t="s">
        <v>23</v>
      </c>
      <c r="J79" s="3">
        <v>-1.0</v>
      </c>
      <c r="K79" s="3"/>
      <c r="L79" s="3" t="s">
        <v>549</v>
      </c>
    </row>
    <row r="80">
      <c r="A80" s="3" t="s">
        <v>574</v>
      </c>
      <c r="B80" s="3">
        <v>127252.0</v>
      </c>
      <c r="C80" s="3">
        <v>4.0</v>
      </c>
      <c r="D80" s="3">
        <v>8.0</v>
      </c>
      <c r="E80" s="3" t="s">
        <v>22</v>
      </c>
      <c r="F80" s="3" t="s">
        <v>365</v>
      </c>
      <c r="G80" s="3" t="s">
        <v>17</v>
      </c>
      <c r="H80" s="3" t="s">
        <v>18</v>
      </c>
      <c r="I80" s="3" t="s">
        <v>81</v>
      </c>
      <c r="J80" s="3">
        <v>1.0</v>
      </c>
      <c r="K80" s="3"/>
      <c r="L80" s="3" t="s">
        <v>576</v>
      </c>
    </row>
    <row r="81">
      <c r="A81" s="3" t="s">
        <v>131</v>
      </c>
      <c r="B81" s="3">
        <v>128636.0</v>
      </c>
      <c r="C81" s="3">
        <v>3.0</v>
      </c>
      <c r="D81" s="3">
        <v>9.0</v>
      </c>
      <c r="E81" s="3" t="s">
        <v>22</v>
      </c>
      <c r="F81" s="3" t="s">
        <v>132</v>
      </c>
      <c r="G81" s="3" t="s">
        <v>17</v>
      </c>
      <c r="H81" s="3" t="s">
        <v>18</v>
      </c>
      <c r="I81" s="3" t="s">
        <v>81</v>
      </c>
      <c r="J81" s="3">
        <v>1.0</v>
      </c>
      <c r="K81" s="3"/>
      <c r="L81" s="3" t="s">
        <v>134</v>
      </c>
    </row>
    <row r="82">
      <c r="A82" s="3" t="s">
        <v>14</v>
      </c>
      <c r="B82" s="3">
        <v>128636.0</v>
      </c>
      <c r="C82" s="3">
        <v>9.0</v>
      </c>
      <c r="D82" s="3">
        <v>10.0</v>
      </c>
      <c r="E82" s="3" t="s">
        <v>15</v>
      </c>
      <c r="F82" s="3" t="s">
        <v>16</v>
      </c>
      <c r="G82" s="3" t="s">
        <v>17</v>
      </c>
      <c r="H82" s="3" t="s">
        <v>18</v>
      </c>
      <c r="I82" s="3" t="s">
        <v>19</v>
      </c>
      <c r="J82" s="3">
        <v>1.0</v>
      </c>
      <c r="K82" s="3"/>
      <c r="L82" s="3" t="s">
        <v>20</v>
      </c>
    </row>
    <row r="83">
      <c r="A83" s="3" t="s">
        <v>578</v>
      </c>
      <c r="B83" s="3">
        <v>130647.0</v>
      </c>
      <c r="C83" s="3">
        <v>3.0</v>
      </c>
      <c r="D83" s="3">
        <v>4.0</v>
      </c>
      <c r="E83" s="3" t="s">
        <v>580</v>
      </c>
      <c r="F83" s="3" t="s">
        <v>237</v>
      </c>
      <c r="G83" s="3" t="s">
        <v>17</v>
      </c>
      <c r="H83" s="3" t="s">
        <v>18</v>
      </c>
      <c r="I83" s="3" t="s">
        <v>31</v>
      </c>
      <c r="J83" s="3">
        <v>1.0</v>
      </c>
      <c r="K83" s="3"/>
      <c r="L83" s="3" t="s">
        <v>582</v>
      </c>
    </row>
    <row r="84">
      <c r="A84" s="3" t="s">
        <v>461</v>
      </c>
      <c r="B84" s="3">
        <v>133981.0</v>
      </c>
      <c r="C84" s="3">
        <v>8.0</v>
      </c>
      <c r="D84" s="3">
        <v>17.0</v>
      </c>
      <c r="E84" s="3" t="s">
        <v>462</v>
      </c>
      <c r="F84" s="3" t="s">
        <v>285</v>
      </c>
      <c r="G84" s="3" t="s">
        <v>125</v>
      </c>
      <c r="H84" s="3" t="s">
        <v>18</v>
      </c>
      <c r="I84" s="3" t="s">
        <v>43</v>
      </c>
      <c r="J84" s="3">
        <v>1.0</v>
      </c>
      <c r="K84" s="3"/>
      <c r="L84" s="3" t="s">
        <v>464</v>
      </c>
    </row>
    <row r="85">
      <c r="A85" s="3" t="s">
        <v>472</v>
      </c>
      <c r="B85" s="3">
        <v>135800.0</v>
      </c>
      <c r="C85" s="3">
        <v>9.0</v>
      </c>
      <c r="D85" s="3">
        <v>15.0</v>
      </c>
      <c r="E85" s="3" t="s">
        <v>26</v>
      </c>
      <c r="F85" s="3" t="s">
        <v>32</v>
      </c>
      <c r="G85" s="3" t="s">
        <v>17</v>
      </c>
      <c r="H85" s="3" t="s">
        <v>18</v>
      </c>
      <c r="I85" s="3" t="s">
        <v>31</v>
      </c>
      <c r="J85" s="3">
        <v>1.0</v>
      </c>
      <c r="K85" s="3"/>
      <c r="L85" s="3" t="s">
        <v>474</v>
      </c>
    </row>
    <row r="86">
      <c r="A86" s="3" t="s">
        <v>584</v>
      </c>
      <c r="B86" s="3">
        <v>141103.0</v>
      </c>
      <c r="C86" s="3">
        <v>2.0</v>
      </c>
      <c r="D86" s="3">
        <v>1.0</v>
      </c>
      <c r="E86" s="3" t="s">
        <v>586</v>
      </c>
      <c r="F86" s="3" t="s">
        <v>459</v>
      </c>
      <c r="G86" s="3" t="s">
        <v>17</v>
      </c>
      <c r="H86" s="3" t="s">
        <v>18</v>
      </c>
      <c r="I86" s="3" t="s">
        <v>43</v>
      </c>
      <c r="J86" s="3">
        <v>1.0</v>
      </c>
      <c r="K86" s="3"/>
      <c r="L86" s="3" t="s">
        <v>587</v>
      </c>
    </row>
    <row r="87">
      <c r="A87" s="3" t="s">
        <v>589</v>
      </c>
      <c r="B87" s="3">
        <v>142081.0</v>
      </c>
      <c r="C87" s="3">
        <v>4.0</v>
      </c>
      <c r="D87" s="3">
        <v>9.0</v>
      </c>
      <c r="E87" s="3" t="s">
        <v>71</v>
      </c>
      <c r="F87" s="3" t="s">
        <v>442</v>
      </c>
      <c r="G87" s="3" t="s">
        <v>17</v>
      </c>
      <c r="H87" s="3" t="s">
        <v>18</v>
      </c>
      <c r="I87" s="3" t="s">
        <v>46</v>
      </c>
      <c r="J87" s="3">
        <v>1.0</v>
      </c>
      <c r="K87" s="3"/>
      <c r="L87" s="3" t="s">
        <v>593</v>
      </c>
    </row>
    <row r="88">
      <c r="A88" s="3" t="s">
        <v>513</v>
      </c>
      <c r="B88" s="3">
        <v>148971.0</v>
      </c>
      <c r="C88" s="3">
        <v>14.0</v>
      </c>
      <c r="D88" s="3">
        <v>3.0</v>
      </c>
      <c r="E88" s="3" t="s">
        <v>515</v>
      </c>
      <c r="F88" s="3" t="s">
        <v>337</v>
      </c>
      <c r="G88" s="3" t="s">
        <v>17</v>
      </c>
      <c r="H88" s="3" t="s">
        <v>18</v>
      </c>
      <c r="I88" s="3" t="s">
        <v>81</v>
      </c>
      <c r="J88" s="3">
        <v>1.0</v>
      </c>
      <c r="K88" s="3"/>
      <c r="L88" s="3" t="s">
        <v>516</v>
      </c>
    </row>
    <row r="89">
      <c r="A89" s="3" t="s">
        <v>595</v>
      </c>
      <c r="B89" s="3">
        <v>148971.0</v>
      </c>
      <c r="C89" s="3">
        <v>2.0</v>
      </c>
      <c r="D89" s="3">
        <v>18.0</v>
      </c>
      <c r="E89" s="3" t="s">
        <v>22</v>
      </c>
      <c r="F89" s="3" t="s">
        <v>355</v>
      </c>
      <c r="G89" s="3" t="s">
        <v>17</v>
      </c>
      <c r="H89" s="3" t="s">
        <v>18</v>
      </c>
      <c r="I89" s="3" t="s">
        <v>43</v>
      </c>
      <c r="J89" s="3">
        <v>1.0</v>
      </c>
      <c r="K89" s="3"/>
      <c r="L89" s="3" t="s">
        <v>597</v>
      </c>
    </row>
    <row r="90">
      <c r="A90" s="3" t="s">
        <v>598</v>
      </c>
      <c r="B90" s="3">
        <v>148971.0</v>
      </c>
      <c r="C90" s="3">
        <v>2.0</v>
      </c>
      <c r="D90" s="3">
        <v>5.0</v>
      </c>
      <c r="E90" s="3" t="s">
        <v>256</v>
      </c>
      <c r="F90" s="3" t="s">
        <v>386</v>
      </c>
      <c r="G90" s="3" t="s">
        <v>17</v>
      </c>
      <c r="H90" s="3" t="s">
        <v>18</v>
      </c>
      <c r="I90" s="3" t="s">
        <v>68</v>
      </c>
      <c r="J90" s="3">
        <v>1.0</v>
      </c>
      <c r="K90" s="3"/>
      <c r="L90" s="3" t="s">
        <v>597</v>
      </c>
    </row>
    <row r="91">
      <c r="A91" s="3" t="s">
        <v>141</v>
      </c>
      <c r="B91" s="3">
        <v>148971.0</v>
      </c>
      <c r="C91" s="3">
        <v>6.0</v>
      </c>
      <c r="D91" s="3">
        <v>5.0</v>
      </c>
      <c r="E91" s="3" t="s">
        <v>59</v>
      </c>
      <c r="F91" s="3" t="s">
        <v>142</v>
      </c>
      <c r="G91" s="3" t="s">
        <v>17</v>
      </c>
      <c r="H91" s="3" t="s">
        <v>18</v>
      </c>
      <c r="I91" s="3" t="s">
        <v>43</v>
      </c>
      <c r="J91" s="3">
        <v>1.0</v>
      </c>
      <c r="K91" s="3"/>
      <c r="L91" s="3" t="s">
        <v>144</v>
      </c>
    </row>
    <row r="92">
      <c r="A92" s="3" t="s">
        <v>170</v>
      </c>
      <c r="B92" s="3">
        <v>162422.0</v>
      </c>
      <c r="C92" s="3">
        <v>16.0</v>
      </c>
      <c r="D92" s="3">
        <v>5.0</v>
      </c>
      <c r="E92" s="3" t="s">
        <v>171</v>
      </c>
      <c r="F92" s="3" t="s">
        <v>172</v>
      </c>
      <c r="G92" s="3" t="s">
        <v>125</v>
      </c>
      <c r="H92" s="3" t="s">
        <v>18</v>
      </c>
      <c r="I92" s="3" t="s">
        <v>46</v>
      </c>
      <c r="J92" s="3">
        <v>-1.0</v>
      </c>
      <c r="K92" s="3" t="s">
        <v>605</v>
      </c>
      <c r="L92" s="3" t="s">
        <v>173</v>
      </c>
    </row>
    <row r="93">
      <c r="A93" s="3" t="s">
        <v>34</v>
      </c>
      <c r="B93" s="3">
        <v>162422.0</v>
      </c>
      <c r="C93" s="3">
        <v>8.0</v>
      </c>
      <c r="D93" s="3">
        <v>6.0</v>
      </c>
      <c r="E93" s="3" t="s">
        <v>35</v>
      </c>
      <c r="F93" s="3" t="s">
        <v>27</v>
      </c>
      <c r="G93" s="3" t="s">
        <v>17</v>
      </c>
      <c r="H93" s="3" t="s">
        <v>18</v>
      </c>
      <c r="I93" s="3" t="s">
        <v>31</v>
      </c>
      <c r="J93" s="3">
        <v>1.0</v>
      </c>
      <c r="K93" s="3"/>
      <c r="L93" s="3" t="s">
        <v>36</v>
      </c>
    </row>
    <row r="94">
      <c r="A94" s="3" t="s">
        <v>481</v>
      </c>
      <c r="B94" s="3">
        <v>164805.0</v>
      </c>
      <c r="C94" s="3">
        <v>1.0</v>
      </c>
      <c r="D94" s="3">
        <v>9.0</v>
      </c>
      <c r="E94" s="3" t="s">
        <v>35</v>
      </c>
      <c r="F94" s="3" t="s">
        <v>482</v>
      </c>
      <c r="G94" s="3" t="s">
        <v>17</v>
      </c>
      <c r="H94" s="3" t="s">
        <v>18</v>
      </c>
      <c r="I94" s="3" t="s">
        <v>68</v>
      </c>
      <c r="J94" s="3">
        <v>0.0</v>
      </c>
      <c r="K94" s="3" t="s">
        <v>613</v>
      </c>
      <c r="L94" s="3" t="s">
        <v>484</v>
      </c>
    </row>
    <row r="95">
      <c r="A95" s="3" t="s">
        <v>614</v>
      </c>
      <c r="B95" s="3">
        <v>165032.0</v>
      </c>
      <c r="C95" s="3">
        <v>2.0</v>
      </c>
      <c r="D95" s="3">
        <v>16.0</v>
      </c>
      <c r="E95" s="3" t="s">
        <v>79</v>
      </c>
      <c r="F95" s="3" t="s">
        <v>418</v>
      </c>
      <c r="G95" s="3" t="s">
        <v>17</v>
      </c>
      <c r="H95" s="3" t="s">
        <v>18</v>
      </c>
      <c r="I95" s="3" t="s">
        <v>43</v>
      </c>
      <c r="J95" s="3">
        <v>1.0</v>
      </c>
      <c r="K95" s="3"/>
      <c r="L95" s="3" t="s">
        <v>615</v>
      </c>
    </row>
    <row r="96">
      <c r="A96" s="3" t="s">
        <v>601</v>
      </c>
      <c r="B96" s="3">
        <v>165143.0</v>
      </c>
      <c r="C96" s="3">
        <v>1.0</v>
      </c>
      <c r="D96" s="3">
        <v>8.0</v>
      </c>
      <c r="E96" s="3" t="s">
        <v>22</v>
      </c>
      <c r="F96" s="3" t="s">
        <v>355</v>
      </c>
      <c r="G96" s="3" t="s">
        <v>17</v>
      </c>
      <c r="H96" s="3" t="s">
        <v>18</v>
      </c>
      <c r="I96" s="3" t="s">
        <v>43</v>
      </c>
      <c r="J96" s="3">
        <v>0.0</v>
      </c>
      <c r="K96" s="3" t="s">
        <v>132</v>
      </c>
      <c r="L96" s="3" t="s">
        <v>602</v>
      </c>
    </row>
    <row r="97">
      <c r="A97" s="3" t="s">
        <v>616</v>
      </c>
      <c r="B97" s="3">
        <v>165143.0</v>
      </c>
      <c r="C97" s="3">
        <v>2.0</v>
      </c>
      <c r="D97" s="3">
        <v>16.0</v>
      </c>
      <c r="E97" s="3" t="s">
        <v>22</v>
      </c>
      <c r="F97" s="3" t="s">
        <v>289</v>
      </c>
      <c r="G97" s="3" t="s">
        <v>17</v>
      </c>
      <c r="H97" s="3" t="s">
        <v>18</v>
      </c>
      <c r="I97" s="3" t="s">
        <v>81</v>
      </c>
      <c r="J97" s="3">
        <v>1.0</v>
      </c>
      <c r="K97" s="3"/>
      <c r="L97" s="3" t="s">
        <v>621</v>
      </c>
    </row>
    <row r="98">
      <c r="A98" s="3" t="s">
        <v>623</v>
      </c>
      <c r="B98" s="3">
        <v>170650.0</v>
      </c>
      <c r="C98" s="3">
        <v>4.0</v>
      </c>
      <c r="D98" s="3">
        <v>5.0</v>
      </c>
      <c r="E98" s="3" t="s">
        <v>22</v>
      </c>
      <c r="F98" s="3" t="s">
        <v>625</v>
      </c>
      <c r="G98" s="3" t="s">
        <v>17</v>
      </c>
      <c r="H98" s="3" t="s">
        <v>18</v>
      </c>
      <c r="I98" s="3" t="s">
        <v>46</v>
      </c>
      <c r="J98" s="3">
        <v>-1.0</v>
      </c>
      <c r="K98" s="3" t="s">
        <v>32</v>
      </c>
      <c r="L98" s="3" t="s">
        <v>629</v>
      </c>
    </row>
    <row r="99">
      <c r="A99" s="3" t="s">
        <v>370</v>
      </c>
      <c r="B99" s="3">
        <v>180886.0</v>
      </c>
      <c r="C99" s="3">
        <v>4.0</v>
      </c>
      <c r="D99" s="3">
        <v>19.0</v>
      </c>
      <c r="E99" s="3" t="s">
        <v>22</v>
      </c>
      <c r="F99" s="3" t="s">
        <v>361</v>
      </c>
      <c r="G99" s="3" t="s">
        <v>17</v>
      </c>
      <c r="H99" s="3" t="s">
        <v>18</v>
      </c>
      <c r="I99" s="3" t="s">
        <v>43</v>
      </c>
      <c r="J99" s="3">
        <v>1.0</v>
      </c>
      <c r="K99" s="3"/>
      <c r="L99" s="3" t="s">
        <v>373</v>
      </c>
    </row>
    <row r="100">
      <c r="A100" s="3" t="s">
        <v>592</v>
      </c>
      <c r="B100" s="3">
        <v>181748.0</v>
      </c>
      <c r="C100" s="3">
        <v>2.0</v>
      </c>
      <c r="D100" s="3">
        <v>11.0</v>
      </c>
      <c r="E100" s="3" t="s">
        <v>59</v>
      </c>
      <c r="F100" s="3" t="s">
        <v>249</v>
      </c>
      <c r="G100" s="3" t="s">
        <v>17</v>
      </c>
      <c r="H100" s="3" t="s">
        <v>18</v>
      </c>
      <c r="I100" s="3" t="s">
        <v>39</v>
      </c>
      <c r="J100" s="3">
        <v>-1.0</v>
      </c>
      <c r="K100" s="3" t="s">
        <v>634</v>
      </c>
      <c r="L100" s="3" t="s">
        <v>594</v>
      </c>
    </row>
    <row r="101">
      <c r="A101" s="3" t="s">
        <v>156</v>
      </c>
      <c r="B101" s="3">
        <v>181748.0</v>
      </c>
      <c r="C101" s="3">
        <v>6.0</v>
      </c>
      <c r="D101" s="3">
        <v>41.0</v>
      </c>
      <c r="E101" s="3" t="s">
        <v>158</v>
      </c>
      <c r="F101" s="3" t="s">
        <v>159</v>
      </c>
      <c r="G101" s="3" t="s">
        <v>160</v>
      </c>
      <c r="H101" s="3" t="s">
        <v>108</v>
      </c>
      <c r="I101" s="3" t="s">
        <v>39</v>
      </c>
      <c r="J101" s="3">
        <v>1.0</v>
      </c>
      <c r="K101" s="3"/>
      <c r="L101" s="3" t="s">
        <v>162</v>
      </c>
    </row>
    <row r="102">
      <c r="A102" s="3" t="s">
        <v>123</v>
      </c>
      <c r="B102" s="3">
        <v>181771.0</v>
      </c>
      <c r="C102" s="3">
        <v>3.0</v>
      </c>
      <c r="D102" s="3">
        <v>8.0</v>
      </c>
      <c r="E102" s="3" t="s">
        <v>124</v>
      </c>
      <c r="F102" s="3" t="s">
        <v>121</v>
      </c>
      <c r="G102" s="3" t="s">
        <v>125</v>
      </c>
      <c r="H102" s="3" t="s">
        <v>18</v>
      </c>
      <c r="I102" s="3" t="s">
        <v>23</v>
      </c>
      <c r="J102" s="3">
        <v>1.0</v>
      </c>
      <c r="K102" s="3"/>
      <c r="L102" s="3" t="s">
        <v>126</v>
      </c>
    </row>
    <row r="103">
      <c r="A103" s="3" t="s">
        <v>470</v>
      </c>
      <c r="B103" s="3">
        <v>181771.0</v>
      </c>
      <c r="C103" s="3">
        <v>6.0</v>
      </c>
      <c r="D103" s="3">
        <v>23.0</v>
      </c>
      <c r="E103" s="3" t="s">
        <v>71</v>
      </c>
      <c r="F103" s="3" t="s">
        <v>32</v>
      </c>
      <c r="G103" s="3" t="s">
        <v>17</v>
      </c>
      <c r="H103" s="3" t="s">
        <v>18</v>
      </c>
      <c r="I103" s="3" t="s">
        <v>31</v>
      </c>
      <c r="J103" s="3">
        <v>1.0</v>
      </c>
      <c r="K103" s="3"/>
      <c r="L103" s="3" t="s">
        <v>471</v>
      </c>
    </row>
    <row r="104">
      <c r="A104" s="3" t="s">
        <v>619</v>
      </c>
      <c r="B104" s="3">
        <v>182354.0</v>
      </c>
      <c r="C104" s="3">
        <v>3.0</v>
      </c>
      <c r="D104" s="3">
        <v>11.0</v>
      </c>
      <c r="E104" s="3" t="s">
        <v>38</v>
      </c>
      <c r="F104" s="3" t="s">
        <v>545</v>
      </c>
      <c r="G104" s="3" t="s">
        <v>17</v>
      </c>
      <c r="H104" s="3" t="s">
        <v>18</v>
      </c>
      <c r="I104" s="3" t="s">
        <v>31</v>
      </c>
      <c r="J104" s="3">
        <v>1.0</v>
      </c>
      <c r="K104" s="3" t="s">
        <v>626</v>
      </c>
      <c r="L104" s="3" t="s">
        <v>627</v>
      </c>
    </row>
    <row r="105">
      <c r="A105" s="3" t="s">
        <v>633</v>
      </c>
      <c r="B105" s="3">
        <v>186284.0</v>
      </c>
      <c r="C105" s="3">
        <v>5.0</v>
      </c>
      <c r="D105" s="3">
        <v>22.0</v>
      </c>
      <c r="E105" s="3" t="s">
        <v>284</v>
      </c>
      <c r="F105" s="3" t="s">
        <v>490</v>
      </c>
      <c r="G105" s="3" t="s">
        <v>17</v>
      </c>
      <c r="H105" s="3" t="s">
        <v>18</v>
      </c>
      <c r="I105" s="3" t="s">
        <v>46</v>
      </c>
      <c r="J105" s="3">
        <v>1.0</v>
      </c>
      <c r="K105" s="3"/>
      <c r="L105" s="3" t="s">
        <v>635</v>
      </c>
    </row>
    <row r="106">
      <c r="A106" s="3" t="s">
        <v>384</v>
      </c>
      <c r="B106" s="3">
        <v>187266.0</v>
      </c>
      <c r="C106" s="3">
        <v>12.0</v>
      </c>
      <c r="D106" s="3">
        <v>33.0</v>
      </c>
      <c r="E106" s="3" t="s">
        <v>35</v>
      </c>
      <c r="F106" s="3" t="s">
        <v>379</v>
      </c>
      <c r="G106" s="3" t="s">
        <v>17</v>
      </c>
      <c r="H106" s="3" t="s">
        <v>18</v>
      </c>
      <c r="I106" s="3" t="s">
        <v>43</v>
      </c>
      <c r="J106" s="3">
        <v>1.0</v>
      </c>
      <c r="K106" s="3"/>
      <c r="L106" s="3" t="s">
        <v>391</v>
      </c>
    </row>
    <row r="107">
      <c r="A107" s="3" t="s">
        <v>378</v>
      </c>
      <c r="B107" s="3">
        <v>187266.0</v>
      </c>
      <c r="C107" s="3">
        <v>2.0</v>
      </c>
      <c r="D107" s="3">
        <v>4.0</v>
      </c>
      <c r="E107" s="3" t="s">
        <v>35</v>
      </c>
      <c r="F107" s="3" t="s">
        <v>379</v>
      </c>
      <c r="G107" s="3" t="s">
        <v>17</v>
      </c>
      <c r="H107" s="3" t="s">
        <v>18</v>
      </c>
      <c r="I107" s="3" t="s">
        <v>23</v>
      </c>
      <c r="J107" s="3">
        <v>1.0</v>
      </c>
      <c r="K107" s="3"/>
      <c r="L107" s="3" t="s">
        <v>383</v>
      </c>
    </row>
    <row r="108">
      <c r="A108" s="3" t="s">
        <v>296</v>
      </c>
      <c r="B108" s="3">
        <v>187875.0</v>
      </c>
      <c r="C108" s="3">
        <v>3.0</v>
      </c>
      <c r="D108" s="3">
        <v>12.0</v>
      </c>
      <c r="E108" s="3" t="s">
        <v>217</v>
      </c>
      <c r="F108" s="3" t="s">
        <v>293</v>
      </c>
      <c r="G108" s="3" t="s">
        <v>160</v>
      </c>
      <c r="H108" s="3" t="s">
        <v>108</v>
      </c>
      <c r="I108" s="3" t="s">
        <v>81</v>
      </c>
      <c r="J108" s="3">
        <v>1.0</v>
      </c>
      <c r="K108" s="3"/>
      <c r="L108" s="3" t="s">
        <v>299</v>
      </c>
    </row>
    <row r="109">
      <c r="A109" s="3" t="s">
        <v>489</v>
      </c>
      <c r="B109" s="3">
        <v>188461.0</v>
      </c>
      <c r="C109" s="3">
        <v>2.0</v>
      </c>
      <c r="D109" s="3">
        <v>14.0</v>
      </c>
      <c r="E109" s="3" t="s">
        <v>35</v>
      </c>
      <c r="F109" s="3" t="s">
        <v>482</v>
      </c>
      <c r="G109" s="3" t="s">
        <v>17</v>
      </c>
      <c r="H109" s="3" t="s">
        <v>18</v>
      </c>
      <c r="I109" s="3" t="s">
        <v>23</v>
      </c>
      <c r="J109" s="3">
        <v>1.0</v>
      </c>
      <c r="K109" s="3"/>
      <c r="L109" s="3" t="s">
        <v>491</v>
      </c>
    </row>
    <row r="110">
      <c r="A110" s="3" t="s">
        <v>397</v>
      </c>
      <c r="B110" s="3">
        <v>188548.0</v>
      </c>
      <c r="C110" s="3">
        <v>6.0</v>
      </c>
      <c r="D110" s="3">
        <v>7.0</v>
      </c>
      <c r="E110" s="3" t="s">
        <v>98</v>
      </c>
      <c r="F110" s="3" t="s">
        <v>379</v>
      </c>
      <c r="G110" s="3" t="s">
        <v>17</v>
      </c>
      <c r="H110" s="3" t="s">
        <v>18</v>
      </c>
      <c r="I110" s="3" t="s">
        <v>43</v>
      </c>
      <c r="J110" s="3">
        <v>0.0</v>
      </c>
      <c r="K110" s="3" t="s">
        <v>99</v>
      </c>
      <c r="L110" s="3" t="s">
        <v>399</v>
      </c>
    </row>
    <row r="111">
      <c r="A111" s="3" t="s">
        <v>636</v>
      </c>
      <c r="B111" s="3">
        <v>188548.0</v>
      </c>
      <c r="C111" s="3">
        <v>9.0</v>
      </c>
      <c r="D111" s="3">
        <v>12.0</v>
      </c>
      <c r="E111" s="3" t="s">
        <v>542</v>
      </c>
      <c r="F111" s="3" t="s">
        <v>490</v>
      </c>
      <c r="G111" s="3" t="s">
        <v>125</v>
      </c>
      <c r="H111" s="3" t="s">
        <v>18</v>
      </c>
      <c r="I111" s="3" t="s">
        <v>43</v>
      </c>
      <c r="J111" s="3">
        <v>1.0</v>
      </c>
      <c r="K111" s="3"/>
      <c r="L111" s="3" t="s">
        <v>638</v>
      </c>
    </row>
    <row r="112">
      <c r="A112" s="3" t="s">
        <v>564</v>
      </c>
      <c r="B112" s="3">
        <v>190256.0</v>
      </c>
      <c r="C112" s="3">
        <v>4.0</v>
      </c>
      <c r="D112" s="3">
        <v>12.0</v>
      </c>
      <c r="E112" s="3" t="s">
        <v>256</v>
      </c>
      <c r="F112" s="3" t="s">
        <v>390</v>
      </c>
      <c r="G112" s="3" t="s">
        <v>160</v>
      </c>
      <c r="H112" s="3" t="s">
        <v>108</v>
      </c>
      <c r="I112" s="3" t="s">
        <v>46</v>
      </c>
      <c r="J112" s="3">
        <v>1.0</v>
      </c>
      <c r="K112" s="3"/>
      <c r="L112" s="3" t="s">
        <v>567</v>
      </c>
    </row>
    <row r="113">
      <c r="A113" s="3" t="s">
        <v>475</v>
      </c>
      <c r="B113" s="3">
        <v>192713.0</v>
      </c>
      <c r="C113" s="3">
        <v>5.0</v>
      </c>
      <c r="D113" s="3">
        <v>13.0</v>
      </c>
      <c r="E113" s="3" t="s">
        <v>54</v>
      </c>
      <c r="F113" s="3" t="s">
        <v>32</v>
      </c>
      <c r="G113" s="3" t="s">
        <v>17</v>
      </c>
      <c r="H113" s="3" t="s">
        <v>18</v>
      </c>
      <c r="I113" s="3" t="s">
        <v>46</v>
      </c>
      <c r="J113" s="3">
        <v>1.0</v>
      </c>
      <c r="K113" s="3"/>
      <c r="L113" s="3" t="s">
        <v>476</v>
      </c>
    </row>
    <row r="114">
      <c r="A114" s="3" t="s">
        <v>220</v>
      </c>
      <c r="B114" s="3">
        <v>192713.0</v>
      </c>
      <c r="C114" s="3">
        <v>8.0</v>
      </c>
      <c r="D114" s="3">
        <v>8.0</v>
      </c>
      <c r="E114" s="3" t="s">
        <v>221</v>
      </c>
      <c r="F114" s="3" t="s">
        <v>208</v>
      </c>
      <c r="G114" s="3" t="s">
        <v>223</v>
      </c>
      <c r="H114" s="3" t="s">
        <v>46</v>
      </c>
      <c r="I114" s="3" t="s">
        <v>31</v>
      </c>
      <c r="J114" s="3">
        <v>1.0</v>
      </c>
      <c r="K114" s="3"/>
      <c r="L114" s="3" t="s">
        <v>225</v>
      </c>
    </row>
    <row r="115">
      <c r="A115" s="3" t="s">
        <v>374</v>
      </c>
      <c r="B115" s="3">
        <v>193257.0</v>
      </c>
      <c r="C115" s="3">
        <v>2.0</v>
      </c>
      <c r="D115" s="3">
        <v>11.0</v>
      </c>
      <c r="E115" s="3" t="s">
        <v>79</v>
      </c>
      <c r="F115" s="3" t="s">
        <v>361</v>
      </c>
      <c r="G115" s="3" t="s">
        <v>17</v>
      </c>
      <c r="H115" s="3" t="s">
        <v>18</v>
      </c>
      <c r="I115" s="3" t="s">
        <v>23</v>
      </c>
      <c r="J115" s="3">
        <v>-1.0</v>
      </c>
      <c r="K115" s="3" t="s">
        <v>658</v>
      </c>
      <c r="L115" s="3" t="s">
        <v>376</v>
      </c>
    </row>
    <row r="116">
      <c r="A116" s="3" t="s">
        <v>101</v>
      </c>
      <c r="B116" s="3">
        <v>194830.0</v>
      </c>
      <c r="C116" s="3">
        <v>2.0</v>
      </c>
      <c r="D116" s="3">
        <v>6.0</v>
      </c>
      <c r="E116" s="3" t="s">
        <v>79</v>
      </c>
      <c r="F116" s="3" t="s">
        <v>102</v>
      </c>
      <c r="G116" s="3" t="s">
        <v>17</v>
      </c>
      <c r="H116" s="3" t="s">
        <v>18</v>
      </c>
      <c r="I116" s="3" t="s">
        <v>31</v>
      </c>
      <c r="J116" s="3">
        <v>-1.0</v>
      </c>
      <c r="K116" s="3" t="s">
        <v>42</v>
      </c>
      <c r="L116" s="3" t="s">
        <v>103</v>
      </c>
    </row>
    <row r="117">
      <c r="A117" s="3" t="s">
        <v>25</v>
      </c>
      <c r="B117" s="3">
        <v>200429.0</v>
      </c>
      <c r="C117" s="3">
        <v>2.0</v>
      </c>
      <c r="D117" s="3">
        <v>4.0</v>
      </c>
      <c r="E117" s="3" t="s">
        <v>26</v>
      </c>
      <c r="F117" s="3" t="s">
        <v>27</v>
      </c>
      <c r="G117" s="3" t="s">
        <v>17</v>
      </c>
      <c r="H117" s="3" t="s">
        <v>18</v>
      </c>
      <c r="I117" s="3" t="s">
        <v>23</v>
      </c>
      <c r="J117" s="3">
        <v>1.0</v>
      </c>
      <c r="K117" s="3" t="s">
        <v>631</v>
      </c>
      <c r="L117" s="3" t="s">
        <v>29</v>
      </c>
    </row>
    <row r="118">
      <c r="A118" s="3" t="s">
        <v>348</v>
      </c>
      <c r="B118" s="3">
        <v>201156.0</v>
      </c>
      <c r="C118" s="3">
        <v>3.0</v>
      </c>
      <c r="D118" s="3">
        <v>17.0</v>
      </c>
      <c r="E118" s="3" t="s">
        <v>49</v>
      </c>
      <c r="F118" s="3" t="s">
        <v>339</v>
      </c>
      <c r="G118" s="3" t="s">
        <v>17</v>
      </c>
      <c r="H118" s="3" t="s">
        <v>18</v>
      </c>
      <c r="I118" s="3" t="s">
        <v>81</v>
      </c>
      <c r="J118" s="3">
        <v>1.0</v>
      </c>
      <c r="K118" s="3"/>
      <c r="L118" s="3" t="s">
        <v>352</v>
      </c>
    </row>
    <row r="119">
      <c r="A119" s="3" t="s">
        <v>51</v>
      </c>
      <c r="B119" s="3">
        <v>201972.0</v>
      </c>
      <c r="C119" s="3">
        <v>5.0</v>
      </c>
      <c r="D119" s="3">
        <v>12.0</v>
      </c>
      <c r="E119" s="3" t="s">
        <v>49</v>
      </c>
      <c r="F119" s="3" t="s">
        <v>42</v>
      </c>
      <c r="G119" s="3" t="s">
        <v>17</v>
      </c>
      <c r="H119" s="3" t="s">
        <v>18</v>
      </c>
      <c r="I119" s="3" t="s">
        <v>31</v>
      </c>
      <c r="J119" s="3">
        <v>0.0</v>
      </c>
      <c r="K119" s="3" t="s">
        <v>663</v>
      </c>
      <c r="L119" s="3" t="s">
        <v>52</v>
      </c>
    </row>
    <row r="120">
      <c r="A120" s="3" t="s">
        <v>617</v>
      </c>
      <c r="B120" s="3">
        <v>201972.0</v>
      </c>
      <c r="C120" s="3">
        <v>6.0</v>
      </c>
      <c r="D120" s="3">
        <v>8.0</v>
      </c>
      <c r="E120" s="3" t="s">
        <v>618</v>
      </c>
      <c r="F120" s="3" t="s">
        <v>459</v>
      </c>
      <c r="G120" s="3" t="s">
        <v>17</v>
      </c>
      <c r="H120" s="3" t="s">
        <v>18</v>
      </c>
      <c r="I120" s="3" t="s">
        <v>200</v>
      </c>
      <c r="J120" s="3">
        <v>1.0</v>
      </c>
      <c r="K120" s="3"/>
      <c r="L120" s="3" t="s">
        <v>620</v>
      </c>
    </row>
    <row r="121">
      <c r="A121" s="3" t="s">
        <v>93</v>
      </c>
      <c r="B121" s="3">
        <v>210153.0</v>
      </c>
      <c r="C121" s="3">
        <v>2.0</v>
      </c>
      <c r="D121" s="3">
        <v>6.0</v>
      </c>
      <c r="E121" s="3" t="s">
        <v>71</v>
      </c>
      <c r="F121" s="3" t="s">
        <v>90</v>
      </c>
      <c r="G121" s="3" t="s">
        <v>17</v>
      </c>
      <c r="H121" s="3" t="s">
        <v>18</v>
      </c>
      <c r="I121" s="3" t="s">
        <v>46</v>
      </c>
      <c r="J121" s="3">
        <v>1.0</v>
      </c>
      <c r="K121" s="3"/>
      <c r="L121" s="3" t="s">
        <v>94</v>
      </c>
    </row>
    <row r="122">
      <c r="A122" s="3" t="s">
        <v>590</v>
      </c>
      <c r="B122" s="3">
        <v>211797.0</v>
      </c>
      <c r="C122" s="3">
        <v>5.0</v>
      </c>
      <c r="D122" s="3">
        <v>19.0</v>
      </c>
      <c r="E122" s="3" t="s">
        <v>98</v>
      </c>
      <c r="F122" s="3" t="s">
        <v>353</v>
      </c>
      <c r="G122" s="3" t="s">
        <v>17</v>
      </c>
      <c r="H122" s="3" t="s">
        <v>18</v>
      </c>
      <c r="I122" s="3" t="s">
        <v>23</v>
      </c>
      <c r="J122" s="3">
        <v>-1.0</v>
      </c>
      <c r="K122" s="3" t="s">
        <v>667</v>
      </c>
      <c r="L122" s="3" t="s">
        <v>591</v>
      </c>
    </row>
    <row r="123">
      <c r="A123" s="3" t="s">
        <v>58</v>
      </c>
      <c r="B123" s="3">
        <v>211797.0</v>
      </c>
      <c r="C123" s="3">
        <v>9.0</v>
      </c>
      <c r="D123" s="3">
        <v>46.0</v>
      </c>
      <c r="E123" s="3" t="s">
        <v>59</v>
      </c>
      <c r="F123" s="3" t="s">
        <v>55</v>
      </c>
      <c r="G123" s="3" t="s">
        <v>17</v>
      </c>
      <c r="H123" s="3" t="s">
        <v>18</v>
      </c>
      <c r="I123" s="3" t="s">
        <v>39</v>
      </c>
      <c r="J123" s="3">
        <v>1.0</v>
      </c>
      <c r="K123" s="3"/>
      <c r="L123" s="3" t="s">
        <v>60</v>
      </c>
    </row>
    <row r="124">
      <c r="A124" s="3" t="s">
        <v>64</v>
      </c>
      <c r="B124" s="3">
        <v>214912.0</v>
      </c>
      <c r="C124" s="3">
        <v>4.0</v>
      </c>
      <c r="D124" s="3">
        <v>10.0</v>
      </c>
      <c r="E124" s="3" t="s">
        <v>59</v>
      </c>
      <c r="F124" s="3" t="s">
        <v>55</v>
      </c>
      <c r="G124" s="3" t="s">
        <v>62</v>
      </c>
      <c r="H124" s="3" t="s">
        <v>18</v>
      </c>
      <c r="I124" s="3" t="s">
        <v>23</v>
      </c>
      <c r="J124" s="3">
        <v>1.0</v>
      </c>
      <c r="K124" s="3"/>
      <c r="L124" s="3" t="s">
        <v>65</v>
      </c>
    </row>
    <row r="125">
      <c r="A125" s="3" t="s">
        <v>596</v>
      </c>
      <c r="B125" s="3">
        <v>217485.0</v>
      </c>
      <c r="C125" s="3">
        <v>1.0</v>
      </c>
      <c r="D125" s="3">
        <v>9.0</v>
      </c>
      <c r="E125" s="3" t="s">
        <v>22</v>
      </c>
      <c r="F125" s="3" t="s">
        <v>355</v>
      </c>
      <c r="G125" s="3" t="s">
        <v>17</v>
      </c>
      <c r="H125" s="3" t="s">
        <v>18</v>
      </c>
      <c r="I125" s="3" t="s">
        <v>39</v>
      </c>
      <c r="J125" s="3">
        <v>1.0</v>
      </c>
      <c r="K125" s="3"/>
      <c r="L125" s="3" t="s">
        <v>599</v>
      </c>
    </row>
    <row r="126">
      <c r="A126" s="3" t="s">
        <v>238</v>
      </c>
      <c r="B126" s="3">
        <v>217542.0</v>
      </c>
      <c r="C126" s="3">
        <v>3.0</v>
      </c>
      <c r="D126" s="3">
        <v>4.0</v>
      </c>
      <c r="E126" s="3" t="s">
        <v>239</v>
      </c>
      <c r="F126" s="3" t="s">
        <v>228</v>
      </c>
      <c r="G126" s="3" t="s">
        <v>160</v>
      </c>
      <c r="H126" s="3" t="s">
        <v>108</v>
      </c>
      <c r="I126" s="3" t="s">
        <v>81</v>
      </c>
      <c r="J126" s="3">
        <v>1.0</v>
      </c>
      <c r="K126" s="3"/>
      <c r="L126" s="3" t="s">
        <v>242</v>
      </c>
    </row>
    <row r="127">
      <c r="A127" s="3" t="s">
        <v>61</v>
      </c>
      <c r="B127" s="3">
        <v>217747.0</v>
      </c>
      <c r="C127" s="3">
        <v>4.0</v>
      </c>
      <c r="D127" s="3">
        <v>8.0</v>
      </c>
      <c r="E127" s="3" t="s">
        <v>59</v>
      </c>
      <c r="F127" s="3" t="s">
        <v>55</v>
      </c>
      <c r="G127" s="3" t="s">
        <v>62</v>
      </c>
      <c r="H127" s="3" t="s">
        <v>18</v>
      </c>
      <c r="I127" s="3" t="s">
        <v>23</v>
      </c>
      <c r="J127" s="3">
        <v>1.0</v>
      </c>
      <c r="K127" s="3"/>
      <c r="L127" s="3" t="s">
        <v>63</v>
      </c>
    </row>
    <row r="128">
      <c r="A128" s="3" t="s">
        <v>254</v>
      </c>
      <c r="B128" s="3">
        <v>220214.0</v>
      </c>
      <c r="C128" s="3">
        <v>12.0</v>
      </c>
      <c r="D128" s="3">
        <v>11.0</v>
      </c>
      <c r="E128" s="3" t="s">
        <v>256</v>
      </c>
      <c r="F128" s="3" t="s">
        <v>248</v>
      </c>
      <c r="G128" s="3" t="s">
        <v>17</v>
      </c>
      <c r="H128" s="3" t="s">
        <v>18</v>
      </c>
      <c r="I128" s="3" t="s">
        <v>68</v>
      </c>
      <c r="J128" s="3">
        <v>-1.0</v>
      </c>
      <c r="K128" s="3" t="s">
        <v>32</v>
      </c>
      <c r="L128" s="3" t="s">
        <v>259</v>
      </c>
    </row>
    <row r="129">
      <c r="A129" s="3" t="s">
        <v>66</v>
      </c>
      <c r="B129" s="3">
        <v>220214.0</v>
      </c>
      <c r="C129" s="3">
        <v>8.0</v>
      </c>
      <c r="D129" s="3">
        <v>7.0</v>
      </c>
      <c r="E129" s="3" t="s">
        <v>35</v>
      </c>
      <c r="F129" s="3" t="s">
        <v>67</v>
      </c>
      <c r="G129" s="3" t="s">
        <v>17</v>
      </c>
      <c r="H129" s="3" t="s">
        <v>18</v>
      </c>
      <c r="I129" s="3" t="s">
        <v>68</v>
      </c>
      <c r="J129" s="3">
        <v>1.0</v>
      </c>
      <c r="K129" s="3"/>
      <c r="L129" s="3" t="s">
        <v>69</v>
      </c>
    </row>
    <row r="130">
      <c r="A130" s="3" t="s">
        <v>498</v>
      </c>
      <c r="B130" s="3">
        <v>221664.0</v>
      </c>
      <c r="C130" s="3">
        <v>6.0</v>
      </c>
      <c r="D130" s="3">
        <v>6.0</v>
      </c>
      <c r="E130" s="3" t="s">
        <v>71</v>
      </c>
      <c r="F130" s="3" t="s">
        <v>424</v>
      </c>
      <c r="G130" s="3" t="s">
        <v>17</v>
      </c>
      <c r="H130" s="3" t="s">
        <v>18</v>
      </c>
      <c r="I130" s="3" t="s">
        <v>46</v>
      </c>
      <c r="J130" s="3">
        <v>1.0</v>
      </c>
      <c r="K130" s="3"/>
      <c r="L130" s="3" t="s">
        <v>499</v>
      </c>
    </row>
    <row r="131">
      <c r="A131" s="3" t="s">
        <v>364</v>
      </c>
      <c r="B131" s="3">
        <v>225632.0</v>
      </c>
      <c r="C131" s="3">
        <v>6.0</v>
      </c>
      <c r="D131" s="3">
        <v>25.0</v>
      </c>
      <c r="E131" s="3" t="s">
        <v>79</v>
      </c>
      <c r="F131" s="3" t="s">
        <v>361</v>
      </c>
      <c r="G131" s="3" t="s">
        <v>17</v>
      </c>
      <c r="H131" s="3" t="s">
        <v>18</v>
      </c>
      <c r="I131" s="3" t="s">
        <v>23</v>
      </c>
      <c r="J131" s="3">
        <v>1.0</v>
      </c>
      <c r="K131" s="3"/>
      <c r="L131" s="3" t="s">
        <v>369</v>
      </c>
    </row>
    <row r="132">
      <c r="A132" s="3" t="s">
        <v>672</v>
      </c>
      <c r="B132" s="3">
        <v>225861.0</v>
      </c>
      <c r="C132" s="3">
        <v>2.0</v>
      </c>
      <c r="D132" s="3">
        <v>8.0</v>
      </c>
      <c r="E132" s="3" t="s">
        <v>22</v>
      </c>
      <c r="F132" s="3" t="s">
        <v>365</v>
      </c>
      <c r="G132" s="3" t="s">
        <v>17</v>
      </c>
      <c r="H132" s="3" t="s">
        <v>18</v>
      </c>
      <c r="I132" s="3" t="s">
        <v>31</v>
      </c>
      <c r="J132" s="3">
        <v>1.0</v>
      </c>
      <c r="K132" s="3"/>
      <c r="L132" s="3" t="s">
        <v>673</v>
      </c>
    </row>
    <row r="133">
      <c r="A133" s="3" t="s">
        <v>430</v>
      </c>
      <c r="B133" s="3">
        <v>228731.0</v>
      </c>
      <c r="C133" s="3">
        <v>1.0</v>
      </c>
      <c r="D133" s="3">
        <v>38.0</v>
      </c>
      <c r="E133" s="3" t="s">
        <v>22</v>
      </c>
      <c r="F133" s="3" t="s">
        <v>297</v>
      </c>
      <c r="G133" s="3" t="s">
        <v>17</v>
      </c>
      <c r="H133" s="3" t="s">
        <v>18</v>
      </c>
      <c r="I133" s="3" t="s">
        <v>46</v>
      </c>
      <c r="J133" s="3">
        <v>1.0</v>
      </c>
      <c r="K133" s="3" t="s">
        <v>691</v>
      </c>
      <c r="L133" s="3" t="s">
        <v>432</v>
      </c>
    </row>
    <row r="134">
      <c r="A134" s="3" t="s">
        <v>41</v>
      </c>
      <c r="B134" s="3">
        <v>229100.0</v>
      </c>
      <c r="C134" s="3">
        <v>5.0</v>
      </c>
      <c r="D134" s="3">
        <v>4.0</v>
      </c>
      <c r="E134" s="3" t="s">
        <v>35</v>
      </c>
      <c r="F134" s="3" t="s">
        <v>42</v>
      </c>
      <c r="G134" s="3" t="s">
        <v>17</v>
      </c>
      <c r="H134" s="3" t="s">
        <v>18</v>
      </c>
      <c r="I134" s="3" t="s">
        <v>43</v>
      </c>
      <c r="J134" s="3">
        <v>1.0</v>
      </c>
      <c r="K134" s="3"/>
      <c r="L134" s="3" t="s">
        <v>44</v>
      </c>
    </row>
    <row r="135">
      <c r="A135" s="3" t="s">
        <v>610</v>
      </c>
      <c r="B135" s="3">
        <v>229410.0</v>
      </c>
      <c r="C135" s="3">
        <v>11.0</v>
      </c>
      <c r="D135" s="3">
        <v>7.0</v>
      </c>
      <c r="E135" s="3" t="s">
        <v>98</v>
      </c>
      <c r="F135" s="3" t="s">
        <v>506</v>
      </c>
      <c r="G135" s="3" t="s">
        <v>17</v>
      </c>
      <c r="H135" s="3" t="s">
        <v>18</v>
      </c>
      <c r="I135" s="3" t="s">
        <v>19</v>
      </c>
      <c r="J135" s="3">
        <v>0.0</v>
      </c>
      <c r="K135" s="3" t="s">
        <v>684</v>
      </c>
      <c r="L135" s="3" t="s">
        <v>611</v>
      </c>
    </row>
    <row r="136">
      <c r="A136" s="3" t="s">
        <v>451</v>
      </c>
      <c r="B136" s="3">
        <v>229623.0</v>
      </c>
      <c r="C136" s="3">
        <v>4.0</v>
      </c>
      <c r="D136" s="3">
        <v>9.0</v>
      </c>
      <c r="E136" s="3" t="s">
        <v>22</v>
      </c>
      <c r="F136" s="3" t="s">
        <v>269</v>
      </c>
      <c r="G136" s="3" t="s">
        <v>17</v>
      </c>
      <c r="H136" s="3" t="s">
        <v>18</v>
      </c>
      <c r="I136" s="3" t="s">
        <v>46</v>
      </c>
      <c r="J136" s="3">
        <v>1.0</v>
      </c>
      <c r="K136" s="3"/>
      <c r="L136" s="3" t="s">
        <v>452</v>
      </c>
    </row>
    <row r="137">
      <c r="A137" s="3" t="s">
        <v>637</v>
      </c>
      <c r="B137" s="3">
        <v>234261.0</v>
      </c>
      <c r="C137" s="3">
        <v>4.0</v>
      </c>
      <c r="D137" s="3">
        <v>18.0</v>
      </c>
      <c r="E137" s="3" t="s">
        <v>26</v>
      </c>
      <c r="F137" s="3" t="s">
        <v>479</v>
      </c>
      <c r="G137" s="3" t="s">
        <v>17</v>
      </c>
      <c r="H137" s="3" t="s">
        <v>18</v>
      </c>
      <c r="I137" s="3" t="s">
        <v>31</v>
      </c>
      <c r="J137" s="3">
        <v>1.0</v>
      </c>
      <c r="K137" s="3"/>
      <c r="L137" s="3" t="s">
        <v>643</v>
      </c>
    </row>
    <row r="138">
      <c r="A138" s="3" t="s">
        <v>325</v>
      </c>
      <c r="B138" s="3">
        <v>234261.0</v>
      </c>
      <c r="C138" s="3">
        <v>8.0</v>
      </c>
      <c r="D138" s="3">
        <v>2.0</v>
      </c>
      <c r="E138" s="3" t="s">
        <v>327</v>
      </c>
      <c r="F138" s="3" t="s">
        <v>263</v>
      </c>
      <c r="G138" s="3" t="s">
        <v>17</v>
      </c>
      <c r="H138" s="3" t="s">
        <v>18</v>
      </c>
      <c r="I138" s="3" t="s">
        <v>43</v>
      </c>
      <c r="J138" s="3">
        <v>1.0</v>
      </c>
      <c r="K138" s="3"/>
      <c r="L138" s="3" t="s">
        <v>331</v>
      </c>
    </row>
    <row r="139">
      <c r="A139" s="3" t="s">
        <v>335</v>
      </c>
      <c r="B139" s="3">
        <v>235423.0</v>
      </c>
      <c r="C139" s="3">
        <v>2.0</v>
      </c>
      <c r="D139" s="3">
        <v>3.0</v>
      </c>
      <c r="E139" s="3" t="s">
        <v>59</v>
      </c>
      <c r="F139" s="3" t="s">
        <v>263</v>
      </c>
      <c r="G139" s="3" t="s">
        <v>17</v>
      </c>
      <c r="H139" s="3" t="s">
        <v>18</v>
      </c>
      <c r="I139" s="3" t="s">
        <v>19</v>
      </c>
      <c r="J139" s="3">
        <v>1.0</v>
      </c>
      <c r="K139" s="3"/>
      <c r="L139" s="3" t="s">
        <v>336</v>
      </c>
    </row>
    <row r="140">
      <c r="A140" s="3" t="s">
        <v>585</v>
      </c>
      <c r="B140" s="3">
        <v>235423.0</v>
      </c>
      <c r="C140" s="3">
        <v>4.0</v>
      </c>
      <c r="D140" s="3">
        <v>19.0</v>
      </c>
      <c r="E140" s="3" t="s">
        <v>98</v>
      </c>
      <c r="F140" s="3" t="s">
        <v>353</v>
      </c>
      <c r="G140" s="3" t="s">
        <v>17</v>
      </c>
      <c r="H140" s="3" t="s">
        <v>18</v>
      </c>
      <c r="I140" s="3" t="s">
        <v>23</v>
      </c>
      <c r="J140" s="3">
        <v>1.0</v>
      </c>
      <c r="K140" s="3"/>
      <c r="L140" s="3" t="s">
        <v>588</v>
      </c>
    </row>
    <row r="141">
      <c r="A141" s="3" t="s">
        <v>197</v>
      </c>
      <c r="B141" s="3">
        <v>236648.0</v>
      </c>
      <c r="C141" s="3">
        <v>2.0</v>
      </c>
      <c r="D141" s="3">
        <v>32.0</v>
      </c>
      <c r="E141" s="3" t="s">
        <v>98</v>
      </c>
      <c r="F141" s="3" t="s">
        <v>195</v>
      </c>
      <c r="G141" s="3" t="s">
        <v>17</v>
      </c>
      <c r="H141" s="3" t="s">
        <v>18</v>
      </c>
      <c r="I141" s="3" t="s">
        <v>31</v>
      </c>
      <c r="J141" s="3">
        <v>0.0</v>
      </c>
      <c r="K141" s="3" t="s">
        <v>685</v>
      </c>
      <c r="L141" s="3" t="s">
        <v>198</v>
      </c>
    </row>
    <row r="142">
      <c r="A142" s="3" t="s">
        <v>603</v>
      </c>
      <c r="B142" s="3">
        <v>240287.0</v>
      </c>
      <c r="C142" s="3">
        <v>4.0</v>
      </c>
      <c r="D142" s="3">
        <v>12.0</v>
      </c>
      <c r="E142" s="3" t="s">
        <v>604</v>
      </c>
      <c r="F142" s="3" t="s">
        <v>506</v>
      </c>
      <c r="G142" s="3" t="s">
        <v>17</v>
      </c>
      <c r="H142" s="3" t="s">
        <v>18</v>
      </c>
      <c r="I142" s="3" t="s">
        <v>68</v>
      </c>
      <c r="J142" s="3">
        <v>-1.0</v>
      </c>
      <c r="K142" s="3" t="s">
        <v>676</v>
      </c>
      <c r="L142" s="3" t="s">
        <v>606</v>
      </c>
    </row>
    <row r="143">
      <c r="A143" s="3" t="s">
        <v>163</v>
      </c>
      <c r="B143" s="3">
        <v>243799.0</v>
      </c>
      <c r="C143" s="3">
        <v>4.0</v>
      </c>
      <c r="D143" s="3">
        <v>5.0</v>
      </c>
      <c r="E143" s="3" t="s">
        <v>158</v>
      </c>
      <c r="F143" s="3" t="s">
        <v>159</v>
      </c>
      <c r="G143" s="3" t="s">
        <v>160</v>
      </c>
      <c r="H143" s="3" t="s">
        <v>108</v>
      </c>
      <c r="I143" s="3" t="s">
        <v>43</v>
      </c>
      <c r="J143" s="3">
        <v>1.0</v>
      </c>
      <c r="K143" s="3"/>
      <c r="L143" s="3" t="s">
        <v>164</v>
      </c>
    </row>
    <row r="144">
      <c r="A144" s="3" t="s">
        <v>247</v>
      </c>
      <c r="B144" s="3">
        <v>247226.0</v>
      </c>
      <c r="C144" s="3">
        <v>9.0</v>
      </c>
      <c r="D144" s="3">
        <v>23.0</v>
      </c>
      <c r="E144" s="3" t="s">
        <v>54</v>
      </c>
      <c r="F144" s="3" t="s">
        <v>248</v>
      </c>
      <c r="G144" s="3" t="s">
        <v>17</v>
      </c>
      <c r="H144" s="3" t="s">
        <v>18</v>
      </c>
      <c r="I144" s="3" t="s">
        <v>46</v>
      </c>
      <c r="J144" s="3">
        <v>-1.0</v>
      </c>
      <c r="K144" s="3" t="s">
        <v>680</v>
      </c>
      <c r="L144" s="3" t="s">
        <v>251</v>
      </c>
    </row>
    <row r="145">
      <c r="A145" s="3" t="s">
        <v>129</v>
      </c>
      <c r="B145" s="3">
        <v>249123.0</v>
      </c>
      <c r="C145" s="3">
        <v>4.0</v>
      </c>
      <c r="D145" s="3">
        <v>4.0</v>
      </c>
      <c r="E145" s="3" t="s">
        <v>124</v>
      </c>
      <c r="F145" s="3" t="s">
        <v>121</v>
      </c>
      <c r="G145" s="3" t="s">
        <v>125</v>
      </c>
      <c r="H145" s="3" t="s">
        <v>18</v>
      </c>
      <c r="I145" s="3" t="s">
        <v>31</v>
      </c>
      <c r="J145" s="3">
        <v>1.0</v>
      </c>
      <c r="K145" s="3" t="s">
        <v>692</v>
      </c>
      <c r="L145" s="3" t="s">
        <v>130</v>
      </c>
    </row>
    <row r="146">
      <c r="A146" s="3" t="s">
        <v>338</v>
      </c>
      <c r="B146" s="3">
        <v>263870.0</v>
      </c>
      <c r="C146" s="3">
        <v>5.0</v>
      </c>
      <c r="D146" s="3">
        <v>13.0</v>
      </c>
      <c r="E146" s="3" t="s">
        <v>79</v>
      </c>
      <c r="F146" s="3" t="s">
        <v>339</v>
      </c>
      <c r="G146" s="3" t="s">
        <v>17</v>
      </c>
      <c r="H146" s="3" t="s">
        <v>18</v>
      </c>
      <c r="I146" s="3" t="s">
        <v>19</v>
      </c>
      <c r="J146" s="3">
        <v>1.0</v>
      </c>
      <c r="K146" s="3"/>
      <c r="L146" s="3" t="s">
        <v>340</v>
      </c>
    </row>
    <row r="147">
      <c r="A147" s="3" t="s">
        <v>207</v>
      </c>
      <c r="B147" s="3">
        <v>266591.0</v>
      </c>
      <c r="C147" s="3">
        <v>5.0</v>
      </c>
      <c r="D147" s="3">
        <v>8.0</v>
      </c>
      <c r="E147" s="3" t="s">
        <v>71</v>
      </c>
      <c r="F147" s="3" t="s">
        <v>208</v>
      </c>
      <c r="G147" s="3" t="s">
        <v>17</v>
      </c>
      <c r="H147" s="3" t="s">
        <v>18</v>
      </c>
      <c r="I147" s="3" t="s">
        <v>19</v>
      </c>
      <c r="J147" s="3">
        <v>1.0</v>
      </c>
      <c r="K147" s="3"/>
      <c r="L147" s="3" t="s">
        <v>211</v>
      </c>
    </row>
    <row r="148">
      <c r="A148" s="3" t="s">
        <v>453</v>
      </c>
      <c r="B148" s="3">
        <v>267793.0</v>
      </c>
      <c r="C148" s="3">
        <v>2.0</v>
      </c>
      <c r="D148" s="3">
        <v>6.0</v>
      </c>
      <c r="E148" s="3" t="s">
        <v>22</v>
      </c>
      <c r="F148" s="3" t="s">
        <v>269</v>
      </c>
      <c r="G148" s="3" t="s">
        <v>17</v>
      </c>
      <c r="H148" s="3" t="s">
        <v>18</v>
      </c>
      <c r="I148" s="3" t="s">
        <v>31</v>
      </c>
      <c r="J148" s="3">
        <v>-1.0</v>
      </c>
      <c r="K148" s="3" t="s">
        <v>355</v>
      </c>
      <c r="L148" s="3" t="s">
        <v>455</v>
      </c>
    </row>
    <row r="149">
      <c r="A149" s="3" t="s">
        <v>677</v>
      </c>
      <c r="B149" s="3">
        <v>268952.0</v>
      </c>
      <c r="C149" s="3">
        <v>4.0</v>
      </c>
      <c r="D149" s="3">
        <v>19.0</v>
      </c>
      <c r="E149" s="3" t="s">
        <v>22</v>
      </c>
      <c r="F149" s="3" t="s">
        <v>625</v>
      </c>
      <c r="G149" s="3" t="s">
        <v>17</v>
      </c>
      <c r="H149" s="3" t="s">
        <v>18</v>
      </c>
      <c r="I149" s="3" t="s">
        <v>39</v>
      </c>
      <c r="J149" s="3">
        <v>1.0</v>
      </c>
      <c r="K149" s="3"/>
      <c r="L149" s="3" t="s">
        <v>678</v>
      </c>
    </row>
    <row r="150">
      <c r="A150" s="3" t="s">
        <v>647</v>
      </c>
      <c r="B150" s="3">
        <v>269560.0</v>
      </c>
      <c r="C150" s="3">
        <v>2.0</v>
      </c>
      <c r="D150" s="3">
        <v>7.0</v>
      </c>
      <c r="E150" s="3" t="s">
        <v>648</v>
      </c>
      <c r="F150" s="3" t="s">
        <v>289</v>
      </c>
      <c r="G150" s="3" t="s">
        <v>17</v>
      </c>
      <c r="H150" s="3" t="s">
        <v>18</v>
      </c>
      <c r="I150" s="3" t="s">
        <v>43</v>
      </c>
      <c r="J150" s="3">
        <v>1.0</v>
      </c>
      <c r="K150" s="3"/>
      <c r="L150" s="3" t="s">
        <v>649</v>
      </c>
    </row>
    <row r="151">
      <c r="A151" s="3" t="s">
        <v>287</v>
      </c>
      <c r="B151" s="3">
        <v>272836.0</v>
      </c>
      <c r="C151" s="3">
        <v>3.0</v>
      </c>
      <c r="D151" s="3">
        <v>10.0</v>
      </c>
      <c r="E151" s="3" t="s">
        <v>98</v>
      </c>
      <c r="F151" s="3" t="s">
        <v>99</v>
      </c>
      <c r="G151" s="3" t="s">
        <v>17</v>
      </c>
      <c r="H151" s="3" t="s">
        <v>18</v>
      </c>
      <c r="I151" s="3" t="s">
        <v>46</v>
      </c>
      <c r="J151" s="3">
        <v>1.0</v>
      </c>
      <c r="K151" s="3" t="s">
        <v>318</v>
      </c>
      <c r="L151" s="3" t="s">
        <v>290</v>
      </c>
    </row>
    <row r="152">
      <c r="A152" s="3" t="s">
        <v>669</v>
      </c>
      <c r="B152" s="3">
        <v>275919.0</v>
      </c>
      <c r="C152" s="3">
        <v>7.0</v>
      </c>
      <c r="D152" s="3">
        <v>8.0</v>
      </c>
      <c r="E152" s="3" t="s">
        <v>79</v>
      </c>
      <c r="F152" s="3" t="s">
        <v>418</v>
      </c>
      <c r="G152" s="3" t="s">
        <v>17</v>
      </c>
      <c r="H152" s="3" t="s">
        <v>18</v>
      </c>
      <c r="I152" s="3" t="s">
        <v>43</v>
      </c>
      <c r="J152" s="3">
        <v>1.0</v>
      </c>
      <c r="K152" s="3"/>
      <c r="L152" s="3" t="s">
        <v>670</v>
      </c>
    </row>
    <row r="153">
      <c r="A153" s="3" t="s">
        <v>181</v>
      </c>
      <c r="B153" s="3">
        <v>275919.0</v>
      </c>
      <c r="C153" s="3">
        <v>8.0</v>
      </c>
      <c r="D153" s="3">
        <v>15.0</v>
      </c>
      <c r="E153" s="3" t="s">
        <v>175</v>
      </c>
      <c r="F153" s="3" t="s">
        <v>172</v>
      </c>
      <c r="G153" s="3" t="s">
        <v>17</v>
      </c>
      <c r="H153" s="3" t="s">
        <v>18</v>
      </c>
      <c r="I153" s="3" t="s">
        <v>56</v>
      </c>
      <c r="J153" s="3">
        <v>1.0</v>
      </c>
      <c r="K153" s="3"/>
      <c r="L153" s="3" t="s">
        <v>182</v>
      </c>
    </row>
    <row r="154">
      <c r="A154" s="3" t="s">
        <v>112</v>
      </c>
      <c r="B154" s="3">
        <v>279070.0</v>
      </c>
      <c r="C154" s="3">
        <v>2.0</v>
      </c>
      <c r="D154" s="3">
        <v>7.0</v>
      </c>
      <c r="E154" s="3" t="s">
        <v>15</v>
      </c>
      <c r="F154" s="3" t="s">
        <v>102</v>
      </c>
      <c r="G154" s="3" t="s">
        <v>114</v>
      </c>
      <c r="H154" s="3" t="s">
        <v>18</v>
      </c>
      <c r="I154" s="3" t="s">
        <v>31</v>
      </c>
      <c r="J154" s="3">
        <v>1.0</v>
      </c>
      <c r="K154" s="3"/>
      <c r="L154" s="3" t="s">
        <v>117</v>
      </c>
    </row>
    <row r="155">
      <c r="A155" s="3" t="s">
        <v>495</v>
      </c>
      <c r="B155" s="3">
        <v>280340.0</v>
      </c>
      <c r="C155" s="3">
        <v>6.0</v>
      </c>
      <c r="D155" s="3">
        <v>9.0</v>
      </c>
      <c r="E155" s="3" t="s">
        <v>71</v>
      </c>
      <c r="F155" s="3" t="s">
        <v>424</v>
      </c>
      <c r="G155" s="3" t="s">
        <v>17</v>
      </c>
      <c r="H155" s="3" t="s">
        <v>18</v>
      </c>
      <c r="I155" s="3" t="s">
        <v>31</v>
      </c>
      <c r="J155" s="3">
        <v>1.0</v>
      </c>
      <c r="K155" s="3"/>
      <c r="L155" s="3" t="s">
        <v>497</v>
      </c>
    </row>
    <row r="156">
      <c r="A156" s="3" t="s">
        <v>261</v>
      </c>
      <c r="B156" s="3">
        <v>280663.0</v>
      </c>
      <c r="C156" s="3">
        <v>7.0</v>
      </c>
      <c r="D156" s="3">
        <v>12.0</v>
      </c>
      <c r="E156" s="3" t="s">
        <v>54</v>
      </c>
      <c r="F156" s="3" t="s">
        <v>248</v>
      </c>
      <c r="G156" s="3" t="s">
        <v>17</v>
      </c>
      <c r="H156" s="3" t="s">
        <v>18</v>
      </c>
      <c r="I156" s="3" t="s">
        <v>46</v>
      </c>
      <c r="J156" s="3">
        <v>1.0</v>
      </c>
      <c r="K156" s="3"/>
      <c r="L156" s="3" t="s">
        <v>265</v>
      </c>
    </row>
    <row r="157">
      <c r="A157" s="3" t="s">
        <v>87</v>
      </c>
      <c r="B157" s="3">
        <v>280844.0</v>
      </c>
      <c r="C157" s="3">
        <v>3.0</v>
      </c>
      <c r="D157" s="3">
        <v>16.0</v>
      </c>
      <c r="E157" s="3" t="s">
        <v>54</v>
      </c>
      <c r="F157" s="3" t="s">
        <v>80</v>
      </c>
      <c r="G157" s="3" t="s">
        <v>17</v>
      </c>
      <c r="H157" s="3" t="s">
        <v>18</v>
      </c>
      <c r="I157" s="3" t="s">
        <v>46</v>
      </c>
      <c r="J157" s="3">
        <v>0.0</v>
      </c>
      <c r="K157" s="3" t="s">
        <v>686</v>
      </c>
      <c r="L157" s="3" t="s">
        <v>88</v>
      </c>
    </row>
    <row r="158">
      <c r="A158" s="3" t="s">
        <v>639</v>
      </c>
      <c r="B158" s="3">
        <v>280844.0</v>
      </c>
      <c r="C158" s="3">
        <v>4.0</v>
      </c>
      <c r="D158" s="3">
        <v>5.0</v>
      </c>
      <c r="E158" s="3" t="s">
        <v>98</v>
      </c>
      <c r="F158" s="3" t="s">
        <v>641</v>
      </c>
      <c r="G158" s="3" t="s">
        <v>17</v>
      </c>
      <c r="H158" s="3" t="s">
        <v>18</v>
      </c>
      <c r="I158" s="3" t="s">
        <v>23</v>
      </c>
      <c r="J158" s="3">
        <v>1.0</v>
      </c>
      <c r="K158" s="3"/>
      <c r="L158" s="3" t="s">
        <v>642</v>
      </c>
    </row>
    <row r="159">
      <c r="A159" s="3" t="s">
        <v>89</v>
      </c>
      <c r="B159" s="3">
        <v>283041.0</v>
      </c>
      <c r="C159" s="3">
        <v>2.0</v>
      </c>
      <c r="D159" s="3">
        <v>44.0</v>
      </c>
      <c r="E159" s="3" t="s">
        <v>71</v>
      </c>
      <c r="F159" s="3" t="s">
        <v>90</v>
      </c>
      <c r="G159" s="3" t="s">
        <v>17</v>
      </c>
      <c r="H159" s="3" t="s">
        <v>18</v>
      </c>
      <c r="I159" s="3" t="s">
        <v>31</v>
      </c>
      <c r="J159" s="3">
        <v>0.0</v>
      </c>
      <c r="K159" s="3" t="s">
        <v>353</v>
      </c>
      <c r="L159" s="3" t="s">
        <v>92</v>
      </c>
    </row>
    <row r="160">
      <c r="A160" s="3" t="s">
        <v>438</v>
      </c>
      <c r="B160" s="3">
        <v>288163.0</v>
      </c>
      <c r="C160" s="3">
        <v>2.0</v>
      </c>
      <c r="D160" s="3">
        <v>5.0</v>
      </c>
      <c r="E160" s="3" t="s">
        <v>26</v>
      </c>
      <c r="F160" s="3" t="s">
        <v>297</v>
      </c>
      <c r="G160" s="3" t="s">
        <v>17</v>
      </c>
      <c r="H160" s="3" t="s">
        <v>18</v>
      </c>
      <c r="I160" s="3" t="s">
        <v>68</v>
      </c>
      <c r="J160" s="3">
        <v>-1.0</v>
      </c>
      <c r="K160" s="3" t="s">
        <v>682</v>
      </c>
      <c r="L160" s="3" t="s">
        <v>441</v>
      </c>
    </row>
    <row r="161">
      <c r="A161" s="3" t="s">
        <v>177</v>
      </c>
      <c r="B161" s="3">
        <v>288163.0</v>
      </c>
      <c r="C161" s="3">
        <v>3.0</v>
      </c>
      <c r="D161" s="3">
        <v>4.0</v>
      </c>
      <c r="E161" s="3" t="s">
        <v>178</v>
      </c>
      <c r="F161" s="3" t="s">
        <v>172</v>
      </c>
      <c r="G161" s="3" t="s">
        <v>179</v>
      </c>
      <c r="H161" s="3" t="s">
        <v>46</v>
      </c>
      <c r="I161" s="3" t="s">
        <v>31</v>
      </c>
      <c r="J161" s="3">
        <v>1.0</v>
      </c>
      <c r="K161" s="3"/>
      <c r="L161" s="3" t="s">
        <v>180</v>
      </c>
    </row>
    <row r="162">
      <c r="A162" s="3" t="s">
        <v>174</v>
      </c>
      <c r="B162" s="3">
        <v>288930.0</v>
      </c>
      <c r="C162" s="3">
        <v>2.0</v>
      </c>
      <c r="D162" s="3">
        <v>15.0</v>
      </c>
      <c r="E162" s="3" t="s">
        <v>175</v>
      </c>
      <c r="F162" s="3" t="s">
        <v>172</v>
      </c>
      <c r="G162" s="3" t="s">
        <v>17</v>
      </c>
      <c r="H162" s="3" t="s">
        <v>18</v>
      </c>
      <c r="I162" s="3" t="s">
        <v>56</v>
      </c>
      <c r="J162" s="3">
        <v>1.0</v>
      </c>
      <c r="K162" s="3"/>
      <c r="L162" s="3" t="s">
        <v>176</v>
      </c>
    </row>
    <row r="163">
      <c r="A163" s="3" t="s">
        <v>509</v>
      </c>
      <c r="B163" s="3">
        <v>289763.0</v>
      </c>
      <c r="C163" s="3">
        <v>1.0</v>
      </c>
      <c r="D163" s="3">
        <v>3.0</v>
      </c>
      <c r="E163" s="3" t="s">
        <v>98</v>
      </c>
      <c r="F163" s="3" t="s">
        <v>337</v>
      </c>
      <c r="G163" s="3" t="s">
        <v>17</v>
      </c>
      <c r="H163" s="3" t="s">
        <v>18</v>
      </c>
      <c r="I163" s="3" t="s">
        <v>46</v>
      </c>
      <c r="J163" s="3">
        <v>1.0</v>
      </c>
      <c r="K163" s="3"/>
      <c r="L163" s="3" t="s">
        <v>512</v>
      </c>
    </row>
    <row r="164">
      <c r="A164" s="3" t="s">
        <v>659</v>
      </c>
      <c r="B164" s="3">
        <v>290238.0</v>
      </c>
      <c r="C164" s="3">
        <v>4.0</v>
      </c>
      <c r="D164" s="3">
        <v>8.0</v>
      </c>
      <c r="E164" s="3" t="s">
        <v>235</v>
      </c>
      <c r="F164" s="3" t="s">
        <v>237</v>
      </c>
      <c r="G164" s="3" t="s">
        <v>17</v>
      </c>
      <c r="H164" s="3" t="s">
        <v>18</v>
      </c>
      <c r="I164" s="3" t="s">
        <v>43</v>
      </c>
      <c r="J164" s="3">
        <v>1.0</v>
      </c>
      <c r="K164" s="3"/>
      <c r="L164" s="3" t="s">
        <v>660</v>
      </c>
    </row>
    <row r="165">
      <c r="A165" s="3" t="s">
        <v>493</v>
      </c>
      <c r="B165" s="3">
        <v>291046.0</v>
      </c>
      <c r="C165" s="3">
        <v>2.0</v>
      </c>
      <c r="D165" s="3">
        <v>10.0</v>
      </c>
      <c r="E165" s="3" t="s">
        <v>49</v>
      </c>
      <c r="F165" s="3" t="s">
        <v>482</v>
      </c>
      <c r="G165" s="3" t="s">
        <v>17</v>
      </c>
      <c r="H165" s="3" t="s">
        <v>18</v>
      </c>
      <c r="I165" s="3" t="s">
        <v>23</v>
      </c>
      <c r="J165" s="3">
        <v>0.0</v>
      </c>
      <c r="K165" s="3" t="s">
        <v>27</v>
      </c>
      <c r="L165" s="3" t="s">
        <v>494</v>
      </c>
    </row>
    <row r="166">
      <c r="A166" s="3" t="s">
        <v>674</v>
      </c>
      <c r="B166" s="3">
        <v>303922.0</v>
      </c>
      <c r="C166" s="3">
        <v>3.0</v>
      </c>
      <c r="D166" s="3">
        <v>10.0</v>
      </c>
      <c r="E166" s="3" t="s">
        <v>71</v>
      </c>
      <c r="F166" s="3" t="s">
        <v>442</v>
      </c>
      <c r="G166" s="3" t="s">
        <v>17</v>
      </c>
      <c r="H166" s="3" t="s">
        <v>18</v>
      </c>
      <c r="I166" s="3" t="s">
        <v>39</v>
      </c>
      <c r="J166" s="3">
        <v>1.0</v>
      </c>
      <c r="K166" s="3"/>
      <c r="L166" s="3" t="s">
        <v>675</v>
      </c>
    </row>
    <row r="167">
      <c r="A167" s="3" t="s">
        <v>203</v>
      </c>
      <c r="B167" s="3">
        <v>308297.0</v>
      </c>
      <c r="C167" s="3">
        <v>2.0</v>
      </c>
      <c r="D167" s="3">
        <v>10.0</v>
      </c>
      <c r="E167" s="3" t="s">
        <v>71</v>
      </c>
      <c r="F167" s="3" t="s">
        <v>195</v>
      </c>
      <c r="G167" s="3" t="s">
        <v>17</v>
      </c>
      <c r="H167" s="3" t="s">
        <v>18</v>
      </c>
      <c r="I167" s="3" t="s">
        <v>43</v>
      </c>
      <c r="J167" s="3">
        <v>1.0</v>
      </c>
      <c r="K167" s="3"/>
      <c r="L167" s="3" t="s">
        <v>206</v>
      </c>
    </row>
    <row r="168">
      <c r="A168" s="3" t="s">
        <v>145</v>
      </c>
      <c r="B168" s="3">
        <v>309168.0</v>
      </c>
      <c r="C168" s="3">
        <v>2.0</v>
      </c>
      <c r="D168" s="3">
        <v>6.0</v>
      </c>
      <c r="E168" s="3" t="s">
        <v>35</v>
      </c>
      <c r="F168" s="3" t="s">
        <v>142</v>
      </c>
      <c r="G168" s="3" t="s">
        <v>147</v>
      </c>
      <c r="H168" s="3" t="s">
        <v>148</v>
      </c>
      <c r="I168" s="3" t="s">
        <v>56</v>
      </c>
      <c r="J168" s="3">
        <v>1.0</v>
      </c>
      <c r="K168" s="3"/>
      <c r="L168" s="3" t="s">
        <v>150</v>
      </c>
    </row>
    <row r="169">
      <c r="A169" s="3" t="s">
        <v>199</v>
      </c>
      <c r="B169" s="3">
        <v>310032.0</v>
      </c>
      <c r="C169" s="3">
        <v>10.0</v>
      </c>
      <c r="D169" s="3">
        <v>3.0</v>
      </c>
      <c r="E169" s="3" t="s">
        <v>98</v>
      </c>
      <c r="F169" s="3" t="s">
        <v>195</v>
      </c>
      <c r="G169" s="3" t="s">
        <v>17</v>
      </c>
      <c r="H169" s="3" t="s">
        <v>18</v>
      </c>
      <c r="I169" s="3" t="s">
        <v>200</v>
      </c>
      <c r="J169" s="3">
        <v>1.0</v>
      </c>
      <c r="K169" s="3"/>
      <c r="L169" s="3" t="s">
        <v>201</v>
      </c>
    </row>
    <row r="170">
      <c r="A170" s="3" t="s">
        <v>477</v>
      </c>
      <c r="B170" s="3">
        <v>311138.0</v>
      </c>
      <c r="C170" s="3">
        <v>2.0</v>
      </c>
      <c r="D170" s="3">
        <v>3.0</v>
      </c>
      <c r="E170" s="3" t="s">
        <v>54</v>
      </c>
      <c r="F170" s="3" t="s">
        <v>478</v>
      </c>
      <c r="G170" s="3" t="s">
        <v>17</v>
      </c>
      <c r="H170" s="3" t="s">
        <v>18</v>
      </c>
      <c r="I170" s="3" t="s">
        <v>46</v>
      </c>
      <c r="J170" s="3">
        <v>-1.0</v>
      </c>
      <c r="K170" s="3" t="s">
        <v>90</v>
      </c>
      <c r="L170" s="3" t="s">
        <v>480</v>
      </c>
    </row>
    <row r="171">
      <c r="A171" s="3" t="s">
        <v>190</v>
      </c>
      <c r="B171" s="3">
        <v>313558.0</v>
      </c>
      <c r="C171" s="3">
        <v>2.0</v>
      </c>
      <c r="D171" s="3">
        <v>7.0</v>
      </c>
      <c r="E171" s="3" t="s">
        <v>38</v>
      </c>
      <c r="F171" s="3" t="s">
        <v>184</v>
      </c>
      <c r="G171" s="3" t="s">
        <v>17</v>
      </c>
      <c r="H171" s="3" t="s">
        <v>18</v>
      </c>
      <c r="I171" s="3" t="s">
        <v>81</v>
      </c>
      <c r="J171" s="3">
        <v>0.0</v>
      </c>
      <c r="K171" s="3" t="s">
        <v>27</v>
      </c>
      <c r="L171" s="3" t="s">
        <v>191</v>
      </c>
    </row>
    <row r="172">
      <c r="A172" s="3" t="s">
        <v>652</v>
      </c>
      <c r="B172" s="3">
        <v>314974.0</v>
      </c>
      <c r="C172" s="3">
        <v>6.0</v>
      </c>
      <c r="D172" s="3">
        <v>8.0</v>
      </c>
      <c r="E172" s="3" t="s">
        <v>38</v>
      </c>
      <c r="F172" s="3" t="s">
        <v>479</v>
      </c>
      <c r="G172" s="3" t="s">
        <v>17</v>
      </c>
      <c r="H172" s="3" t="s">
        <v>18</v>
      </c>
      <c r="I172" s="3" t="s">
        <v>43</v>
      </c>
      <c r="J172" s="3">
        <v>0.0</v>
      </c>
      <c r="K172" s="3" t="s">
        <v>687</v>
      </c>
      <c r="L172" s="3" t="s">
        <v>653</v>
      </c>
    </row>
    <row r="173">
      <c r="A173" s="3" t="s">
        <v>317</v>
      </c>
      <c r="B173" s="3">
        <v>319816.0</v>
      </c>
      <c r="C173" s="3">
        <v>6.0</v>
      </c>
      <c r="D173" s="3">
        <v>4.0</v>
      </c>
      <c r="E173" s="3" t="s">
        <v>35</v>
      </c>
      <c r="F173" s="3" t="s">
        <v>309</v>
      </c>
      <c r="G173" s="3" t="s">
        <v>147</v>
      </c>
      <c r="H173" s="3" t="s">
        <v>148</v>
      </c>
      <c r="I173" s="3" t="s">
        <v>31</v>
      </c>
      <c r="J173" s="3">
        <v>1.0</v>
      </c>
      <c r="K173" s="3"/>
      <c r="L173" s="3" t="s">
        <v>319</v>
      </c>
    </row>
    <row r="174">
      <c r="A174" s="3" t="s">
        <v>575</v>
      </c>
      <c r="B174" s="3">
        <v>322225.0</v>
      </c>
      <c r="C174" s="3">
        <v>3.0</v>
      </c>
      <c r="D174" s="3">
        <v>6.0</v>
      </c>
      <c r="E174" s="3" t="s">
        <v>54</v>
      </c>
      <c r="F174" s="3" t="s">
        <v>514</v>
      </c>
      <c r="G174" s="3" t="s">
        <v>17</v>
      </c>
      <c r="H174" s="3" t="s">
        <v>18</v>
      </c>
      <c r="I174" s="3" t="s">
        <v>46</v>
      </c>
      <c r="J174" s="3">
        <v>1.0</v>
      </c>
      <c r="K174" s="3"/>
      <c r="L174" s="3" t="s">
        <v>577</v>
      </c>
    </row>
    <row r="175">
      <c r="A175" s="3" t="s">
        <v>76</v>
      </c>
      <c r="B175" s="3">
        <v>323449.0</v>
      </c>
      <c r="C175" s="3">
        <v>10.0</v>
      </c>
      <c r="D175" s="3">
        <v>6.0</v>
      </c>
      <c r="E175" s="3" t="s">
        <v>71</v>
      </c>
      <c r="F175" s="3" t="s">
        <v>67</v>
      </c>
      <c r="G175" s="3" t="s">
        <v>17</v>
      </c>
      <c r="H175" s="3" t="s">
        <v>18</v>
      </c>
      <c r="I175" s="3" t="s">
        <v>46</v>
      </c>
      <c r="J175" s="3">
        <v>1.0</v>
      </c>
      <c r="K175" s="3"/>
      <c r="L175" s="3" t="s">
        <v>77</v>
      </c>
    </row>
    <row r="176">
      <c r="A176" s="3" t="s">
        <v>306</v>
      </c>
      <c r="B176" s="3">
        <v>323449.0</v>
      </c>
      <c r="C176" s="3">
        <v>6.0</v>
      </c>
      <c r="D176" s="3">
        <v>14.0</v>
      </c>
      <c r="E176" s="3" t="s">
        <v>71</v>
      </c>
      <c r="F176" s="3" t="s">
        <v>309</v>
      </c>
      <c r="G176" s="3" t="s">
        <v>17</v>
      </c>
      <c r="H176" s="3" t="s">
        <v>18</v>
      </c>
      <c r="I176" s="3" t="s">
        <v>46</v>
      </c>
      <c r="J176" s="3">
        <v>-1.0</v>
      </c>
      <c r="K176" s="3" t="s">
        <v>504</v>
      </c>
      <c r="L176" s="3" t="s">
        <v>313</v>
      </c>
    </row>
    <row r="177">
      <c r="A177" s="3" t="s">
        <v>539</v>
      </c>
      <c r="B177" s="3">
        <v>325741.0</v>
      </c>
      <c r="C177" s="3">
        <v>2.0</v>
      </c>
      <c r="D177" s="3">
        <v>4.0</v>
      </c>
      <c r="E177" s="3" t="s">
        <v>79</v>
      </c>
      <c r="F177" s="3" t="s">
        <v>255</v>
      </c>
      <c r="G177" s="3" t="s">
        <v>17</v>
      </c>
      <c r="H177" s="3" t="s">
        <v>18</v>
      </c>
      <c r="I177" s="3" t="s">
        <v>68</v>
      </c>
      <c r="J177" s="3">
        <v>1.0</v>
      </c>
      <c r="K177" s="3"/>
      <c r="L177" s="3" t="s">
        <v>540</v>
      </c>
    </row>
    <row r="178">
      <c r="A178" s="3" t="s">
        <v>45</v>
      </c>
      <c r="B178" s="3">
        <v>329692.0</v>
      </c>
      <c r="C178" s="3">
        <v>8.0</v>
      </c>
      <c r="D178" s="3">
        <v>6.0</v>
      </c>
      <c r="E178" s="3" t="s">
        <v>35</v>
      </c>
      <c r="F178" s="3" t="s">
        <v>42</v>
      </c>
      <c r="G178" s="3" t="s">
        <v>17</v>
      </c>
      <c r="H178" s="3" t="s">
        <v>18</v>
      </c>
      <c r="I178" s="3" t="s">
        <v>46</v>
      </c>
      <c r="J178" s="3">
        <v>1.0</v>
      </c>
      <c r="K178" s="3"/>
      <c r="L178" s="3" t="s">
        <v>47</v>
      </c>
    </row>
    <row r="179">
      <c r="A179" s="3" t="s">
        <v>671</v>
      </c>
      <c r="B179" s="3">
        <v>330966.0</v>
      </c>
      <c r="C179" s="3">
        <v>4.0</v>
      </c>
      <c r="D179" s="3">
        <v>35.0</v>
      </c>
      <c r="E179" s="3" t="s">
        <v>22</v>
      </c>
      <c r="F179" s="3" t="s">
        <v>365</v>
      </c>
      <c r="G179" s="3" t="s">
        <v>17</v>
      </c>
      <c r="H179" s="3" t="s">
        <v>18</v>
      </c>
      <c r="I179" s="3" t="s">
        <v>31</v>
      </c>
      <c r="J179" s="3">
        <v>1.0</v>
      </c>
      <c r="K179" s="3"/>
      <c r="L179" s="3" t="s">
        <v>128</v>
      </c>
    </row>
    <row r="180">
      <c r="A180" s="3" t="s">
        <v>127</v>
      </c>
      <c r="B180" s="3">
        <v>330966.0</v>
      </c>
      <c r="C180" s="3">
        <v>4.0</v>
      </c>
      <c r="D180" s="3">
        <v>38.0</v>
      </c>
      <c r="E180" s="3" t="s">
        <v>35</v>
      </c>
      <c r="F180" s="3" t="s">
        <v>121</v>
      </c>
      <c r="G180" s="3" t="s">
        <v>17</v>
      </c>
      <c r="H180" s="3" t="s">
        <v>18</v>
      </c>
      <c r="I180" s="3" t="s">
        <v>31</v>
      </c>
      <c r="J180" s="3">
        <v>1.0</v>
      </c>
      <c r="K180" s="3"/>
      <c r="L180" s="3" t="s">
        <v>128</v>
      </c>
    </row>
    <row r="181">
      <c r="A181" s="3" t="s">
        <v>73</v>
      </c>
      <c r="B181" s="3">
        <v>330966.0</v>
      </c>
      <c r="C181" s="3">
        <v>5.0</v>
      </c>
      <c r="D181" s="3">
        <v>20.0</v>
      </c>
      <c r="E181" s="3" t="s">
        <v>38</v>
      </c>
      <c r="F181" s="3" t="s">
        <v>67</v>
      </c>
      <c r="G181" s="3" t="s">
        <v>17</v>
      </c>
      <c r="H181" s="3" t="s">
        <v>18</v>
      </c>
      <c r="I181" s="3" t="s">
        <v>43</v>
      </c>
      <c r="J181" s="3">
        <v>-1.0</v>
      </c>
      <c r="K181" s="3" t="s">
        <v>27</v>
      </c>
      <c r="L181" s="3" t="s">
        <v>75</v>
      </c>
    </row>
    <row r="182">
      <c r="A182" s="3" t="s">
        <v>511</v>
      </c>
      <c r="B182" s="3">
        <v>331662.0</v>
      </c>
      <c r="C182" s="3">
        <v>3.0</v>
      </c>
      <c r="D182" s="3">
        <v>18.0</v>
      </c>
      <c r="E182" s="3" t="s">
        <v>54</v>
      </c>
      <c r="F182" s="3" t="s">
        <v>514</v>
      </c>
      <c r="G182" s="3" t="s">
        <v>17</v>
      </c>
      <c r="H182" s="3" t="s">
        <v>18</v>
      </c>
      <c r="I182" s="3" t="s">
        <v>46</v>
      </c>
      <c r="J182" s="3">
        <v>-1.0</v>
      </c>
      <c r="K182" s="3"/>
      <c r="L182" s="3" t="s">
        <v>522</v>
      </c>
    </row>
    <row r="183">
      <c r="A183" s="3" t="s">
        <v>572</v>
      </c>
      <c r="B183" s="3">
        <v>331662.0</v>
      </c>
      <c r="C183" s="3">
        <v>7.0</v>
      </c>
      <c r="D183" s="3">
        <v>3.0</v>
      </c>
      <c r="E183" s="3" t="s">
        <v>54</v>
      </c>
      <c r="F183" s="3" t="s">
        <v>514</v>
      </c>
      <c r="G183" s="3" t="s">
        <v>17</v>
      </c>
      <c r="H183" s="3" t="s">
        <v>18</v>
      </c>
      <c r="I183" s="3" t="s">
        <v>46</v>
      </c>
      <c r="J183" s="3">
        <v>1.0</v>
      </c>
      <c r="K183" s="3"/>
      <c r="L183" s="3" t="s">
        <v>573</v>
      </c>
    </row>
    <row r="184">
      <c r="A184" s="3" t="s">
        <v>568</v>
      </c>
      <c r="B184" s="3">
        <v>333243.0</v>
      </c>
      <c r="C184" s="3">
        <v>10.0</v>
      </c>
      <c r="D184" s="3">
        <v>30.0</v>
      </c>
      <c r="E184" s="3" t="s">
        <v>54</v>
      </c>
      <c r="F184" s="3" t="s">
        <v>411</v>
      </c>
      <c r="G184" s="3" t="s">
        <v>17</v>
      </c>
      <c r="H184" s="3" t="s">
        <v>18</v>
      </c>
      <c r="I184" s="3" t="s">
        <v>46</v>
      </c>
      <c r="J184" s="3">
        <v>0.0</v>
      </c>
      <c r="K184" s="3" t="s">
        <v>688</v>
      </c>
      <c r="L184" s="3" t="s">
        <v>569</v>
      </c>
    </row>
    <row r="185">
      <c r="A185" s="3" t="s">
        <v>30</v>
      </c>
      <c r="B185" s="3">
        <v>333672.0</v>
      </c>
      <c r="C185" s="3">
        <v>3.0</v>
      </c>
      <c r="D185" s="3">
        <v>15.0</v>
      </c>
      <c r="E185" s="3" t="s">
        <v>26</v>
      </c>
      <c r="F185" s="3" t="s">
        <v>27</v>
      </c>
      <c r="G185" s="3" t="s">
        <v>17</v>
      </c>
      <c r="H185" s="3" t="s">
        <v>18</v>
      </c>
      <c r="I185" s="3" t="s">
        <v>31</v>
      </c>
      <c r="J185" s="3">
        <v>-1.0</v>
      </c>
      <c r="K185" s="3" t="s">
        <v>466</v>
      </c>
      <c r="L185" s="3" t="s">
        <v>33</v>
      </c>
    </row>
    <row r="186">
      <c r="A186" s="3" t="s">
        <v>607</v>
      </c>
      <c r="B186" s="3">
        <v>334388.0</v>
      </c>
      <c r="C186" s="3">
        <v>3.0</v>
      </c>
      <c r="D186" s="3">
        <v>10.0</v>
      </c>
      <c r="E186" s="3" t="s">
        <v>79</v>
      </c>
      <c r="F186" s="3" t="s">
        <v>506</v>
      </c>
      <c r="G186" s="3" t="s">
        <v>17</v>
      </c>
      <c r="H186" s="3" t="s">
        <v>18</v>
      </c>
      <c r="I186" s="3" t="s">
        <v>19</v>
      </c>
      <c r="J186" s="3">
        <v>1.0</v>
      </c>
      <c r="K186" s="3" t="s">
        <v>645</v>
      </c>
      <c r="L186" s="3" t="s">
        <v>609</v>
      </c>
    </row>
    <row r="187">
      <c r="A187" s="3" t="s">
        <v>486</v>
      </c>
      <c r="B187" s="3">
        <v>336049.0</v>
      </c>
      <c r="C187" s="3">
        <v>2.0</v>
      </c>
      <c r="D187" s="3">
        <v>14.0</v>
      </c>
      <c r="E187" s="3" t="s">
        <v>35</v>
      </c>
      <c r="F187" s="3" t="s">
        <v>482</v>
      </c>
      <c r="G187" s="3" t="s">
        <v>17</v>
      </c>
      <c r="H187" s="3" t="s">
        <v>18</v>
      </c>
      <c r="I187" s="3" t="s">
        <v>43</v>
      </c>
      <c r="J187" s="3">
        <v>-1.0</v>
      </c>
      <c r="K187" s="3" t="s">
        <v>545</v>
      </c>
      <c r="L187" s="3" t="s">
        <v>487</v>
      </c>
    </row>
    <row r="188">
      <c r="A188" s="3" t="s">
        <v>554</v>
      </c>
      <c r="B188" s="3">
        <v>337971.0</v>
      </c>
      <c r="C188" s="3">
        <v>2.0</v>
      </c>
      <c r="D188" s="3">
        <v>11.0</v>
      </c>
      <c r="E188" s="3" t="s">
        <v>59</v>
      </c>
      <c r="F188" s="3" t="s">
        <v>406</v>
      </c>
      <c r="G188" s="3" t="s">
        <v>17</v>
      </c>
      <c r="H188" s="3" t="s">
        <v>18</v>
      </c>
      <c r="I188" s="3" t="s">
        <v>31</v>
      </c>
      <c r="J188" s="3">
        <v>1.0</v>
      </c>
      <c r="K188" s="3"/>
      <c r="L188" s="3" t="s">
        <v>558</v>
      </c>
    </row>
    <row r="189">
      <c r="A189" s="3" t="s">
        <v>679</v>
      </c>
      <c r="B189" s="3">
        <v>342807.0</v>
      </c>
      <c r="C189" s="3">
        <v>3.0</v>
      </c>
      <c r="D189" s="3">
        <v>11.0</v>
      </c>
      <c r="E189" s="3" t="s">
        <v>59</v>
      </c>
      <c r="F189" s="3" t="s">
        <v>625</v>
      </c>
      <c r="G189" s="3" t="s">
        <v>62</v>
      </c>
      <c r="H189" s="3" t="s">
        <v>18</v>
      </c>
      <c r="I189" s="3" t="s">
        <v>23</v>
      </c>
      <c r="J189" s="3">
        <v>1.0</v>
      </c>
      <c r="K189" s="3"/>
      <c r="L189" s="3" t="s">
        <v>681</v>
      </c>
    </row>
    <row r="190">
      <c r="A190" s="3" t="s">
        <v>530</v>
      </c>
      <c r="B190" s="3">
        <v>342811.0</v>
      </c>
      <c r="C190" s="3">
        <v>11.0</v>
      </c>
      <c r="D190" s="3">
        <v>12.0</v>
      </c>
      <c r="E190" s="3" t="s">
        <v>15</v>
      </c>
      <c r="F190" s="3" t="s">
        <v>308</v>
      </c>
      <c r="G190" s="3" t="s">
        <v>17</v>
      </c>
      <c r="H190" s="3" t="s">
        <v>18</v>
      </c>
      <c r="I190" s="3" t="s">
        <v>39</v>
      </c>
      <c r="J190" s="3">
        <v>-1.0</v>
      </c>
      <c r="K190" s="3" t="s">
        <v>355</v>
      </c>
      <c r="L190" s="3" t="s">
        <v>536</v>
      </c>
    </row>
    <row r="191">
      <c r="A191" s="3" t="s">
        <v>300</v>
      </c>
      <c r="B191" s="3">
        <v>345455.0</v>
      </c>
      <c r="C191" s="3">
        <v>2.0</v>
      </c>
      <c r="D191" s="3">
        <v>8.0</v>
      </c>
      <c r="E191" s="3" t="s">
        <v>71</v>
      </c>
      <c r="F191" s="3" t="s">
        <v>293</v>
      </c>
      <c r="G191" s="3" t="s">
        <v>17</v>
      </c>
      <c r="H191" s="3" t="s">
        <v>18</v>
      </c>
      <c r="I191" s="3" t="s">
        <v>39</v>
      </c>
      <c r="J191" s="3">
        <v>1.0</v>
      </c>
      <c r="K191" s="3"/>
      <c r="L191" s="3" t="s">
        <v>301</v>
      </c>
    </row>
    <row r="192">
      <c r="A192" s="3" t="s">
        <v>579</v>
      </c>
      <c r="B192" s="3">
        <v>346627.0</v>
      </c>
      <c r="C192" s="3">
        <v>3.0</v>
      </c>
      <c r="D192" s="3">
        <v>9.0</v>
      </c>
      <c r="E192" s="3" t="s">
        <v>440</v>
      </c>
      <c r="F192" s="3" t="s">
        <v>219</v>
      </c>
      <c r="G192" s="3" t="s">
        <v>17</v>
      </c>
      <c r="H192" s="3" t="s">
        <v>18</v>
      </c>
      <c r="I192" s="3" t="s">
        <v>23</v>
      </c>
      <c r="J192" s="3">
        <v>1.0</v>
      </c>
      <c r="K192" s="3"/>
      <c r="L192" s="3" t="s">
        <v>581</v>
      </c>
    </row>
    <row r="193">
      <c r="A193" s="3" t="s">
        <v>664</v>
      </c>
      <c r="B193" s="3">
        <v>346627.0</v>
      </c>
      <c r="C193" s="3">
        <v>5.0</v>
      </c>
      <c r="D193" s="3">
        <v>4.0</v>
      </c>
      <c r="E193" s="3" t="s">
        <v>71</v>
      </c>
      <c r="F193" s="3" t="s">
        <v>531</v>
      </c>
      <c r="G193" s="3" t="s">
        <v>17</v>
      </c>
      <c r="H193" s="3" t="s">
        <v>18</v>
      </c>
      <c r="I193" s="3" t="s">
        <v>81</v>
      </c>
      <c r="J193" s="3">
        <v>1.0</v>
      </c>
      <c r="K193" s="3"/>
      <c r="L193" s="3" t="s">
        <v>665</v>
      </c>
    </row>
    <row r="194">
      <c r="A194" s="3" t="s">
        <v>525</v>
      </c>
      <c r="B194" s="3">
        <v>346960.0</v>
      </c>
      <c r="C194" s="3">
        <v>3.0</v>
      </c>
      <c r="D194" s="3">
        <v>5.0</v>
      </c>
      <c r="E194" s="3" t="s">
        <v>526</v>
      </c>
      <c r="F194" s="3" t="s">
        <v>277</v>
      </c>
      <c r="G194" s="3" t="s">
        <v>160</v>
      </c>
      <c r="H194" s="3" t="s">
        <v>108</v>
      </c>
      <c r="I194" s="3" t="s">
        <v>31</v>
      </c>
      <c r="J194" s="3">
        <v>1.0</v>
      </c>
      <c r="K194" s="3"/>
      <c r="L194" s="3" t="s">
        <v>528</v>
      </c>
    </row>
    <row r="195">
      <c r="A195" s="3" t="s">
        <v>274</v>
      </c>
      <c r="B195" s="3">
        <v>348247.0</v>
      </c>
      <c r="C195" s="3">
        <v>7.0</v>
      </c>
      <c r="D195" s="3">
        <v>17.0</v>
      </c>
      <c r="E195" s="3" t="s">
        <v>276</v>
      </c>
      <c r="F195" s="3" t="s">
        <v>99</v>
      </c>
      <c r="G195" s="3" t="s">
        <v>160</v>
      </c>
      <c r="H195" s="3" t="s">
        <v>108</v>
      </c>
      <c r="I195" s="3" t="s">
        <v>31</v>
      </c>
      <c r="J195" s="3">
        <v>1.0</v>
      </c>
      <c r="K195" s="3"/>
      <c r="L195" s="3" t="s">
        <v>279</v>
      </c>
    </row>
    <row r="196">
      <c r="A196" s="3" t="s">
        <v>95</v>
      </c>
      <c r="B196" s="3">
        <v>348369.0</v>
      </c>
      <c r="C196" s="3">
        <v>5.0</v>
      </c>
      <c r="D196" s="3">
        <v>4.0</v>
      </c>
      <c r="E196" s="3" t="s">
        <v>22</v>
      </c>
      <c r="F196" s="3" t="s">
        <v>90</v>
      </c>
      <c r="G196" s="3" t="s">
        <v>17</v>
      </c>
      <c r="H196" s="3" t="s">
        <v>18</v>
      </c>
      <c r="I196" s="3" t="s">
        <v>31</v>
      </c>
      <c r="J196" s="3">
        <v>0.0</v>
      </c>
      <c r="K196" s="3" t="s">
        <v>355</v>
      </c>
      <c r="L196" s="3" t="s">
        <v>96</v>
      </c>
    </row>
    <row r="197">
      <c r="A197" s="3" t="s">
        <v>533</v>
      </c>
      <c r="B197" s="3">
        <v>351561.0</v>
      </c>
      <c r="C197" s="3">
        <v>24.0</v>
      </c>
      <c r="D197" s="3">
        <v>17.0</v>
      </c>
      <c r="E197" s="3" t="s">
        <v>534</v>
      </c>
      <c r="F197" s="3" t="s">
        <v>308</v>
      </c>
      <c r="G197" s="3" t="s">
        <v>17</v>
      </c>
      <c r="H197" s="3" t="s">
        <v>18</v>
      </c>
      <c r="I197" s="3" t="s">
        <v>43</v>
      </c>
      <c r="J197" s="3">
        <v>0.0</v>
      </c>
      <c r="K197" s="3" t="s">
        <v>689</v>
      </c>
      <c r="L197" s="3" t="s">
        <v>535</v>
      </c>
    </row>
    <row r="198">
      <c r="A198" s="3" t="s">
        <v>354</v>
      </c>
      <c r="B198" s="3">
        <v>351840.0</v>
      </c>
      <c r="C198" s="3">
        <v>2.0</v>
      </c>
      <c r="D198" s="3">
        <v>16.0</v>
      </c>
      <c r="E198" s="3" t="s">
        <v>79</v>
      </c>
      <c r="F198" s="3" t="s">
        <v>339</v>
      </c>
      <c r="G198" s="3" t="s">
        <v>17</v>
      </c>
      <c r="H198" s="3" t="s">
        <v>18</v>
      </c>
      <c r="I198" s="3" t="s">
        <v>31</v>
      </c>
      <c r="J198" s="3">
        <v>1.0</v>
      </c>
      <c r="K198" s="3"/>
      <c r="L198" s="3" t="s">
        <v>357</v>
      </c>
    </row>
    <row r="199">
      <c r="A199" s="3" t="s">
        <v>650</v>
      </c>
      <c r="B199" s="3">
        <v>354336.0</v>
      </c>
      <c r="C199" s="3">
        <v>3.0</v>
      </c>
      <c r="D199" s="3">
        <v>14.0</v>
      </c>
      <c r="E199" s="3" t="s">
        <v>38</v>
      </c>
      <c r="F199" s="3" t="s">
        <v>479</v>
      </c>
      <c r="G199" s="3" t="s">
        <v>17</v>
      </c>
      <c r="H199" s="3" t="s">
        <v>18</v>
      </c>
      <c r="I199" s="3" t="s">
        <v>39</v>
      </c>
      <c r="J199" s="3">
        <v>0.0</v>
      </c>
      <c r="K199" s="3" t="s">
        <v>42</v>
      </c>
      <c r="L199" s="3" t="s">
        <v>651</v>
      </c>
    </row>
    <row r="200">
      <c r="A200" s="3" t="s">
        <v>517</v>
      </c>
      <c r="B200" s="3">
        <v>360937.0</v>
      </c>
      <c r="C200" s="3">
        <v>4.0</v>
      </c>
      <c r="D200" s="3">
        <v>15.0</v>
      </c>
      <c r="E200" s="3" t="s">
        <v>98</v>
      </c>
      <c r="F200" s="3" t="s">
        <v>337</v>
      </c>
      <c r="G200" s="3" t="s">
        <v>17</v>
      </c>
      <c r="H200" s="3" t="s">
        <v>18</v>
      </c>
      <c r="I200" s="3" t="s">
        <v>31</v>
      </c>
      <c r="J200" s="3">
        <v>1.0</v>
      </c>
      <c r="K200" s="3"/>
      <c r="L200" s="3" t="s">
        <v>519</v>
      </c>
    </row>
    <row r="201">
      <c r="A201" s="3" t="s">
        <v>421</v>
      </c>
      <c r="B201" s="3">
        <v>361545.0</v>
      </c>
      <c r="C201" s="3">
        <v>1.0</v>
      </c>
      <c r="D201" s="3">
        <v>7.0</v>
      </c>
      <c r="E201" s="3" t="s">
        <v>71</v>
      </c>
      <c r="F201" s="3" t="s">
        <v>297</v>
      </c>
      <c r="G201" s="3" t="s">
        <v>17</v>
      </c>
      <c r="H201" s="3" t="s">
        <v>18</v>
      </c>
      <c r="I201" s="3" t="s">
        <v>19</v>
      </c>
      <c r="J201" s="3">
        <v>1.0</v>
      </c>
      <c r="K201" s="3"/>
      <c r="L201" s="3" t="s">
        <v>428</v>
      </c>
    </row>
    <row r="202">
      <c r="A202" s="3" t="s">
        <v>644</v>
      </c>
      <c r="B202" s="3">
        <v>361545.0</v>
      </c>
      <c r="C202" s="3">
        <v>2.0</v>
      </c>
      <c r="D202" s="3">
        <v>5.0</v>
      </c>
      <c r="E202" s="3" t="s">
        <v>26</v>
      </c>
      <c r="F202" s="3" t="s">
        <v>545</v>
      </c>
      <c r="G202" s="3" t="s">
        <v>17</v>
      </c>
      <c r="H202" s="3" t="s">
        <v>18</v>
      </c>
      <c r="I202" s="3" t="s">
        <v>39</v>
      </c>
      <c r="J202" s="3">
        <v>1.0</v>
      </c>
      <c r="K202" s="3"/>
      <c r="L202" s="3" t="s">
        <v>646</v>
      </c>
    </row>
    <row r="203">
      <c r="A203" s="3" t="s">
        <v>165</v>
      </c>
      <c r="B203" s="3">
        <v>361545.0</v>
      </c>
      <c r="C203" s="3">
        <v>4.0</v>
      </c>
      <c r="D203" s="3">
        <v>24.0</v>
      </c>
      <c r="E203" s="3" t="s">
        <v>158</v>
      </c>
      <c r="F203" s="3" t="s">
        <v>159</v>
      </c>
      <c r="G203" s="3" t="s">
        <v>160</v>
      </c>
      <c r="H203" s="3" t="s">
        <v>108</v>
      </c>
      <c r="I203" s="3" t="s">
        <v>39</v>
      </c>
      <c r="J203" s="3">
        <v>1.0</v>
      </c>
      <c r="K203" s="3"/>
      <c r="L203" s="3" t="s">
        <v>167</v>
      </c>
    </row>
    <row r="204">
      <c r="A204" s="3" t="s">
        <v>666</v>
      </c>
      <c r="B204" s="3">
        <v>361545.0</v>
      </c>
      <c r="C204" s="3">
        <v>7.0</v>
      </c>
      <c r="D204" s="3">
        <v>4.0</v>
      </c>
      <c r="E204" s="3" t="s">
        <v>35</v>
      </c>
      <c r="F204" s="3" t="s">
        <v>531</v>
      </c>
      <c r="G204" s="3" t="s">
        <v>17</v>
      </c>
      <c r="H204" s="3" t="s">
        <v>18</v>
      </c>
      <c r="I204" s="3" t="s">
        <v>46</v>
      </c>
      <c r="J204" s="3">
        <v>1.0</v>
      </c>
      <c r="K204" s="3"/>
      <c r="L204" s="3" t="s">
        <v>668</v>
      </c>
    </row>
    <row r="205">
      <c r="A205" s="3" t="s">
        <v>570</v>
      </c>
      <c r="B205" s="3">
        <v>366946.0</v>
      </c>
      <c r="C205" s="3">
        <v>3.0</v>
      </c>
      <c r="D205" s="3">
        <v>8.0</v>
      </c>
      <c r="E205" s="3" t="s">
        <v>54</v>
      </c>
      <c r="F205" s="3" t="s">
        <v>514</v>
      </c>
      <c r="G205" s="3" t="s">
        <v>17</v>
      </c>
      <c r="H205" s="3" t="s">
        <v>18</v>
      </c>
      <c r="I205" s="3" t="s">
        <v>46</v>
      </c>
      <c r="J205" s="3">
        <v>1.0</v>
      </c>
      <c r="K205" s="3"/>
      <c r="L205" s="3" t="s">
        <v>571</v>
      </c>
    </row>
    <row r="206">
      <c r="A206" s="3" t="s">
        <v>333</v>
      </c>
      <c r="B206" s="3">
        <v>369608.0</v>
      </c>
      <c r="C206" s="3">
        <v>3.0</v>
      </c>
      <c r="D206" s="3">
        <v>3.0</v>
      </c>
      <c r="E206" s="3" t="s">
        <v>59</v>
      </c>
      <c r="F206" s="3" t="s">
        <v>263</v>
      </c>
      <c r="G206" s="3" t="s">
        <v>17</v>
      </c>
      <c r="H206" s="3" t="s">
        <v>18</v>
      </c>
      <c r="I206" s="3" t="s">
        <v>19</v>
      </c>
      <c r="J206" s="3">
        <v>1.0</v>
      </c>
      <c r="K206" s="3"/>
      <c r="L206" s="3" t="s">
        <v>334</v>
      </c>
    </row>
    <row r="207">
      <c r="A207" s="3" t="s">
        <v>358</v>
      </c>
      <c r="B207" s="3">
        <v>372903.0</v>
      </c>
      <c r="C207" s="3">
        <v>7.0</v>
      </c>
      <c r="D207" s="3">
        <v>1.0</v>
      </c>
      <c r="E207" s="3" t="s">
        <v>360</v>
      </c>
      <c r="F207" s="3" t="s">
        <v>361</v>
      </c>
      <c r="G207" s="3" t="s">
        <v>17</v>
      </c>
      <c r="H207" s="3" t="s">
        <v>18</v>
      </c>
      <c r="I207" s="3" t="s">
        <v>31</v>
      </c>
      <c r="J207" s="3">
        <v>1.0</v>
      </c>
      <c r="K207" s="3"/>
      <c r="L207" s="3" t="s">
        <v>362</v>
      </c>
    </row>
    <row r="208">
      <c r="A208" s="3" t="s">
        <v>520</v>
      </c>
      <c r="B208" s="3">
        <v>374604.0</v>
      </c>
      <c r="C208" s="3">
        <v>1.0</v>
      </c>
      <c r="D208" s="3">
        <v>15.0</v>
      </c>
      <c r="E208" s="3" t="s">
        <v>458</v>
      </c>
      <c r="F208" s="3" t="s">
        <v>277</v>
      </c>
      <c r="G208" s="3" t="s">
        <v>160</v>
      </c>
      <c r="H208" s="3" t="s">
        <v>108</v>
      </c>
      <c r="I208" s="3" t="s">
        <v>46</v>
      </c>
      <c r="J208" s="3">
        <v>1.0</v>
      </c>
      <c r="K208" s="3"/>
      <c r="L208" s="3" t="s">
        <v>523</v>
      </c>
    </row>
    <row r="209">
      <c r="A209" s="3" t="s">
        <v>194</v>
      </c>
      <c r="B209" s="3">
        <v>376320.0</v>
      </c>
      <c r="C209" s="3">
        <v>6.0</v>
      </c>
      <c r="D209" s="3">
        <v>16.0</v>
      </c>
      <c r="E209" s="3" t="s">
        <v>98</v>
      </c>
      <c r="F209" s="3" t="s">
        <v>195</v>
      </c>
      <c r="G209" s="3" t="s">
        <v>17</v>
      </c>
      <c r="H209" s="3" t="s">
        <v>18</v>
      </c>
      <c r="I209" s="3" t="s">
        <v>23</v>
      </c>
      <c r="J209" s="3">
        <v>-1.0</v>
      </c>
      <c r="K209" s="3" t="s">
        <v>683</v>
      </c>
      <c r="L209" s="3" t="s">
        <v>196</v>
      </c>
    </row>
    <row r="210">
      <c r="A210" s="3" t="s">
        <v>119</v>
      </c>
      <c r="B210" s="3">
        <v>376320.0</v>
      </c>
      <c r="C210" s="3">
        <v>7.0</v>
      </c>
      <c r="D210" s="3">
        <v>8.0</v>
      </c>
      <c r="E210" s="3" t="s">
        <v>35</v>
      </c>
      <c r="F210" s="3" t="s">
        <v>121</v>
      </c>
      <c r="G210" s="3" t="s">
        <v>17</v>
      </c>
      <c r="H210" s="3" t="s">
        <v>18</v>
      </c>
      <c r="I210" s="3" t="s">
        <v>31</v>
      </c>
      <c r="J210" s="3">
        <v>1.0</v>
      </c>
      <c r="K210" s="3"/>
      <c r="L210" s="3" t="s">
        <v>122</v>
      </c>
    </row>
    <row r="211">
      <c r="A211" s="3" t="s">
        <v>654</v>
      </c>
      <c r="B211" s="3">
        <v>376503.0</v>
      </c>
      <c r="C211" s="3">
        <v>4.0</v>
      </c>
      <c r="D211" s="3">
        <v>9.0</v>
      </c>
      <c r="E211" s="3" t="s">
        <v>54</v>
      </c>
      <c r="F211" s="3" t="s">
        <v>386</v>
      </c>
      <c r="G211" s="3" t="s">
        <v>17</v>
      </c>
      <c r="H211" s="3" t="s">
        <v>18</v>
      </c>
      <c r="I211" s="3" t="s">
        <v>56</v>
      </c>
      <c r="J211" s="3">
        <v>1.0</v>
      </c>
      <c r="K211" s="3"/>
      <c r="L211" s="3" t="s">
        <v>655</v>
      </c>
    </row>
    <row r="212">
      <c r="A212" s="3" t="s">
        <v>215</v>
      </c>
      <c r="B212" s="3">
        <v>379701.0</v>
      </c>
      <c r="C212" s="3">
        <v>3.0</v>
      </c>
      <c r="D212" s="3">
        <v>7.0</v>
      </c>
      <c r="E212" s="3" t="s">
        <v>71</v>
      </c>
      <c r="F212" s="3" t="s">
        <v>208</v>
      </c>
      <c r="G212" s="3" t="s">
        <v>17</v>
      </c>
      <c r="H212" s="3" t="s">
        <v>18</v>
      </c>
      <c r="I212" s="3" t="s">
        <v>43</v>
      </c>
      <c r="J212" s="3">
        <v>1.0</v>
      </c>
      <c r="K212" s="3"/>
      <c r="L212" s="3" t="s">
        <v>218</v>
      </c>
    </row>
    <row r="213">
      <c r="A213" s="3" t="s">
        <v>137</v>
      </c>
      <c r="B213" s="3">
        <v>382257.0</v>
      </c>
      <c r="C213" s="3">
        <v>5.0</v>
      </c>
      <c r="D213" s="3">
        <v>15.0</v>
      </c>
      <c r="E213" s="3" t="s">
        <v>22</v>
      </c>
      <c r="F213" s="3" t="s">
        <v>132</v>
      </c>
      <c r="G213" s="3" t="s">
        <v>17</v>
      </c>
      <c r="H213" s="3" t="s">
        <v>18</v>
      </c>
      <c r="I213" s="3" t="s">
        <v>31</v>
      </c>
      <c r="J213" s="3">
        <v>1.0</v>
      </c>
      <c r="K213" s="3"/>
      <c r="L213" s="3" t="s">
        <v>138</v>
      </c>
    </row>
    <row r="214">
      <c r="A214" s="3" t="s">
        <v>106</v>
      </c>
      <c r="B214" s="3">
        <v>389298.0</v>
      </c>
      <c r="C214" s="3">
        <v>2.0</v>
      </c>
      <c r="D214" s="3">
        <v>12.0</v>
      </c>
      <c r="E214" s="3" t="s">
        <v>15</v>
      </c>
      <c r="F214" s="3" t="s">
        <v>102</v>
      </c>
      <c r="G214" s="3" t="s">
        <v>107</v>
      </c>
      <c r="H214" s="3" t="s">
        <v>108</v>
      </c>
      <c r="I214" s="3" t="s">
        <v>19</v>
      </c>
      <c r="J214" s="3">
        <v>1.0</v>
      </c>
      <c r="K214" s="3"/>
      <c r="L214" s="3" t="s">
        <v>110</v>
      </c>
    </row>
    <row r="215">
      <c r="A215" s="3" t="s">
        <v>560</v>
      </c>
      <c r="B215" s="3">
        <v>391012.0</v>
      </c>
      <c r="C215" s="3">
        <v>5.0</v>
      </c>
      <c r="D215" s="3">
        <v>17.0</v>
      </c>
      <c r="E215" s="3" t="s">
        <v>217</v>
      </c>
      <c r="F215" s="3" t="s">
        <v>390</v>
      </c>
      <c r="G215" s="3" t="s">
        <v>17</v>
      </c>
      <c r="H215" s="3" t="s">
        <v>18</v>
      </c>
      <c r="I215" s="3" t="s">
        <v>31</v>
      </c>
      <c r="J215" s="3">
        <v>-1.0</v>
      </c>
      <c r="K215" s="3" t="s">
        <v>562</v>
      </c>
      <c r="L215" s="3" t="s">
        <v>563</v>
      </c>
    </row>
    <row r="216">
      <c r="A216" s="3" t="s">
        <v>656</v>
      </c>
      <c r="B216" s="3">
        <v>391012.0</v>
      </c>
      <c r="C216" s="3">
        <v>7.0</v>
      </c>
      <c r="D216" s="3">
        <v>17.0</v>
      </c>
      <c r="E216" s="3" t="s">
        <v>256</v>
      </c>
      <c r="F216" s="3" t="s">
        <v>386</v>
      </c>
      <c r="G216" s="3" t="s">
        <v>17</v>
      </c>
      <c r="H216" s="3" t="s">
        <v>18</v>
      </c>
      <c r="I216" s="3" t="s">
        <v>43</v>
      </c>
      <c r="J216" s="3">
        <v>1.0</v>
      </c>
      <c r="K216" s="3"/>
      <c r="L216" s="3" t="s">
        <v>657</v>
      </c>
    </row>
    <row r="217">
      <c r="A217" s="3" t="s">
        <v>400</v>
      </c>
      <c r="B217" s="3">
        <v>394662.0</v>
      </c>
      <c r="C217" s="3">
        <v>4.0</v>
      </c>
      <c r="D217" s="3">
        <v>34.0</v>
      </c>
      <c r="E217" s="3" t="s">
        <v>35</v>
      </c>
      <c r="F217" s="3" t="s">
        <v>402</v>
      </c>
      <c r="G217" s="3" t="s">
        <v>17</v>
      </c>
      <c r="H217" s="3" t="s">
        <v>18</v>
      </c>
      <c r="I217" s="3" t="s">
        <v>19</v>
      </c>
      <c r="J217" s="3">
        <v>1.0</v>
      </c>
      <c r="K217" s="3"/>
      <c r="L217" s="3" t="s">
        <v>403</v>
      </c>
    </row>
    <row r="218">
      <c r="A218" s="3" t="s">
        <v>630</v>
      </c>
      <c r="B218" s="3">
        <v>396046.0</v>
      </c>
      <c r="C218" s="3">
        <v>1.0</v>
      </c>
      <c r="D218" s="3">
        <v>4.0</v>
      </c>
      <c r="E218" s="3" t="s">
        <v>175</v>
      </c>
      <c r="F218" s="3" t="s">
        <v>490</v>
      </c>
      <c r="G218" s="3" t="s">
        <v>17</v>
      </c>
      <c r="H218" s="3" t="s">
        <v>18</v>
      </c>
      <c r="I218" s="3" t="s">
        <v>46</v>
      </c>
      <c r="J218" s="3">
        <v>1.0</v>
      </c>
      <c r="K218" s="3"/>
      <c r="L218" s="3" t="s">
        <v>632</v>
      </c>
    </row>
    <row r="219">
      <c r="A219" s="3" t="s">
        <v>622</v>
      </c>
      <c r="B219" s="3">
        <v>396874.0</v>
      </c>
      <c r="C219" s="3">
        <v>5.0</v>
      </c>
      <c r="D219" s="3">
        <v>8.0</v>
      </c>
      <c r="E219" s="3" t="s">
        <v>217</v>
      </c>
      <c r="F219" s="3" t="s">
        <v>459</v>
      </c>
      <c r="G219" s="3" t="s">
        <v>17</v>
      </c>
      <c r="H219" s="3" t="s">
        <v>18</v>
      </c>
      <c r="I219" s="3" t="s">
        <v>31</v>
      </c>
      <c r="J219" s="3">
        <v>1.0</v>
      </c>
      <c r="K219" s="3"/>
      <c r="L219" s="3" t="s">
        <v>628</v>
      </c>
    </row>
    <row r="220">
      <c r="A220" s="3" t="s">
        <v>83</v>
      </c>
      <c r="B220" s="3">
        <v>396880.0</v>
      </c>
      <c r="C220" s="3">
        <v>3.0</v>
      </c>
      <c r="D220" s="3">
        <v>15.0</v>
      </c>
      <c r="E220" s="3" t="s">
        <v>54</v>
      </c>
      <c r="F220" s="3" t="s">
        <v>80</v>
      </c>
      <c r="G220" s="3" t="s">
        <v>17</v>
      </c>
      <c r="H220" s="3" t="s">
        <v>18</v>
      </c>
      <c r="I220" s="3" t="s">
        <v>46</v>
      </c>
      <c r="J220" s="3">
        <v>1.0</v>
      </c>
      <c r="K220" s="3"/>
      <c r="L220" s="3" t="s">
        <v>84</v>
      </c>
    </row>
    <row r="221">
      <c r="A221" s="3" t="s">
        <v>70</v>
      </c>
      <c r="B221" s="3">
        <v>397066.0</v>
      </c>
      <c r="C221" s="3">
        <v>2.0</v>
      </c>
      <c r="D221" s="3">
        <v>16.0</v>
      </c>
      <c r="E221" s="3" t="s">
        <v>71</v>
      </c>
      <c r="F221" s="3" t="s">
        <v>67</v>
      </c>
      <c r="G221" s="3" t="s">
        <v>17</v>
      </c>
      <c r="H221" s="3" t="s">
        <v>18</v>
      </c>
      <c r="I221" s="3" t="s">
        <v>46</v>
      </c>
      <c r="J221" s="3">
        <v>1.0</v>
      </c>
      <c r="K221" s="3"/>
      <c r="L221" s="3" t="s">
        <v>72</v>
      </c>
    </row>
    <row r="222">
      <c r="A222" s="3" t="s">
        <v>661</v>
      </c>
      <c r="B222" s="3">
        <v>398152.0</v>
      </c>
      <c r="C222" s="3">
        <v>4.0</v>
      </c>
      <c r="D222" s="3">
        <v>9.0</v>
      </c>
      <c r="E222" s="3" t="s">
        <v>235</v>
      </c>
      <c r="F222" s="3" t="s">
        <v>237</v>
      </c>
      <c r="G222" s="3" t="s">
        <v>17</v>
      </c>
      <c r="H222" s="3" t="s">
        <v>18</v>
      </c>
      <c r="I222" s="3" t="s">
        <v>31</v>
      </c>
      <c r="J222" s="3">
        <v>1.0</v>
      </c>
      <c r="K222" s="3"/>
      <c r="L222" s="3" t="s">
        <v>662</v>
      </c>
    </row>
    <row r="223">
      <c r="A223" s="3" t="s">
        <v>456</v>
      </c>
      <c r="B223" s="3">
        <v>398243.0</v>
      </c>
      <c r="C223" s="3">
        <v>6.0</v>
      </c>
      <c r="D223" s="3">
        <v>16.0</v>
      </c>
      <c r="E223" s="3" t="s">
        <v>458</v>
      </c>
      <c r="F223" s="3" t="s">
        <v>285</v>
      </c>
      <c r="G223" s="3" t="s">
        <v>125</v>
      </c>
      <c r="H223" s="3" t="s">
        <v>18</v>
      </c>
      <c r="I223" s="3" t="s">
        <v>46</v>
      </c>
      <c r="J223" s="3">
        <v>1.0</v>
      </c>
      <c r="K223" s="3"/>
      <c r="L223" s="3" t="s">
        <v>460</v>
      </c>
    </row>
    <row r="224">
      <c r="A224" s="3" t="s">
        <v>447</v>
      </c>
      <c r="B224" s="3">
        <v>399348.0</v>
      </c>
      <c r="C224" s="3">
        <v>5.0</v>
      </c>
      <c r="D224" s="3">
        <v>15.0</v>
      </c>
      <c r="E224" s="3" t="s">
        <v>22</v>
      </c>
      <c r="F224" s="3" t="s">
        <v>269</v>
      </c>
      <c r="G224" s="3" t="s">
        <v>17</v>
      </c>
      <c r="H224" s="3" t="s">
        <v>18</v>
      </c>
      <c r="I224" s="3" t="s">
        <v>39</v>
      </c>
      <c r="J224" s="3">
        <v>0.0</v>
      </c>
      <c r="K224" s="3" t="s">
        <v>690</v>
      </c>
      <c r="L224" s="3" t="s">
        <v>450</v>
      </c>
    </row>
    <row r="225">
      <c r="A225" s="3" t="s">
        <v>154</v>
      </c>
      <c r="B225" s="3">
        <v>399348.0</v>
      </c>
      <c r="C225" s="3">
        <v>7.0</v>
      </c>
      <c r="D225" s="3">
        <v>19.0</v>
      </c>
      <c r="E225" s="3" t="s">
        <v>71</v>
      </c>
      <c r="F225" s="3" t="s">
        <v>142</v>
      </c>
      <c r="G225" s="3" t="s">
        <v>17</v>
      </c>
      <c r="H225" s="3" t="s">
        <v>18</v>
      </c>
      <c r="I225" s="3" t="s">
        <v>68</v>
      </c>
      <c r="J225" s="3">
        <v>1.0</v>
      </c>
      <c r="K225" s="3"/>
      <c r="L225" s="3" t="s">
        <v>155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hidden="1" min="7" max="9"/>
    <col customWidth="1" min="14" max="14" width="8.14"/>
    <col customWidth="1" min="15" max="15" width="7.14"/>
  </cols>
  <sheetData>
    <row r="1">
      <c r="A1" s="1" t="s">
        <v>0</v>
      </c>
      <c r="B1" s="2" t="s">
        <v>3</v>
      </c>
      <c r="C1" s="2" t="s">
        <v>4</v>
      </c>
      <c r="D1" s="2" t="s">
        <v>5</v>
      </c>
      <c r="E1" s="1" t="s">
        <v>6</v>
      </c>
      <c r="F1" s="1" t="s">
        <v>7</v>
      </c>
      <c r="G1" s="1" t="s">
        <v>8</v>
      </c>
      <c r="H1" s="1" t="s">
        <v>9</v>
      </c>
      <c r="I1" s="1" t="s">
        <v>10</v>
      </c>
      <c r="J1" s="1" t="s">
        <v>11</v>
      </c>
      <c r="K1" s="1" t="s">
        <v>12</v>
      </c>
      <c r="L1" s="1" t="s">
        <v>209</v>
      </c>
      <c r="M1" s="1" t="s">
        <v>210</v>
      </c>
      <c r="N1" s="1" t="s">
        <v>483</v>
      </c>
      <c r="O1" s="1" t="s">
        <v>485</v>
      </c>
      <c r="P1" s="1" t="s">
        <v>13</v>
      </c>
    </row>
    <row r="2">
      <c r="A2" s="3" t="s">
        <v>350</v>
      </c>
      <c r="B2" s="3">
        <v>36753.0</v>
      </c>
      <c r="C2" s="3">
        <v>9.0</v>
      </c>
      <c r="D2" s="3">
        <v>15.0</v>
      </c>
      <c r="E2" s="3" t="s">
        <v>22</v>
      </c>
      <c r="F2" s="3" t="s">
        <v>353</v>
      </c>
      <c r="G2" s="3" t="s">
        <v>17</v>
      </c>
      <c r="H2" s="3" t="s">
        <v>18</v>
      </c>
      <c r="I2" s="3" t="s">
        <v>43</v>
      </c>
      <c r="J2" s="3">
        <v>-1.0</v>
      </c>
      <c r="K2" s="3" t="s">
        <v>132</v>
      </c>
      <c r="L2" s="3">
        <v>-1.0</v>
      </c>
      <c r="M2" s="3" t="s">
        <v>355</v>
      </c>
      <c r="N2" s="3" t="str">
        <f t="shared" ref="N2:N225" si="1">J2+L2</f>
        <v>-2</v>
      </c>
      <c r="O2" s="3" t="str">
        <f t="shared" ref="O2:O225" si="2">INT(J2=L2)</f>
        <v>1</v>
      </c>
      <c r="P2" s="3" t="s">
        <v>356</v>
      </c>
    </row>
    <row r="3">
      <c r="A3" s="3" t="s">
        <v>97</v>
      </c>
      <c r="B3" s="3">
        <v>118718.0</v>
      </c>
      <c r="C3" s="3">
        <v>4.0</v>
      </c>
      <c r="D3" s="3">
        <v>4.0</v>
      </c>
      <c r="E3" s="3" t="s">
        <v>98</v>
      </c>
      <c r="F3" s="3" t="s">
        <v>90</v>
      </c>
      <c r="G3" s="3" t="s">
        <v>17</v>
      </c>
      <c r="H3" s="3" t="s">
        <v>18</v>
      </c>
      <c r="I3" s="3" t="s">
        <v>31</v>
      </c>
      <c r="J3" s="3">
        <v>-1.0</v>
      </c>
      <c r="K3" s="3" t="s">
        <v>99</v>
      </c>
      <c r="L3" s="3">
        <v>-1.0</v>
      </c>
      <c r="M3" s="3" t="s">
        <v>99</v>
      </c>
      <c r="N3" s="3" t="str">
        <f t="shared" si="1"/>
        <v>-2</v>
      </c>
      <c r="O3" s="3" t="str">
        <f t="shared" si="2"/>
        <v>1</v>
      </c>
      <c r="P3" s="3" t="s">
        <v>100</v>
      </c>
    </row>
    <row r="4">
      <c r="A4" s="3" t="s">
        <v>306</v>
      </c>
      <c r="B4" s="3">
        <v>323449.0</v>
      </c>
      <c r="C4" s="3">
        <v>6.0</v>
      </c>
      <c r="D4" s="3">
        <v>14.0</v>
      </c>
      <c r="E4" s="3" t="s">
        <v>71</v>
      </c>
      <c r="F4" s="3" t="s">
        <v>309</v>
      </c>
      <c r="G4" s="3" t="s">
        <v>17</v>
      </c>
      <c r="H4" s="3" t="s">
        <v>18</v>
      </c>
      <c r="I4" s="3" t="s">
        <v>46</v>
      </c>
      <c r="J4" s="3">
        <v>-1.0</v>
      </c>
      <c r="K4" s="3" t="s">
        <v>90</v>
      </c>
      <c r="L4" s="3">
        <v>-1.0</v>
      </c>
      <c r="M4" s="3" t="s">
        <v>504</v>
      </c>
      <c r="N4" s="3" t="str">
        <f t="shared" si="1"/>
        <v>-2</v>
      </c>
      <c r="O4" s="3" t="str">
        <f t="shared" si="2"/>
        <v>1</v>
      </c>
      <c r="P4" s="3" t="s">
        <v>313</v>
      </c>
    </row>
    <row r="5">
      <c r="A5" s="3" t="s">
        <v>511</v>
      </c>
      <c r="B5" s="3">
        <v>331662.0</v>
      </c>
      <c r="C5" s="3">
        <v>3.0</v>
      </c>
      <c r="D5" s="3">
        <v>18.0</v>
      </c>
      <c r="E5" s="3" t="s">
        <v>54</v>
      </c>
      <c r="F5" s="3" t="s">
        <v>514</v>
      </c>
      <c r="G5" s="3" t="s">
        <v>17</v>
      </c>
      <c r="H5" s="3" t="s">
        <v>18</v>
      </c>
      <c r="I5" s="3" t="s">
        <v>46</v>
      </c>
      <c r="J5" s="3">
        <v>-1.0</v>
      </c>
      <c r="K5" s="3" t="s">
        <v>418</v>
      </c>
      <c r="L5" s="3">
        <v>-1.0</v>
      </c>
      <c r="M5" s="3"/>
      <c r="N5" s="3" t="str">
        <f t="shared" si="1"/>
        <v>-2</v>
      </c>
      <c r="O5" s="3" t="str">
        <f t="shared" si="2"/>
        <v>1</v>
      </c>
      <c r="P5" s="3" t="s">
        <v>522</v>
      </c>
    </row>
    <row r="6">
      <c r="A6" s="3" t="s">
        <v>30</v>
      </c>
      <c r="B6" s="3">
        <v>333672.0</v>
      </c>
      <c r="C6" s="3">
        <v>3.0</v>
      </c>
      <c r="D6" s="3">
        <v>15.0</v>
      </c>
      <c r="E6" s="3" t="s">
        <v>26</v>
      </c>
      <c r="F6" s="3" t="s">
        <v>27</v>
      </c>
      <c r="G6" s="3" t="s">
        <v>17</v>
      </c>
      <c r="H6" s="3" t="s">
        <v>18</v>
      </c>
      <c r="I6" s="3" t="s">
        <v>31</v>
      </c>
      <c r="J6" s="3">
        <v>-1.0</v>
      </c>
      <c r="K6" s="3" t="s">
        <v>32</v>
      </c>
      <c r="L6" s="3">
        <v>-1.0</v>
      </c>
      <c r="M6" s="3" t="s">
        <v>466</v>
      </c>
      <c r="N6" s="3" t="str">
        <f t="shared" si="1"/>
        <v>-2</v>
      </c>
      <c r="O6" s="3" t="str">
        <f t="shared" si="2"/>
        <v>1</v>
      </c>
      <c r="P6" s="3" t="s">
        <v>33</v>
      </c>
    </row>
    <row r="7">
      <c r="A7" s="3" t="s">
        <v>530</v>
      </c>
      <c r="B7" s="3">
        <v>342811.0</v>
      </c>
      <c r="C7" s="3">
        <v>11.0</v>
      </c>
      <c r="D7" s="3">
        <v>12.0</v>
      </c>
      <c r="E7" s="3" t="s">
        <v>15</v>
      </c>
      <c r="F7" s="3" t="s">
        <v>308</v>
      </c>
      <c r="G7" s="3" t="s">
        <v>17</v>
      </c>
      <c r="H7" s="3" t="s">
        <v>18</v>
      </c>
      <c r="I7" s="3" t="s">
        <v>39</v>
      </c>
      <c r="J7" s="3">
        <v>-1.0</v>
      </c>
      <c r="K7" s="3" t="s">
        <v>289</v>
      </c>
      <c r="L7" s="3">
        <v>-1.0</v>
      </c>
      <c r="M7" s="3" t="s">
        <v>355</v>
      </c>
      <c r="N7" s="3" t="str">
        <f t="shared" si="1"/>
        <v>-2</v>
      </c>
      <c r="O7" s="3" t="str">
        <f t="shared" si="2"/>
        <v>1</v>
      </c>
      <c r="P7" s="3" t="s">
        <v>536</v>
      </c>
    </row>
    <row r="8">
      <c r="A8" s="3" t="s">
        <v>328</v>
      </c>
      <c r="B8" s="3">
        <v>36133.0</v>
      </c>
      <c r="C8" s="3">
        <v>13.0</v>
      </c>
      <c r="D8" s="3">
        <v>4.0</v>
      </c>
      <c r="E8" s="3" t="s">
        <v>98</v>
      </c>
      <c r="F8" s="3" t="s">
        <v>337</v>
      </c>
      <c r="G8" s="3" t="s">
        <v>17</v>
      </c>
      <c r="H8" s="3" t="s">
        <v>18</v>
      </c>
      <c r="I8" s="3" t="s">
        <v>31</v>
      </c>
      <c r="J8" s="3">
        <v>-1.0</v>
      </c>
      <c r="K8" s="3" t="s">
        <v>506</v>
      </c>
      <c r="L8" s="3">
        <v>1.0</v>
      </c>
      <c r="M8" s="3" t="s">
        <v>341</v>
      </c>
      <c r="N8" s="3" t="str">
        <f t="shared" si="1"/>
        <v>0</v>
      </c>
      <c r="O8" s="3" t="str">
        <f t="shared" si="2"/>
        <v>0</v>
      </c>
      <c r="P8" s="3" t="s">
        <v>343</v>
      </c>
    </row>
    <row r="9">
      <c r="A9" s="3" t="s">
        <v>488</v>
      </c>
      <c r="B9" s="3">
        <v>83459.0</v>
      </c>
      <c r="C9" s="3">
        <v>2.0</v>
      </c>
      <c r="D9" s="3">
        <v>10.0</v>
      </c>
      <c r="E9" s="3" t="s">
        <v>284</v>
      </c>
      <c r="F9" s="3" t="s">
        <v>490</v>
      </c>
      <c r="G9" s="3" t="s">
        <v>17</v>
      </c>
      <c r="H9" s="3" t="s">
        <v>18</v>
      </c>
      <c r="I9" s="3" t="s">
        <v>43</v>
      </c>
      <c r="J9" s="3">
        <v>-1.0</v>
      </c>
      <c r="K9" s="3" t="s">
        <v>537</v>
      </c>
      <c r="L9" s="3">
        <v>1.0</v>
      </c>
      <c r="M9" s="3"/>
      <c r="N9" s="3" t="str">
        <f t="shared" si="1"/>
        <v>0</v>
      </c>
      <c r="O9" s="3" t="str">
        <f t="shared" si="2"/>
        <v>0</v>
      </c>
      <c r="P9" s="3" t="s">
        <v>492</v>
      </c>
    </row>
    <row r="10">
      <c r="A10" s="3" t="s">
        <v>151</v>
      </c>
      <c r="B10" s="3">
        <v>117115.0</v>
      </c>
      <c r="C10" s="3">
        <v>9.0</v>
      </c>
      <c r="D10" s="3">
        <v>14.0</v>
      </c>
      <c r="E10" s="3" t="s">
        <v>71</v>
      </c>
      <c r="F10" s="3" t="s">
        <v>142</v>
      </c>
      <c r="G10" s="3" t="s">
        <v>17</v>
      </c>
      <c r="H10" s="3" t="s">
        <v>18</v>
      </c>
      <c r="I10" s="3" t="s">
        <v>43</v>
      </c>
      <c r="J10" s="3">
        <v>-1.0</v>
      </c>
      <c r="K10" s="3" t="s">
        <v>152</v>
      </c>
      <c r="L10" s="3">
        <v>1.0</v>
      </c>
      <c r="M10" s="3"/>
      <c r="N10" s="3" t="str">
        <f t="shared" si="1"/>
        <v>0</v>
      </c>
      <c r="O10" s="3" t="str">
        <f t="shared" si="2"/>
        <v>0</v>
      </c>
      <c r="P10" s="3" t="s">
        <v>153</v>
      </c>
    </row>
    <row r="11">
      <c r="A11" s="3" t="s">
        <v>509</v>
      </c>
      <c r="B11" s="3">
        <v>289763.0</v>
      </c>
      <c r="C11" s="3">
        <v>1.0</v>
      </c>
      <c r="D11" s="3">
        <v>3.0</v>
      </c>
      <c r="E11" s="3" t="s">
        <v>98</v>
      </c>
      <c r="F11" s="3" t="s">
        <v>337</v>
      </c>
      <c r="G11" s="3" t="s">
        <v>17</v>
      </c>
      <c r="H11" s="3" t="s">
        <v>18</v>
      </c>
      <c r="I11" s="3" t="s">
        <v>46</v>
      </c>
      <c r="J11" s="3">
        <v>-1.0</v>
      </c>
      <c r="K11" s="3" t="s">
        <v>506</v>
      </c>
      <c r="L11" s="3">
        <v>1.0</v>
      </c>
      <c r="M11" s="3"/>
      <c r="N11" s="3" t="str">
        <f t="shared" si="1"/>
        <v>0</v>
      </c>
      <c r="O11" s="3" t="str">
        <f t="shared" si="2"/>
        <v>0</v>
      </c>
      <c r="P11" s="3" t="s">
        <v>512</v>
      </c>
    </row>
    <row r="12">
      <c r="A12" s="3" t="s">
        <v>253</v>
      </c>
      <c r="B12" s="3">
        <v>10393.0</v>
      </c>
      <c r="C12" s="3">
        <v>2.0</v>
      </c>
      <c r="D12" s="3">
        <v>9.0</v>
      </c>
      <c r="E12" s="3" t="s">
        <v>38</v>
      </c>
      <c r="F12" s="3" t="s">
        <v>255</v>
      </c>
      <c r="G12" s="3" t="s">
        <v>17</v>
      </c>
      <c r="H12" s="3" t="s">
        <v>18</v>
      </c>
      <c r="I12" s="3" t="s">
        <v>31</v>
      </c>
      <c r="J12" s="3">
        <v>0.0</v>
      </c>
      <c r="K12" s="3" t="s">
        <v>538</v>
      </c>
      <c r="L12" s="3">
        <v>-1.0</v>
      </c>
      <c r="M12" s="3" t="s">
        <v>257</v>
      </c>
      <c r="N12" s="3" t="str">
        <f t="shared" si="1"/>
        <v>-1</v>
      </c>
      <c r="O12" s="3" t="str">
        <f t="shared" si="2"/>
        <v>0</v>
      </c>
      <c r="P12" s="3" t="s">
        <v>260</v>
      </c>
    </row>
    <row r="13">
      <c r="A13" s="3" t="s">
        <v>320</v>
      </c>
      <c r="B13" s="3">
        <v>43020.0</v>
      </c>
      <c r="C13" s="3">
        <v>3.0</v>
      </c>
      <c r="D13" s="3">
        <v>15.0</v>
      </c>
      <c r="E13" s="3" t="s">
        <v>71</v>
      </c>
      <c r="F13" s="3" t="s">
        <v>309</v>
      </c>
      <c r="G13" s="3" t="s">
        <v>125</v>
      </c>
      <c r="H13" s="3" t="s">
        <v>18</v>
      </c>
      <c r="I13" s="3" t="s">
        <v>43</v>
      </c>
      <c r="J13" s="3">
        <v>0.0</v>
      </c>
      <c r="K13" s="3" t="s">
        <v>322</v>
      </c>
      <c r="L13" s="3">
        <v>-1.0</v>
      </c>
      <c r="M13" s="3" t="s">
        <v>67</v>
      </c>
      <c r="N13" s="3" t="str">
        <f t="shared" si="1"/>
        <v>-1</v>
      </c>
      <c r="O13" s="3" t="str">
        <f t="shared" si="2"/>
        <v>0</v>
      </c>
      <c r="P13" s="3" t="s">
        <v>323</v>
      </c>
    </row>
    <row r="14">
      <c r="A14" s="3" t="s">
        <v>416</v>
      </c>
      <c r="B14" s="3">
        <v>53248.0</v>
      </c>
      <c r="C14" s="3">
        <v>9.0</v>
      </c>
      <c r="D14" s="3">
        <v>11.0</v>
      </c>
      <c r="E14" s="3" t="s">
        <v>276</v>
      </c>
      <c r="F14" s="3" t="s">
        <v>418</v>
      </c>
      <c r="G14" s="3" t="s">
        <v>160</v>
      </c>
      <c r="H14" s="3" t="s">
        <v>108</v>
      </c>
      <c r="I14" s="3" t="s">
        <v>31</v>
      </c>
      <c r="J14" s="3">
        <v>0.0</v>
      </c>
      <c r="K14" s="3" t="s">
        <v>555</v>
      </c>
      <c r="L14" s="3">
        <v>-1.0</v>
      </c>
      <c r="M14" s="3" t="s">
        <v>337</v>
      </c>
      <c r="N14" s="3" t="str">
        <f t="shared" si="1"/>
        <v>-1</v>
      </c>
      <c r="O14" s="3" t="str">
        <f t="shared" si="2"/>
        <v>0</v>
      </c>
      <c r="P14" s="3" t="s">
        <v>420</v>
      </c>
    </row>
    <row r="15">
      <c r="A15" s="3" t="s">
        <v>496</v>
      </c>
      <c r="B15" s="3">
        <v>84373.0</v>
      </c>
      <c r="C15" s="3">
        <v>4.0</v>
      </c>
      <c r="D15" s="3">
        <v>3.0</v>
      </c>
      <c r="E15" s="3" t="s">
        <v>38</v>
      </c>
      <c r="F15" s="3" t="s">
        <v>418</v>
      </c>
      <c r="G15" s="3" t="s">
        <v>17</v>
      </c>
      <c r="H15" s="3" t="s">
        <v>18</v>
      </c>
      <c r="I15" s="3" t="s">
        <v>31</v>
      </c>
      <c r="J15" s="3">
        <v>0.0</v>
      </c>
      <c r="K15" s="3" t="s">
        <v>561</v>
      </c>
      <c r="L15" s="3">
        <v>-1.0</v>
      </c>
      <c r="M15" s="3" t="s">
        <v>502</v>
      </c>
      <c r="N15" s="3" t="str">
        <f t="shared" si="1"/>
        <v>-1</v>
      </c>
      <c r="O15" s="3" t="str">
        <f t="shared" si="2"/>
        <v>0</v>
      </c>
      <c r="P15" s="3" t="s">
        <v>503</v>
      </c>
    </row>
    <row r="16">
      <c r="A16" s="3" t="s">
        <v>547</v>
      </c>
      <c r="B16" s="3">
        <v>124163.0</v>
      </c>
      <c r="C16" s="3">
        <v>5.0</v>
      </c>
      <c r="D16" s="3">
        <v>32.0</v>
      </c>
      <c r="E16" s="3" t="s">
        <v>59</v>
      </c>
      <c r="F16" s="3" t="s">
        <v>406</v>
      </c>
      <c r="G16" s="3" t="s">
        <v>62</v>
      </c>
      <c r="H16" s="3" t="s">
        <v>18</v>
      </c>
      <c r="I16" s="3" t="s">
        <v>23</v>
      </c>
      <c r="J16" s="3">
        <v>0.0</v>
      </c>
      <c r="K16" s="3" t="s">
        <v>322</v>
      </c>
      <c r="L16" s="3">
        <v>-1.0</v>
      </c>
      <c r="M16" s="3"/>
      <c r="N16" s="3" t="str">
        <f t="shared" si="1"/>
        <v>-1</v>
      </c>
      <c r="O16" s="3" t="str">
        <f t="shared" si="2"/>
        <v>0</v>
      </c>
      <c r="P16" s="3" t="s">
        <v>549</v>
      </c>
    </row>
    <row r="17">
      <c r="A17" s="3" t="s">
        <v>73</v>
      </c>
      <c r="B17" s="3">
        <v>330966.0</v>
      </c>
      <c r="C17" s="3">
        <v>5.0</v>
      </c>
      <c r="D17" s="3">
        <v>20.0</v>
      </c>
      <c r="E17" s="3" t="s">
        <v>38</v>
      </c>
      <c r="F17" s="3" t="s">
        <v>67</v>
      </c>
      <c r="G17" s="3" t="s">
        <v>17</v>
      </c>
      <c r="H17" s="3" t="s">
        <v>18</v>
      </c>
      <c r="I17" s="3" t="s">
        <v>43</v>
      </c>
      <c r="J17" s="3">
        <v>0.0</v>
      </c>
      <c r="K17" s="3" t="s">
        <v>74</v>
      </c>
      <c r="L17" s="3">
        <v>-1.0</v>
      </c>
      <c r="M17" s="3" t="s">
        <v>27</v>
      </c>
      <c r="N17" s="3" t="str">
        <f t="shared" si="1"/>
        <v>-1</v>
      </c>
      <c r="O17" s="3" t="str">
        <f t="shared" si="2"/>
        <v>0</v>
      </c>
      <c r="P17" s="3" t="s">
        <v>75</v>
      </c>
    </row>
    <row r="18">
      <c r="A18" s="3" t="s">
        <v>560</v>
      </c>
      <c r="B18" s="3">
        <v>391012.0</v>
      </c>
      <c r="C18" s="3">
        <v>5.0</v>
      </c>
      <c r="D18" s="3">
        <v>17.0</v>
      </c>
      <c r="E18" s="3" t="s">
        <v>217</v>
      </c>
      <c r="F18" s="3" t="s">
        <v>390</v>
      </c>
      <c r="G18" s="3" t="s">
        <v>17</v>
      </c>
      <c r="H18" s="3" t="s">
        <v>18</v>
      </c>
      <c r="I18" s="3" t="s">
        <v>31</v>
      </c>
      <c r="J18" s="3">
        <v>0.0</v>
      </c>
      <c r="K18" s="3" t="s">
        <v>562</v>
      </c>
      <c r="L18" s="3">
        <v>-1.0</v>
      </c>
      <c r="M18" s="3" t="s">
        <v>562</v>
      </c>
      <c r="N18" s="3" t="str">
        <f t="shared" si="1"/>
        <v>-1</v>
      </c>
      <c r="O18" s="3" t="str">
        <f t="shared" si="2"/>
        <v>0</v>
      </c>
      <c r="P18" s="3" t="s">
        <v>563</v>
      </c>
    </row>
    <row r="19">
      <c r="A19" s="3" t="s">
        <v>422</v>
      </c>
      <c r="B19" s="3">
        <v>54269.0</v>
      </c>
      <c r="C19" s="3">
        <v>2.0</v>
      </c>
      <c r="D19" s="3">
        <v>21.0</v>
      </c>
      <c r="E19" s="3" t="s">
        <v>54</v>
      </c>
      <c r="F19" s="3" t="s">
        <v>424</v>
      </c>
      <c r="G19" s="3" t="s">
        <v>17</v>
      </c>
      <c r="H19" s="3" t="s">
        <v>18</v>
      </c>
      <c r="I19" s="3" t="s">
        <v>46</v>
      </c>
      <c r="J19" s="3">
        <v>0.0</v>
      </c>
      <c r="K19" s="3" t="s">
        <v>500</v>
      </c>
      <c r="L19" s="3">
        <v>0.0</v>
      </c>
      <c r="M19" s="3" t="s">
        <v>425</v>
      </c>
      <c r="N19" s="3" t="str">
        <f t="shared" si="1"/>
        <v>0</v>
      </c>
      <c r="O19" s="3" t="str">
        <f t="shared" si="2"/>
        <v>1</v>
      </c>
      <c r="P19" s="3" t="s">
        <v>426</v>
      </c>
    </row>
    <row r="20">
      <c r="A20" s="3" t="s">
        <v>548</v>
      </c>
      <c r="B20" s="3">
        <v>108338.0</v>
      </c>
      <c r="C20" s="3">
        <v>2.0</v>
      </c>
      <c r="D20" s="3">
        <v>12.0</v>
      </c>
      <c r="E20" s="3" t="s">
        <v>284</v>
      </c>
      <c r="F20" s="3" t="s">
        <v>353</v>
      </c>
      <c r="G20" s="3" t="s">
        <v>17</v>
      </c>
      <c r="H20" s="3" t="s">
        <v>18</v>
      </c>
      <c r="I20" s="3" t="s">
        <v>23</v>
      </c>
      <c r="J20" s="3">
        <v>0.0</v>
      </c>
      <c r="K20" s="3" t="s">
        <v>583</v>
      </c>
      <c r="L20" s="3">
        <v>0.0</v>
      </c>
      <c r="M20" s="3" t="s">
        <v>550</v>
      </c>
      <c r="N20" s="3" t="str">
        <f t="shared" si="1"/>
        <v>0</v>
      </c>
      <c r="O20" s="3" t="str">
        <f t="shared" si="2"/>
        <v>1</v>
      </c>
      <c r="P20" s="3" t="s">
        <v>551</v>
      </c>
    </row>
    <row r="21">
      <c r="A21" s="3" t="s">
        <v>397</v>
      </c>
      <c r="B21" s="3">
        <v>188548.0</v>
      </c>
      <c r="C21" s="3">
        <v>6.0</v>
      </c>
      <c r="D21" s="3">
        <v>7.0</v>
      </c>
      <c r="E21" s="3" t="s">
        <v>98</v>
      </c>
      <c r="F21" s="3" t="s">
        <v>379</v>
      </c>
      <c r="G21" s="3" t="s">
        <v>17</v>
      </c>
      <c r="H21" s="3" t="s">
        <v>18</v>
      </c>
      <c r="I21" s="3" t="s">
        <v>43</v>
      </c>
      <c r="J21" s="3">
        <v>0.0</v>
      </c>
      <c r="K21" s="3" t="s">
        <v>398</v>
      </c>
      <c r="L21" s="3">
        <v>0.0</v>
      </c>
      <c r="M21" s="3" t="s">
        <v>99</v>
      </c>
      <c r="N21" s="3" t="str">
        <f t="shared" si="1"/>
        <v>0</v>
      </c>
      <c r="O21" s="3" t="str">
        <f t="shared" si="2"/>
        <v>1</v>
      </c>
      <c r="P21" s="3" t="s">
        <v>399</v>
      </c>
    </row>
    <row r="22">
      <c r="A22" s="3" t="s">
        <v>89</v>
      </c>
      <c r="B22" s="3">
        <v>283041.0</v>
      </c>
      <c r="C22" s="3">
        <v>2.0</v>
      </c>
      <c r="D22" s="3">
        <v>44.0</v>
      </c>
      <c r="E22" s="3" t="s">
        <v>71</v>
      </c>
      <c r="F22" s="3" t="s">
        <v>90</v>
      </c>
      <c r="G22" s="3" t="s">
        <v>17</v>
      </c>
      <c r="H22" s="3" t="s">
        <v>18</v>
      </c>
      <c r="I22" s="3" t="s">
        <v>31</v>
      </c>
      <c r="J22" s="3">
        <v>0.0</v>
      </c>
      <c r="K22" s="3" t="s">
        <v>91</v>
      </c>
      <c r="L22" s="3">
        <v>0.0</v>
      </c>
      <c r="M22" s="3" t="s">
        <v>353</v>
      </c>
      <c r="N22" s="3" t="str">
        <f t="shared" si="1"/>
        <v>0</v>
      </c>
      <c r="O22" s="3" t="str">
        <f t="shared" si="2"/>
        <v>1</v>
      </c>
      <c r="P22" s="3" t="s">
        <v>92</v>
      </c>
    </row>
    <row r="23">
      <c r="A23" s="3" t="s">
        <v>268</v>
      </c>
      <c r="B23" s="3">
        <v>18465.0</v>
      </c>
      <c r="C23" s="3">
        <v>3.0</v>
      </c>
      <c r="D23" s="3">
        <v>2.0</v>
      </c>
      <c r="E23" s="3" t="s">
        <v>15</v>
      </c>
      <c r="F23" s="3" t="s">
        <v>269</v>
      </c>
      <c r="G23" s="3" t="s">
        <v>17</v>
      </c>
      <c r="H23" s="3" t="s">
        <v>18</v>
      </c>
      <c r="I23" s="3" t="s">
        <v>31</v>
      </c>
      <c r="J23" s="3">
        <v>0.0</v>
      </c>
      <c r="K23" s="3" t="s">
        <v>446</v>
      </c>
      <c r="L23" s="3">
        <v>1.0</v>
      </c>
      <c r="M23" s="3"/>
      <c r="N23" s="3" t="str">
        <f t="shared" si="1"/>
        <v>1</v>
      </c>
      <c r="O23" s="3" t="str">
        <f t="shared" si="2"/>
        <v>0</v>
      </c>
      <c r="P23" s="3" t="s">
        <v>271</v>
      </c>
    </row>
    <row r="24">
      <c r="A24" s="3" t="s">
        <v>298</v>
      </c>
      <c r="B24" s="3">
        <v>26883.0</v>
      </c>
      <c r="C24" s="3">
        <v>5.0</v>
      </c>
      <c r="D24" s="3">
        <v>9.0</v>
      </c>
      <c r="E24" s="3" t="s">
        <v>22</v>
      </c>
      <c r="F24" s="3" t="s">
        <v>289</v>
      </c>
      <c r="G24" s="3" t="s">
        <v>17</v>
      </c>
      <c r="H24" s="3" t="s">
        <v>18</v>
      </c>
      <c r="I24" s="3" t="s">
        <v>31</v>
      </c>
      <c r="J24" s="3">
        <v>0.0</v>
      </c>
      <c r="K24" s="3" t="s">
        <v>600</v>
      </c>
      <c r="L24" s="3">
        <v>1.0</v>
      </c>
      <c r="M24" s="3"/>
      <c r="N24" s="3" t="str">
        <f t="shared" si="1"/>
        <v>1</v>
      </c>
      <c r="O24" s="3" t="str">
        <f t="shared" si="2"/>
        <v>0</v>
      </c>
      <c r="P24" s="3" t="s">
        <v>303</v>
      </c>
    </row>
    <row r="25">
      <c r="A25" s="3" t="s">
        <v>405</v>
      </c>
      <c r="B25" s="3">
        <v>48644.0</v>
      </c>
      <c r="C25" s="3">
        <v>1.0</v>
      </c>
      <c r="D25" s="3">
        <v>6.0</v>
      </c>
      <c r="E25" s="3" t="s">
        <v>59</v>
      </c>
      <c r="F25" s="3" t="s">
        <v>406</v>
      </c>
      <c r="G25" s="3" t="s">
        <v>17</v>
      </c>
      <c r="H25" s="3" t="s">
        <v>18</v>
      </c>
      <c r="I25" s="3" t="s">
        <v>43</v>
      </c>
      <c r="J25" s="3">
        <v>0.0</v>
      </c>
      <c r="K25" s="3" t="s">
        <v>552</v>
      </c>
      <c r="L25" s="3">
        <v>1.0</v>
      </c>
      <c r="M25" s="3"/>
      <c r="N25" s="3" t="str">
        <f t="shared" si="1"/>
        <v>1</v>
      </c>
      <c r="O25" s="3" t="str">
        <f t="shared" si="2"/>
        <v>0</v>
      </c>
      <c r="P25" s="3" t="s">
        <v>408</v>
      </c>
    </row>
    <row r="26">
      <c r="A26" s="3" t="s">
        <v>433</v>
      </c>
      <c r="B26" s="3">
        <v>59088.0</v>
      </c>
      <c r="C26" s="3">
        <v>2.0</v>
      </c>
      <c r="D26" s="3">
        <v>5.0</v>
      </c>
      <c r="E26" s="3" t="s">
        <v>59</v>
      </c>
      <c r="F26" s="3" t="s">
        <v>406</v>
      </c>
      <c r="G26" s="3" t="s">
        <v>62</v>
      </c>
      <c r="H26" s="3" t="s">
        <v>18</v>
      </c>
      <c r="I26" s="3" t="s">
        <v>23</v>
      </c>
      <c r="J26" s="3">
        <v>0.0</v>
      </c>
      <c r="K26" s="3" t="s">
        <v>322</v>
      </c>
      <c r="L26" s="3">
        <v>1.0</v>
      </c>
      <c r="M26" s="3"/>
      <c r="N26" s="3" t="str">
        <f t="shared" si="1"/>
        <v>1</v>
      </c>
      <c r="O26" s="3" t="str">
        <f t="shared" si="2"/>
        <v>0</v>
      </c>
      <c r="P26" s="3" t="s">
        <v>435</v>
      </c>
    </row>
    <row r="27">
      <c r="A27" s="3" t="s">
        <v>439</v>
      </c>
      <c r="B27" s="3">
        <v>62167.0</v>
      </c>
      <c r="C27" s="3">
        <v>6.0</v>
      </c>
      <c r="D27" s="3">
        <v>4.0</v>
      </c>
      <c r="E27" s="3" t="s">
        <v>440</v>
      </c>
      <c r="F27" s="3" t="s">
        <v>442</v>
      </c>
      <c r="G27" s="3" t="s">
        <v>17</v>
      </c>
      <c r="H27" s="3" t="s">
        <v>18</v>
      </c>
      <c r="I27" s="3" t="s">
        <v>31</v>
      </c>
      <c r="J27" s="3">
        <v>0.0</v>
      </c>
      <c r="K27" s="3" t="s">
        <v>612</v>
      </c>
      <c r="L27" s="3">
        <v>1.0</v>
      </c>
      <c r="M27" s="3"/>
      <c r="N27" s="3" t="str">
        <f t="shared" si="1"/>
        <v>1</v>
      </c>
      <c r="O27" s="3" t="str">
        <f t="shared" si="2"/>
        <v>0</v>
      </c>
      <c r="P27" s="3" t="s">
        <v>443</v>
      </c>
    </row>
    <row r="28">
      <c r="A28" s="3" t="s">
        <v>409</v>
      </c>
      <c r="B28" s="3">
        <v>85424.0</v>
      </c>
      <c r="C28" s="3">
        <v>2.0</v>
      </c>
      <c r="D28" s="3">
        <v>8.0</v>
      </c>
      <c r="E28" s="3" t="s">
        <v>71</v>
      </c>
      <c r="F28" s="3" t="s">
        <v>402</v>
      </c>
      <c r="G28" s="3" t="s">
        <v>17</v>
      </c>
      <c r="H28" s="3" t="s">
        <v>18</v>
      </c>
      <c r="I28" s="3" t="s">
        <v>46</v>
      </c>
      <c r="J28" s="3">
        <v>0.0</v>
      </c>
      <c r="K28" s="3" t="s">
        <v>413</v>
      </c>
      <c r="L28" s="3">
        <v>1.0</v>
      </c>
      <c r="M28" s="3"/>
      <c r="N28" s="3" t="str">
        <f t="shared" si="1"/>
        <v>1</v>
      </c>
      <c r="O28" s="3" t="str">
        <f t="shared" si="2"/>
        <v>0</v>
      </c>
      <c r="P28" s="3" t="s">
        <v>414</v>
      </c>
    </row>
    <row r="29">
      <c r="A29" s="3" t="s">
        <v>131</v>
      </c>
      <c r="B29" s="3">
        <v>128636.0</v>
      </c>
      <c r="C29" s="3">
        <v>3.0</v>
      </c>
      <c r="D29" s="3">
        <v>9.0</v>
      </c>
      <c r="E29" s="3" t="s">
        <v>22</v>
      </c>
      <c r="F29" s="3" t="s">
        <v>132</v>
      </c>
      <c r="G29" s="3" t="s">
        <v>17</v>
      </c>
      <c r="H29" s="3" t="s">
        <v>18</v>
      </c>
      <c r="I29" s="3" t="s">
        <v>81</v>
      </c>
      <c r="J29" s="3">
        <v>0.0</v>
      </c>
      <c r="K29" s="3" t="s">
        <v>133</v>
      </c>
      <c r="L29" s="3">
        <v>1.0</v>
      </c>
      <c r="M29" s="3"/>
      <c r="N29" s="3" t="str">
        <f t="shared" si="1"/>
        <v>1</v>
      </c>
      <c r="O29" s="3" t="str">
        <f t="shared" si="2"/>
        <v>0</v>
      </c>
      <c r="P29" s="3" t="s">
        <v>134</v>
      </c>
    </row>
    <row r="30">
      <c r="A30" s="3" t="s">
        <v>619</v>
      </c>
      <c r="B30" s="3">
        <v>182354.0</v>
      </c>
      <c r="C30" s="3">
        <v>3.0</v>
      </c>
      <c r="D30" s="3">
        <v>11.0</v>
      </c>
      <c r="E30" s="3" t="s">
        <v>38</v>
      </c>
      <c r="F30" s="3" t="s">
        <v>545</v>
      </c>
      <c r="G30" s="3" t="s">
        <v>17</v>
      </c>
      <c r="H30" s="3" t="s">
        <v>18</v>
      </c>
      <c r="I30" s="3" t="s">
        <v>31</v>
      </c>
      <c r="J30" s="3">
        <v>0.0</v>
      </c>
      <c r="K30" s="3" t="s">
        <v>624</v>
      </c>
      <c r="L30" s="3">
        <v>1.0</v>
      </c>
      <c r="M30" s="3" t="s">
        <v>626</v>
      </c>
      <c r="N30" s="3" t="str">
        <f t="shared" si="1"/>
        <v>1</v>
      </c>
      <c r="O30" s="3" t="str">
        <f t="shared" si="2"/>
        <v>0</v>
      </c>
      <c r="P30" s="3" t="s">
        <v>627</v>
      </c>
    </row>
    <row r="31">
      <c r="A31" s="3" t="s">
        <v>25</v>
      </c>
      <c r="B31" s="3">
        <v>200429.0</v>
      </c>
      <c r="C31" s="3">
        <v>2.0</v>
      </c>
      <c r="D31" s="3">
        <v>4.0</v>
      </c>
      <c r="E31" s="3" t="s">
        <v>26</v>
      </c>
      <c r="F31" s="3" t="s">
        <v>27</v>
      </c>
      <c r="G31" s="3" t="s">
        <v>17</v>
      </c>
      <c r="H31" s="3" t="s">
        <v>18</v>
      </c>
      <c r="I31" s="3" t="s">
        <v>23</v>
      </c>
      <c r="J31" s="3">
        <v>0.0</v>
      </c>
      <c r="K31" s="3" t="s">
        <v>28</v>
      </c>
      <c r="L31" s="3">
        <v>1.0</v>
      </c>
      <c r="M31" s="3" t="s">
        <v>631</v>
      </c>
      <c r="N31" s="3" t="str">
        <f t="shared" si="1"/>
        <v>1</v>
      </c>
      <c r="O31" s="3" t="str">
        <f t="shared" si="2"/>
        <v>0</v>
      </c>
      <c r="P31" s="3" t="s">
        <v>29</v>
      </c>
    </row>
    <row r="32">
      <c r="A32" s="3" t="s">
        <v>348</v>
      </c>
      <c r="B32" s="3">
        <v>201156.0</v>
      </c>
      <c r="C32" s="3">
        <v>3.0</v>
      </c>
      <c r="D32" s="3">
        <v>17.0</v>
      </c>
      <c r="E32" s="3" t="s">
        <v>49</v>
      </c>
      <c r="F32" s="3" t="s">
        <v>339</v>
      </c>
      <c r="G32" s="3" t="s">
        <v>17</v>
      </c>
      <c r="H32" s="3" t="s">
        <v>18</v>
      </c>
      <c r="I32" s="3" t="s">
        <v>81</v>
      </c>
      <c r="J32" s="3">
        <v>0.0</v>
      </c>
      <c r="K32" s="3" t="s">
        <v>351</v>
      </c>
      <c r="L32" s="3">
        <v>1.0</v>
      </c>
      <c r="M32" s="3"/>
      <c r="N32" s="3" t="str">
        <f t="shared" si="1"/>
        <v>1</v>
      </c>
      <c r="O32" s="3" t="str">
        <f t="shared" si="2"/>
        <v>0</v>
      </c>
      <c r="P32" s="3" t="s">
        <v>352</v>
      </c>
    </row>
    <row r="33">
      <c r="A33" s="3" t="s">
        <v>637</v>
      </c>
      <c r="B33" s="3">
        <v>234261.0</v>
      </c>
      <c r="C33" s="3">
        <v>4.0</v>
      </c>
      <c r="D33" s="3">
        <v>18.0</v>
      </c>
      <c r="E33" s="3" t="s">
        <v>26</v>
      </c>
      <c r="F33" s="3" t="s">
        <v>479</v>
      </c>
      <c r="G33" s="3" t="s">
        <v>17</v>
      </c>
      <c r="H33" s="3" t="s">
        <v>18</v>
      </c>
      <c r="I33" s="3" t="s">
        <v>31</v>
      </c>
      <c r="J33" s="3">
        <v>0.0</v>
      </c>
      <c r="K33" s="3" t="s">
        <v>640</v>
      </c>
      <c r="L33" s="3">
        <v>1.0</v>
      </c>
      <c r="M33" s="3"/>
      <c r="N33" s="3" t="str">
        <f t="shared" si="1"/>
        <v>1</v>
      </c>
      <c r="O33" s="3" t="str">
        <f t="shared" si="2"/>
        <v>0</v>
      </c>
      <c r="P33" s="3" t="s">
        <v>643</v>
      </c>
    </row>
    <row r="34">
      <c r="A34" s="3" t="s">
        <v>325</v>
      </c>
      <c r="B34" s="3">
        <v>234261.0</v>
      </c>
      <c r="C34" s="3">
        <v>8.0</v>
      </c>
      <c r="D34" s="3">
        <v>2.0</v>
      </c>
      <c r="E34" s="3" t="s">
        <v>327</v>
      </c>
      <c r="F34" s="3" t="s">
        <v>263</v>
      </c>
      <c r="G34" s="3" t="s">
        <v>17</v>
      </c>
      <c r="H34" s="3" t="s">
        <v>18</v>
      </c>
      <c r="I34" s="3" t="s">
        <v>43</v>
      </c>
      <c r="J34" s="3">
        <v>0.0</v>
      </c>
      <c r="K34" s="3" t="s">
        <v>330</v>
      </c>
      <c r="L34" s="3">
        <v>1.0</v>
      </c>
      <c r="M34" s="3"/>
      <c r="N34" s="3" t="str">
        <f t="shared" si="1"/>
        <v>1</v>
      </c>
      <c r="O34" s="3" t="str">
        <f t="shared" si="2"/>
        <v>0</v>
      </c>
      <c r="P34" s="3" t="s">
        <v>331</v>
      </c>
    </row>
    <row r="35">
      <c r="A35" s="3" t="s">
        <v>607</v>
      </c>
      <c r="B35" s="3">
        <v>334388.0</v>
      </c>
      <c r="C35" s="3">
        <v>3.0</v>
      </c>
      <c r="D35" s="3">
        <v>10.0</v>
      </c>
      <c r="E35" s="3" t="s">
        <v>79</v>
      </c>
      <c r="F35" s="3" t="s">
        <v>506</v>
      </c>
      <c r="G35" s="3" t="s">
        <v>17</v>
      </c>
      <c r="H35" s="3" t="s">
        <v>18</v>
      </c>
      <c r="I35" s="3" t="s">
        <v>19</v>
      </c>
      <c r="J35" s="3">
        <v>0.0</v>
      </c>
      <c r="K35" s="3" t="s">
        <v>608</v>
      </c>
      <c r="L35" s="3">
        <v>1.0</v>
      </c>
      <c r="M35" s="3" t="s">
        <v>645</v>
      </c>
      <c r="N35" s="3" t="str">
        <f t="shared" si="1"/>
        <v>1</v>
      </c>
      <c r="O35" s="3" t="str">
        <f t="shared" si="2"/>
        <v>0</v>
      </c>
      <c r="P35" s="3" t="s">
        <v>609</v>
      </c>
    </row>
    <row r="36">
      <c r="A36" s="3" t="s">
        <v>215</v>
      </c>
      <c r="B36" s="3">
        <v>379701.0</v>
      </c>
      <c r="C36" s="3">
        <v>3.0</v>
      </c>
      <c r="D36" s="3">
        <v>7.0</v>
      </c>
      <c r="E36" s="3" t="s">
        <v>71</v>
      </c>
      <c r="F36" s="3" t="s">
        <v>208</v>
      </c>
      <c r="G36" s="3" t="s">
        <v>17</v>
      </c>
      <c r="H36" s="3" t="s">
        <v>18</v>
      </c>
      <c r="I36" s="3" t="s">
        <v>43</v>
      </c>
      <c r="J36" s="3">
        <v>0.0</v>
      </c>
      <c r="K36" s="3" t="s">
        <v>91</v>
      </c>
      <c r="L36" s="3">
        <v>1.0</v>
      </c>
      <c r="M36" s="3"/>
      <c r="N36" s="3" t="str">
        <f t="shared" si="1"/>
        <v>1</v>
      </c>
      <c r="O36" s="3" t="str">
        <f t="shared" si="2"/>
        <v>0</v>
      </c>
      <c r="P36" s="3" t="s">
        <v>218</v>
      </c>
    </row>
    <row r="37">
      <c r="A37" s="3" t="s">
        <v>246</v>
      </c>
      <c r="B37" s="3">
        <v>9943.0</v>
      </c>
      <c r="C37" s="3">
        <v>2.0</v>
      </c>
      <c r="D37" s="3">
        <v>2.0</v>
      </c>
      <c r="E37" s="3" t="s">
        <v>98</v>
      </c>
      <c r="F37" s="3" t="s">
        <v>249</v>
      </c>
      <c r="G37" s="3" t="s">
        <v>17</v>
      </c>
      <c r="H37" s="3" t="s">
        <v>18</v>
      </c>
      <c r="I37" s="3" t="s">
        <v>39</v>
      </c>
      <c r="J37" s="3">
        <v>1.0</v>
      </c>
      <c r="K37" s="3"/>
      <c r="L37" s="3">
        <v>-1.0</v>
      </c>
      <c r="M37" s="3" t="s">
        <v>250</v>
      </c>
      <c r="N37" s="3" t="str">
        <f t="shared" si="1"/>
        <v>0</v>
      </c>
      <c r="O37" s="3" t="str">
        <f t="shared" si="2"/>
        <v>0</v>
      </c>
      <c r="P37" s="3" t="s">
        <v>252</v>
      </c>
    </row>
    <row r="38">
      <c r="A38" s="3" t="s">
        <v>104</v>
      </c>
      <c r="B38" s="3">
        <v>26883.0</v>
      </c>
      <c r="C38" s="3">
        <v>13.0</v>
      </c>
      <c r="D38" s="3">
        <v>4.0</v>
      </c>
      <c r="E38" s="3" t="s">
        <v>26</v>
      </c>
      <c r="F38" s="3" t="s">
        <v>102</v>
      </c>
      <c r="G38" s="3" t="s">
        <v>17</v>
      </c>
      <c r="H38" s="3" t="s">
        <v>18</v>
      </c>
      <c r="I38" s="3" t="s">
        <v>46</v>
      </c>
      <c r="J38" s="3">
        <v>1.0</v>
      </c>
      <c r="K38" s="3"/>
      <c r="L38" s="3">
        <v>-1.0</v>
      </c>
      <c r="M38" s="3" t="s">
        <v>297</v>
      </c>
      <c r="N38" s="3" t="str">
        <f t="shared" si="1"/>
        <v>0</v>
      </c>
      <c r="O38" s="3" t="str">
        <f t="shared" si="2"/>
        <v>0</v>
      </c>
      <c r="P38" s="3" t="s">
        <v>105</v>
      </c>
    </row>
    <row r="39">
      <c r="A39" s="3" t="s">
        <v>434</v>
      </c>
      <c r="B39" s="3">
        <v>71278.0</v>
      </c>
      <c r="C39" s="3">
        <v>7.0</v>
      </c>
      <c r="D39" s="3">
        <v>22.0</v>
      </c>
      <c r="E39" s="3" t="s">
        <v>98</v>
      </c>
      <c r="F39" s="3" t="s">
        <v>297</v>
      </c>
      <c r="G39" s="3" t="s">
        <v>17</v>
      </c>
      <c r="H39" s="3" t="s">
        <v>18</v>
      </c>
      <c r="I39" s="3" t="s">
        <v>19</v>
      </c>
      <c r="J39" s="3">
        <v>1.0</v>
      </c>
      <c r="K39" s="3"/>
      <c r="L39" s="3">
        <v>-1.0</v>
      </c>
      <c r="M39" s="3" t="s">
        <v>466</v>
      </c>
      <c r="N39" s="3" t="str">
        <f t="shared" si="1"/>
        <v>0</v>
      </c>
      <c r="O39" s="3" t="str">
        <f t="shared" si="2"/>
        <v>0</v>
      </c>
      <c r="P39" s="3" t="s">
        <v>437</v>
      </c>
    </row>
    <row r="40">
      <c r="A40" s="3" t="s">
        <v>342</v>
      </c>
      <c r="B40" s="3">
        <v>81796.0</v>
      </c>
      <c r="C40" s="3">
        <v>7.0</v>
      </c>
      <c r="D40" s="3">
        <v>8.0</v>
      </c>
      <c r="E40" s="3" t="s">
        <v>79</v>
      </c>
      <c r="F40" s="3" t="s">
        <v>339</v>
      </c>
      <c r="G40" s="3" t="s">
        <v>17</v>
      </c>
      <c r="H40" s="3" t="s">
        <v>18</v>
      </c>
      <c r="I40" s="3" t="s">
        <v>68</v>
      </c>
      <c r="J40" s="3">
        <v>1.0</v>
      </c>
      <c r="K40" s="3"/>
      <c r="L40" s="3">
        <v>-1.0</v>
      </c>
      <c r="M40" s="3" t="s">
        <v>479</v>
      </c>
      <c r="N40" s="3" t="str">
        <f t="shared" si="1"/>
        <v>0</v>
      </c>
      <c r="O40" s="3" t="str">
        <f t="shared" si="2"/>
        <v>0</v>
      </c>
      <c r="P40" s="3" t="s">
        <v>347</v>
      </c>
    </row>
    <row r="41">
      <c r="A41" s="3" t="s">
        <v>267</v>
      </c>
      <c r="B41" s="3">
        <v>94621.0</v>
      </c>
      <c r="C41" s="3">
        <v>5.0</v>
      </c>
      <c r="D41" s="3">
        <v>9.0</v>
      </c>
      <c r="E41" s="3" t="s">
        <v>54</v>
      </c>
      <c r="F41" s="3" t="s">
        <v>248</v>
      </c>
      <c r="G41" s="3" t="s">
        <v>17</v>
      </c>
      <c r="H41" s="3" t="s">
        <v>18</v>
      </c>
      <c r="I41" s="3" t="s">
        <v>46</v>
      </c>
      <c r="J41" s="3">
        <v>1.0</v>
      </c>
      <c r="K41" s="3"/>
      <c r="L41" s="3">
        <v>-1.0</v>
      </c>
      <c r="M41" s="3" t="s">
        <v>411</v>
      </c>
      <c r="N41" s="3" t="str">
        <f t="shared" si="1"/>
        <v>0</v>
      </c>
      <c r="O41" s="3" t="str">
        <f t="shared" si="2"/>
        <v>0</v>
      </c>
      <c r="P41" s="3" t="s">
        <v>270</v>
      </c>
    </row>
    <row r="42">
      <c r="A42" s="3" t="s">
        <v>541</v>
      </c>
      <c r="B42" s="3">
        <v>101972.0</v>
      </c>
      <c r="C42" s="3">
        <v>10.0</v>
      </c>
      <c r="D42" s="3">
        <v>6.0</v>
      </c>
      <c r="E42" s="3" t="s">
        <v>542</v>
      </c>
      <c r="F42" s="3" t="s">
        <v>506</v>
      </c>
      <c r="G42" s="3" t="s">
        <v>125</v>
      </c>
      <c r="H42" s="3" t="s">
        <v>18</v>
      </c>
      <c r="I42" s="3" t="s">
        <v>43</v>
      </c>
      <c r="J42" s="3">
        <v>1.0</v>
      </c>
      <c r="K42" s="3"/>
      <c r="L42" s="3">
        <v>-1.0</v>
      </c>
      <c r="M42" s="3" t="s">
        <v>208</v>
      </c>
      <c r="N42" s="3" t="str">
        <f t="shared" si="1"/>
        <v>0</v>
      </c>
      <c r="O42" s="3" t="str">
        <f t="shared" si="2"/>
        <v>0</v>
      </c>
      <c r="P42" s="3" t="s">
        <v>543</v>
      </c>
    </row>
    <row r="43">
      <c r="A43" s="3" t="s">
        <v>170</v>
      </c>
      <c r="B43" s="3">
        <v>162422.0</v>
      </c>
      <c r="C43" s="3">
        <v>16.0</v>
      </c>
      <c r="D43" s="3">
        <v>5.0</v>
      </c>
      <c r="E43" s="3" t="s">
        <v>171</v>
      </c>
      <c r="F43" s="3" t="s">
        <v>172</v>
      </c>
      <c r="G43" s="3" t="s">
        <v>125</v>
      </c>
      <c r="H43" s="3" t="s">
        <v>18</v>
      </c>
      <c r="I43" s="3" t="s">
        <v>46</v>
      </c>
      <c r="J43" s="3">
        <v>1.0</v>
      </c>
      <c r="K43" s="3"/>
      <c r="L43" s="3">
        <v>-1.0</v>
      </c>
      <c r="M43" s="3" t="s">
        <v>605</v>
      </c>
      <c r="N43" s="3" t="str">
        <f t="shared" si="1"/>
        <v>0</v>
      </c>
      <c r="O43" s="3" t="str">
        <f t="shared" si="2"/>
        <v>0</v>
      </c>
      <c r="P43" s="3" t="s">
        <v>173</v>
      </c>
    </row>
    <row r="44">
      <c r="A44" s="3" t="s">
        <v>623</v>
      </c>
      <c r="B44" s="3">
        <v>170650.0</v>
      </c>
      <c r="C44" s="3">
        <v>4.0</v>
      </c>
      <c r="D44" s="3">
        <v>5.0</v>
      </c>
      <c r="E44" s="3" t="s">
        <v>22</v>
      </c>
      <c r="F44" s="3" t="s">
        <v>625</v>
      </c>
      <c r="G44" s="3" t="s">
        <v>17</v>
      </c>
      <c r="H44" s="3" t="s">
        <v>18</v>
      </c>
      <c r="I44" s="3" t="s">
        <v>46</v>
      </c>
      <c r="J44" s="3">
        <v>1.0</v>
      </c>
      <c r="K44" s="3"/>
      <c r="L44" s="3">
        <v>-1.0</v>
      </c>
      <c r="M44" s="3" t="s">
        <v>32</v>
      </c>
      <c r="N44" s="3" t="str">
        <f t="shared" si="1"/>
        <v>0</v>
      </c>
      <c r="O44" s="3" t="str">
        <f t="shared" si="2"/>
        <v>0</v>
      </c>
      <c r="P44" s="3" t="s">
        <v>629</v>
      </c>
    </row>
    <row r="45">
      <c r="A45" s="3" t="s">
        <v>592</v>
      </c>
      <c r="B45" s="3">
        <v>181748.0</v>
      </c>
      <c r="C45" s="3">
        <v>2.0</v>
      </c>
      <c r="D45" s="3">
        <v>11.0</v>
      </c>
      <c r="E45" s="3" t="s">
        <v>59</v>
      </c>
      <c r="F45" s="3" t="s">
        <v>249</v>
      </c>
      <c r="G45" s="3" t="s">
        <v>17</v>
      </c>
      <c r="H45" s="3" t="s">
        <v>18</v>
      </c>
      <c r="I45" s="3" t="s">
        <v>39</v>
      </c>
      <c r="J45" s="3">
        <v>1.0</v>
      </c>
      <c r="K45" s="3"/>
      <c r="L45" s="3">
        <v>-1.0</v>
      </c>
      <c r="M45" s="3" t="s">
        <v>634</v>
      </c>
      <c r="N45" s="3" t="str">
        <f t="shared" si="1"/>
        <v>0</v>
      </c>
      <c r="O45" s="3" t="str">
        <f t="shared" si="2"/>
        <v>0</v>
      </c>
      <c r="P45" s="3" t="s">
        <v>594</v>
      </c>
    </row>
    <row r="46">
      <c r="A46" s="3" t="s">
        <v>374</v>
      </c>
      <c r="B46" s="3">
        <v>193257.0</v>
      </c>
      <c r="C46" s="3">
        <v>2.0</v>
      </c>
      <c r="D46" s="3">
        <v>11.0</v>
      </c>
      <c r="E46" s="3" t="s">
        <v>79</v>
      </c>
      <c r="F46" s="3" t="s">
        <v>361</v>
      </c>
      <c r="G46" s="3" t="s">
        <v>17</v>
      </c>
      <c r="H46" s="3" t="s">
        <v>18</v>
      </c>
      <c r="I46" s="3" t="s">
        <v>23</v>
      </c>
      <c r="J46" s="3">
        <v>1.0</v>
      </c>
      <c r="K46" s="3"/>
      <c r="L46" s="3">
        <v>-1.0</v>
      </c>
      <c r="M46" s="3" t="s">
        <v>658</v>
      </c>
      <c r="N46" s="3" t="str">
        <f t="shared" si="1"/>
        <v>0</v>
      </c>
      <c r="O46" s="3" t="str">
        <f t="shared" si="2"/>
        <v>0</v>
      </c>
      <c r="P46" s="3" t="s">
        <v>376</v>
      </c>
    </row>
    <row r="47">
      <c r="A47" s="3" t="s">
        <v>101</v>
      </c>
      <c r="B47" s="3">
        <v>194830.0</v>
      </c>
      <c r="C47" s="3">
        <v>2.0</v>
      </c>
      <c r="D47" s="3">
        <v>6.0</v>
      </c>
      <c r="E47" s="3" t="s">
        <v>79</v>
      </c>
      <c r="F47" s="3" t="s">
        <v>102</v>
      </c>
      <c r="G47" s="3" t="s">
        <v>17</v>
      </c>
      <c r="H47" s="3" t="s">
        <v>18</v>
      </c>
      <c r="I47" s="3" t="s">
        <v>31</v>
      </c>
      <c r="J47" s="3">
        <v>1.0</v>
      </c>
      <c r="K47" s="3"/>
      <c r="L47" s="3">
        <v>-1.0</v>
      </c>
      <c r="M47" s="3" t="s">
        <v>42</v>
      </c>
      <c r="N47" s="3" t="str">
        <f t="shared" si="1"/>
        <v>0</v>
      </c>
      <c r="O47" s="3" t="str">
        <f t="shared" si="2"/>
        <v>0</v>
      </c>
      <c r="P47" s="3" t="s">
        <v>103</v>
      </c>
    </row>
    <row r="48">
      <c r="A48" s="3" t="s">
        <v>590</v>
      </c>
      <c r="B48" s="3">
        <v>211797.0</v>
      </c>
      <c r="C48" s="3">
        <v>5.0</v>
      </c>
      <c r="D48" s="3">
        <v>19.0</v>
      </c>
      <c r="E48" s="3" t="s">
        <v>98</v>
      </c>
      <c r="F48" s="3" t="s">
        <v>353</v>
      </c>
      <c r="G48" s="3" t="s">
        <v>17</v>
      </c>
      <c r="H48" s="3" t="s">
        <v>18</v>
      </c>
      <c r="I48" s="3" t="s">
        <v>23</v>
      </c>
      <c r="J48" s="3">
        <v>1.0</v>
      </c>
      <c r="K48" s="3"/>
      <c r="L48" s="3">
        <v>-1.0</v>
      </c>
      <c r="M48" s="3" t="s">
        <v>667</v>
      </c>
      <c r="N48" s="3" t="str">
        <f t="shared" si="1"/>
        <v>0</v>
      </c>
      <c r="O48" s="3" t="str">
        <f t="shared" si="2"/>
        <v>0</v>
      </c>
      <c r="P48" s="3" t="s">
        <v>591</v>
      </c>
    </row>
    <row r="49">
      <c r="A49" s="3" t="s">
        <v>254</v>
      </c>
      <c r="B49" s="3">
        <v>220214.0</v>
      </c>
      <c r="C49" s="3">
        <v>12.0</v>
      </c>
      <c r="D49" s="3">
        <v>11.0</v>
      </c>
      <c r="E49" s="3" t="s">
        <v>256</v>
      </c>
      <c r="F49" s="3" t="s">
        <v>248</v>
      </c>
      <c r="G49" s="3" t="s">
        <v>17</v>
      </c>
      <c r="H49" s="3" t="s">
        <v>18</v>
      </c>
      <c r="I49" s="3" t="s">
        <v>68</v>
      </c>
      <c r="J49" s="3">
        <v>1.0</v>
      </c>
      <c r="K49" s="3"/>
      <c r="L49" s="3">
        <v>-1.0</v>
      </c>
      <c r="M49" s="3" t="s">
        <v>32</v>
      </c>
      <c r="N49" s="3" t="str">
        <f t="shared" si="1"/>
        <v>0</v>
      </c>
      <c r="O49" s="3" t="str">
        <f t="shared" si="2"/>
        <v>0</v>
      </c>
      <c r="P49" s="3" t="s">
        <v>259</v>
      </c>
    </row>
    <row r="50">
      <c r="A50" s="3" t="s">
        <v>603</v>
      </c>
      <c r="B50" s="3">
        <v>240287.0</v>
      </c>
      <c r="C50" s="3">
        <v>4.0</v>
      </c>
      <c r="D50" s="3">
        <v>12.0</v>
      </c>
      <c r="E50" s="3" t="s">
        <v>604</v>
      </c>
      <c r="F50" s="3" t="s">
        <v>506</v>
      </c>
      <c r="G50" s="3" t="s">
        <v>17</v>
      </c>
      <c r="H50" s="3" t="s">
        <v>18</v>
      </c>
      <c r="I50" s="3" t="s">
        <v>68</v>
      </c>
      <c r="J50" s="3">
        <v>1.0</v>
      </c>
      <c r="K50" s="3"/>
      <c r="L50" s="3">
        <v>-1.0</v>
      </c>
      <c r="M50" s="3" t="s">
        <v>676</v>
      </c>
      <c r="N50" s="3" t="str">
        <f t="shared" si="1"/>
        <v>0</v>
      </c>
      <c r="O50" s="3" t="str">
        <f t="shared" si="2"/>
        <v>0</v>
      </c>
      <c r="P50" s="3" t="s">
        <v>606</v>
      </c>
    </row>
    <row r="51">
      <c r="A51" s="3" t="s">
        <v>247</v>
      </c>
      <c r="B51" s="3">
        <v>247226.0</v>
      </c>
      <c r="C51" s="3">
        <v>9.0</v>
      </c>
      <c r="D51" s="3">
        <v>23.0</v>
      </c>
      <c r="E51" s="3" t="s">
        <v>54</v>
      </c>
      <c r="F51" s="3" t="s">
        <v>248</v>
      </c>
      <c r="G51" s="3" t="s">
        <v>17</v>
      </c>
      <c r="H51" s="3" t="s">
        <v>18</v>
      </c>
      <c r="I51" s="3" t="s">
        <v>46</v>
      </c>
      <c r="J51" s="3">
        <v>1.0</v>
      </c>
      <c r="K51" s="3"/>
      <c r="L51" s="3">
        <v>-1.0</v>
      </c>
      <c r="M51" s="3" t="s">
        <v>680</v>
      </c>
      <c r="N51" s="3" t="str">
        <f t="shared" si="1"/>
        <v>0</v>
      </c>
      <c r="O51" s="3" t="str">
        <f t="shared" si="2"/>
        <v>0</v>
      </c>
      <c r="P51" s="3" t="s">
        <v>251</v>
      </c>
    </row>
    <row r="52">
      <c r="A52" s="3" t="s">
        <v>453</v>
      </c>
      <c r="B52" s="3">
        <v>267793.0</v>
      </c>
      <c r="C52" s="3">
        <v>2.0</v>
      </c>
      <c r="D52" s="3">
        <v>6.0</v>
      </c>
      <c r="E52" s="3" t="s">
        <v>22</v>
      </c>
      <c r="F52" s="3" t="s">
        <v>269</v>
      </c>
      <c r="G52" s="3" t="s">
        <v>17</v>
      </c>
      <c r="H52" s="3" t="s">
        <v>18</v>
      </c>
      <c r="I52" s="3" t="s">
        <v>31</v>
      </c>
      <c r="J52" s="3">
        <v>1.0</v>
      </c>
      <c r="K52" s="3"/>
      <c r="L52" s="3">
        <v>-1.0</v>
      </c>
      <c r="M52" s="3" t="s">
        <v>355</v>
      </c>
      <c r="N52" s="3" t="str">
        <f t="shared" si="1"/>
        <v>0</v>
      </c>
      <c r="O52" s="3" t="str">
        <f t="shared" si="2"/>
        <v>0</v>
      </c>
      <c r="P52" s="3" t="s">
        <v>455</v>
      </c>
    </row>
    <row r="53">
      <c r="A53" s="3" t="s">
        <v>438</v>
      </c>
      <c r="B53" s="3">
        <v>288163.0</v>
      </c>
      <c r="C53" s="3">
        <v>2.0</v>
      </c>
      <c r="D53" s="3">
        <v>5.0</v>
      </c>
      <c r="E53" s="3" t="s">
        <v>26</v>
      </c>
      <c r="F53" s="3" t="s">
        <v>297</v>
      </c>
      <c r="G53" s="3" t="s">
        <v>17</v>
      </c>
      <c r="H53" s="3" t="s">
        <v>18</v>
      </c>
      <c r="I53" s="3" t="s">
        <v>68</v>
      </c>
      <c r="J53" s="3">
        <v>1.0</v>
      </c>
      <c r="K53" s="3"/>
      <c r="L53" s="3">
        <v>-1.0</v>
      </c>
      <c r="M53" s="3" t="s">
        <v>682</v>
      </c>
      <c r="N53" s="3" t="str">
        <f t="shared" si="1"/>
        <v>0</v>
      </c>
      <c r="O53" s="3" t="str">
        <f t="shared" si="2"/>
        <v>0</v>
      </c>
      <c r="P53" s="3" t="s">
        <v>441</v>
      </c>
    </row>
    <row r="54">
      <c r="A54" s="3" t="s">
        <v>477</v>
      </c>
      <c r="B54" s="3">
        <v>311138.0</v>
      </c>
      <c r="C54" s="3">
        <v>2.0</v>
      </c>
      <c r="D54" s="3">
        <v>3.0</v>
      </c>
      <c r="E54" s="3" t="s">
        <v>54</v>
      </c>
      <c r="F54" s="3" t="s">
        <v>478</v>
      </c>
      <c r="G54" s="3" t="s">
        <v>17</v>
      </c>
      <c r="H54" s="3" t="s">
        <v>18</v>
      </c>
      <c r="I54" s="3" t="s">
        <v>46</v>
      </c>
      <c r="J54" s="3">
        <v>1.0</v>
      </c>
      <c r="K54" s="3"/>
      <c r="L54" s="3">
        <v>-1.0</v>
      </c>
      <c r="M54" s="3" t="s">
        <v>90</v>
      </c>
      <c r="N54" s="3" t="str">
        <f t="shared" si="1"/>
        <v>0</v>
      </c>
      <c r="O54" s="3" t="str">
        <f t="shared" si="2"/>
        <v>0</v>
      </c>
      <c r="P54" s="3" t="s">
        <v>480</v>
      </c>
    </row>
    <row r="55">
      <c r="A55" s="3" t="s">
        <v>486</v>
      </c>
      <c r="B55" s="3">
        <v>336049.0</v>
      </c>
      <c r="C55" s="3">
        <v>2.0</v>
      </c>
      <c r="D55" s="3">
        <v>14.0</v>
      </c>
      <c r="E55" s="3" t="s">
        <v>35</v>
      </c>
      <c r="F55" s="3" t="s">
        <v>482</v>
      </c>
      <c r="G55" s="3" t="s">
        <v>17</v>
      </c>
      <c r="H55" s="3" t="s">
        <v>18</v>
      </c>
      <c r="I55" s="3" t="s">
        <v>43</v>
      </c>
      <c r="J55" s="3">
        <v>1.0</v>
      </c>
      <c r="K55" s="3"/>
      <c r="L55" s="3">
        <v>-1.0</v>
      </c>
      <c r="M55" s="3" t="s">
        <v>545</v>
      </c>
      <c r="N55" s="3" t="str">
        <f t="shared" si="1"/>
        <v>0</v>
      </c>
      <c r="O55" s="3" t="str">
        <f t="shared" si="2"/>
        <v>0</v>
      </c>
      <c r="P55" s="3" t="s">
        <v>487</v>
      </c>
    </row>
    <row r="56">
      <c r="A56" s="3" t="s">
        <v>194</v>
      </c>
      <c r="B56" s="3">
        <v>376320.0</v>
      </c>
      <c r="C56" s="3">
        <v>6.0</v>
      </c>
      <c r="D56" s="3">
        <v>16.0</v>
      </c>
      <c r="E56" s="3" t="s">
        <v>98</v>
      </c>
      <c r="F56" s="3" t="s">
        <v>195</v>
      </c>
      <c r="G56" s="3" t="s">
        <v>17</v>
      </c>
      <c r="H56" s="3" t="s">
        <v>18</v>
      </c>
      <c r="I56" s="3" t="s">
        <v>23</v>
      </c>
      <c r="J56" s="3">
        <v>1.0</v>
      </c>
      <c r="K56" s="3"/>
      <c r="L56" s="3">
        <v>-1.0</v>
      </c>
      <c r="M56" s="3" t="s">
        <v>683</v>
      </c>
      <c r="N56" s="3" t="str">
        <f t="shared" si="1"/>
        <v>0</v>
      </c>
      <c r="O56" s="3" t="str">
        <f t="shared" si="2"/>
        <v>0</v>
      </c>
      <c r="P56" s="3" t="s">
        <v>196</v>
      </c>
    </row>
    <row r="57">
      <c r="A57" s="3" t="s">
        <v>135</v>
      </c>
      <c r="B57" s="3">
        <v>7403.0</v>
      </c>
      <c r="C57" s="3">
        <v>9.0</v>
      </c>
      <c r="D57" s="3">
        <v>5.0</v>
      </c>
      <c r="E57" s="3" t="s">
        <v>22</v>
      </c>
      <c r="F57" s="3" t="s">
        <v>132</v>
      </c>
      <c r="G57" s="3" t="s">
        <v>17</v>
      </c>
      <c r="H57" s="3" t="s">
        <v>18</v>
      </c>
      <c r="I57" s="3" t="s">
        <v>56</v>
      </c>
      <c r="J57" s="3">
        <v>1.0</v>
      </c>
      <c r="K57" s="3"/>
      <c r="L57" s="3">
        <v>0.0</v>
      </c>
      <c r="M57" s="3" t="s">
        <v>229</v>
      </c>
      <c r="N57" s="3" t="str">
        <f t="shared" si="1"/>
        <v>1</v>
      </c>
      <c r="O57" s="3" t="str">
        <f t="shared" si="2"/>
        <v>0</v>
      </c>
      <c r="P57" s="3" t="s">
        <v>136</v>
      </c>
    </row>
    <row r="58">
      <c r="A58" s="3" t="s">
        <v>262</v>
      </c>
      <c r="B58" s="3">
        <v>18465.0</v>
      </c>
      <c r="C58" s="3">
        <v>18.0</v>
      </c>
      <c r="D58" s="3">
        <v>6.0</v>
      </c>
      <c r="E58" s="3" t="s">
        <v>54</v>
      </c>
      <c r="F58" s="3" t="s">
        <v>263</v>
      </c>
      <c r="G58" s="3" t="s">
        <v>17</v>
      </c>
      <c r="H58" s="3" t="s">
        <v>18</v>
      </c>
      <c r="I58" s="3" t="s">
        <v>46</v>
      </c>
      <c r="J58" s="3">
        <v>1.0</v>
      </c>
      <c r="K58" s="3"/>
      <c r="L58" s="3">
        <v>0.0</v>
      </c>
      <c r="M58" s="3" t="s">
        <v>264</v>
      </c>
      <c r="N58" s="3" t="str">
        <f t="shared" si="1"/>
        <v>1</v>
      </c>
      <c r="O58" s="3" t="str">
        <f t="shared" si="2"/>
        <v>0</v>
      </c>
      <c r="P58" s="3" t="s">
        <v>266</v>
      </c>
    </row>
    <row r="59">
      <c r="A59" s="3" t="s">
        <v>275</v>
      </c>
      <c r="B59" s="3">
        <v>18548.0</v>
      </c>
      <c r="C59" s="3">
        <v>13.0</v>
      </c>
      <c r="D59" s="3">
        <v>3.0</v>
      </c>
      <c r="E59" s="3" t="s">
        <v>158</v>
      </c>
      <c r="F59" s="3" t="s">
        <v>277</v>
      </c>
      <c r="G59" s="3" t="s">
        <v>160</v>
      </c>
      <c r="H59" s="3" t="s">
        <v>108</v>
      </c>
      <c r="I59" s="3" t="s">
        <v>31</v>
      </c>
      <c r="J59" s="3">
        <v>1.0</v>
      </c>
      <c r="K59" s="3"/>
      <c r="L59" s="3">
        <v>0.0</v>
      </c>
      <c r="M59" s="3" t="s">
        <v>278</v>
      </c>
      <c r="N59" s="3" t="str">
        <f t="shared" si="1"/>
        <v>1</v>
      </c>
      <c r="O59" s="3" t="str">
        <f t="shared" si="2"/>
        <v>0</v>
      </c>
      <c r="P59" s="3" t="s">
        <v>282</v>
      </c>
    </row>
    <row r="60">
      <c r="A60" s="3" t="s">
        <v>410</v>
      </c>
      <c r="B60" s="3">
        <v>53248.0</v>
      </c>
      <c r="C60" s="3">
        <v>5.0</v>
      </c>
      <c r="D60" s="3">
        <v>14.0</v>
      </c>
      <c r="E60" s="3" t="s">
        <v>54</v>
      </c>
      <c r="F60" s="3" t="s">
        <v>411</v>
      </c>
      <c r="G60" s="3" t="s">
        <v>17</v>
      </c>
      <c r="H60" s="3" t="s">
        <v>18</v>
      </c>
      <c r="I60" s="3" t="s">
        <v>46</v>
      </c>
      <c r="J60" s="3">
        <v>1.0</v>
      </c>
      <c r="K60" s="3"/>
      <c r="L60" s="3">
        <v>0.0</v>
      </c>
      <c r="M60" s="3" t="s">
        <v>264</v>
      </c>
      <c r="N60" s="3" t="str">
        <f t="shared" si="1"/>
        <v>1</v>
      </c>
      <c r="O60" s="3" t="str">
        <f t="shared" si="2"/>
        <v>0</v>
      </c>
      <c r="P60" s="3" t="s">
        <v>412</v>
      </c>
    </row>
    <row r="61">
      <c r="A61" s="3" t="s">
        <v>427</v>
      </c>
      <c r="B61" s="3">
        <v>54798.0</v>
      </c>
      <c r="C61" s="3">
        <v>4.0</v>
      </c>
      <c r="D61" s="3">
        <v>7.0</v>
      </c>
      <c r="E61" s="3" t="s">
        <v>22</v>
      </c>
      <c r="F61" s="3" t="s">
        <v>355</v>
      </c>
      <c r="G61" s="3" t="s">
        <v>17</v>
      </c>
      <c r="H61" s="3" t="s">
        <v>18</v>
      </c>
      <c r="I61" s="3" t="s">
        <v>56</v>
      </c>
      <c r="J61" s="3">
        <v>1.0</v>
      </c>
      <c r="K61" s="3"/>
      <c r="L61" s="3">
        <v>0.0</v>
      </c>
      <c r="M61" s="3" t="s">
        <v>132</v>
      </c>
      <c r="N61" s="3" t="str">
        <f t="shared" si="1"/>
        <v>1</v>
      </c>
      <c r="O61" s="3" t="str">
        <f t="shared" si="2"/>
        <v>0</v>
      </c>
      <c r="P61" s="3" t="s">
        <v>429</v>
      </c>
    </row>
    <row r="62">
      <c r="A62" s="3" t="s">
        <v>468</v>
      </c>
      <c r="B62" s="3">
        <v>72507.0</v>
      </c>
      <c r="C62" s="3">
        <v>4.0</v>
      </c>
      <c r="D62" s="3">
        <v>1.0</v>
      </c>
      <c r="E62" s="3" t="s">
        <v>469</v>
      </c>
      <c r="F62" s="3" t="s">
        <v>442</v>
      </c>
      <c r="G62" s="3" t="s">
        <v>17</v>
      </c>
      <c r="H62" s="3" t="s">
        <v>18</v>
      </c>
      <c r="I62" s="3" t="s">
        <v>81</v>
      </c>
      <c r="J62" s="3">
        <v>1.0</v>
      </c>
      <c r="K62" s="3"/>
      <c r="L62" s="3">
        <v>0.0</v>
      </c>
      <c r="M62" s="3" t="s">
        <v>293</v>
      </c>
      <c r="N62" s="3" t="str">
        <f t="shared" si="1"/>
        <v>1</v>
      </c>
      <c r="O62" s="3" t="str">
        <f t="shared" si="2"/>
        <v>0</v>
      </c>
      <c r="P62" s="3" t="s">
        <v>473</v>
      </c>
    </row>
    <row r="63">
      <c r="A63" s="3" t="s">
        <v>518</v>
      </c>
      <c r="B63" s="3">
        <v>86839.0</v>
      </c>
      <c r="C63" s="3">
        <v>8.0</v>
      </c>
      <c r="D63" s="3">
        <v>35.0</v>
      </c>
      <c r="E63" s="3" t="s">
        <v>38</v>
      </c>
      <c r="F63" s="3" t="s">
        <v>255</v>
      </c>
      <c r="G63" s="3" t="s">
        <v>17</v>
      </c>
      <c r="H63" s="3" t="s">
        <v>18</v>
      </c>
      <c r="I63" s="3" t="s">
        <v>46</v>
      </c>
      <c r="J63" s="3">
        <v>1.0</v>
      </c>
      <c r="K63" s="3"/>
      <c r="L63" s="3">
        <v>0.0</v>
      </c>
      <c r="M63" s="3" t="s">
        <v>442</v>
      </c>
      <c r="N63" s="3" t="str">
        <f t="shared" si="1"/>
        <v>1</v>
      </c>
      <c r="O63" s="3" t="str">
        <f t="shared" si="2"/>
        <v>0</v>
      </c>
      <c r="P63" s="3" t="s">
        <v>521</v>
      </c>
    </row>
    <row r="64">
      <c r="A64" s="3" t="s">
        <v>183</v>
      </c>
      <c r="B64" s="3">
        <v>88914.0</v>
      </c>
      <c r="C64" s="3">
        <v>1.0</v>
      </c>
      <c r="D64" s="3">
        <v>6.0</v>
      </c>
      <c r="E64" s="3" t="s">
        <v>71</v>
      </c>
      <c r="F64" s="3" t="s">
        <v>184</v>
      </c>
      <c r="G64" s="3" t="s">
        <v>17</v>
      </c>
      <c r="H64" s="3" t="s">
        <v>18</v>
      </c>
      <c r="I64" s="3" t="s">
        <v>46</v>
      </c>
      <c r="J64" s="3">
        <v>1.0</v>
      </c>
      <c r="K64" s="3"/>
      <c r="L64" s="3">
        <v>0.0</v>
      </c>
      <c r="M64" s="3" t="s">
        <v>67</v>
      </c>
      <c r="N64" s="3" t="str">
        <f t="shared" si="1"/>
        <v>1</v>
      </c>
      <c r="O64" s="3" t="str">
        <f t="shared" si="2"/>
        <v>0</v>
      </c>
      <c r="P64" s="3" t="s">
        <v>185</v>
      </c>
    </row>
    <row r="65">
      <c r="A65" s="3" t="s">
        <v>192</v>
      </c>
      <c r="B65" s="3">
        <v>94621.0</v>
      </c>
      <c r="C65" s="3">
        <v>4.0</v>
      </c>
      <c r="D65" s="3">
        <v>21.0</v>
      </c>
      <c r="E65" s="3" t="s">
        <v>35</v>
      </c>
      <c r="F65" s="3" t="s">
        <v>184</v>
      </c>
      <c r="G65" s="3" t="s">
        <v>17</v>
      </c>
      <c r="H65" s="3" t="s">
        <v>18</v>
      </c>
      <c r="I65" s="3" t="s">
        <v>31</v>
      </c>
      <c r="J65" s="3">
        <v>1.0</v>
      </c>
      <c r="K65" s="3"/>
      <c r="L65" s="3">
        <v>0.0</v>
      </c>
      <c r="M65" s="3" t="s">
        <v>27</v>
      </c>
      <c r="N65" s="3" t="str">
        <f t="shared" si="1"/>
        <v>1</v>
      </c>
      <c r="O65" s="3" t="str">
        <f t="shared" si="2"/>
        <v>0</v>
      </c>
      <c r="P65" s="3" t="s">
        <v>193</v>
      </c>
    </row>
    <row r="66">
      <c r="A66" s="3" t="s">
        <v>481</v>
      </c>
      <c r="B66" s="3">
        <v>164805.0</v>
      </c>
      <c r="C66" s="3">
        <v>1.0</v>
      </c>
      <c r="D66" s="3">
        <v>9.0</v>
      </c>
      <c r="E66" s="3" t="s">
        <v>35</v>
      </c>
      <c r="F66" s="3" t="s">
        <v>482</v>
      </c>
      <c r="G66" s="3" t="s">
        <v>17</v>
      </c>
      <c r="H66" s="3" t="s">
        <v>18</v>
      </c>
      <c r="I66" s="3" t="s">
        <v>68</v>
      </c>
      <c r="J66" s="3">
        <v>1.0</v>
      </c>
      <c r="K66" s="3"/>
      <c r="L66" s="3">
        <v>0.0</v>
      </c>
      <c r="M66" s="3" t="s">
        <v>613</v>
      </c>
      <c r="N66" s="3" t="str">
        <f t="shared" si="1"/>
        <v>1</v>
      </c>
      <c r="O66" s="3" t="str">
        <f t="shared" si="2"/>
        <v>0</v>
      </c>
      <c r="P66" s="3" t="s">
        <v>484</v>
      </c>
    </row>
    <row r="67">
      <c r="A67" s="3" t="s">
        <v>601</v>
      </c>
      <c r="B67" s="3">
        <v>165143.0</v>
      </c>
      <c r="C67" s="3">
        <v>1.0</v>
      </c>
      <c r="D67" s="3">
        <v>8.0</v>
      </c>
      <c r="E67" s="3" t="s">
        <v>22</v>
      </c>
      <c r="F67" s="3" t="s">
        <v>355</v>
      </c>
      <c r="G67" s="3" t="s">
        <v>17</v>
      </c>
      <c r="H67" s="3" t="s">
        <v>18</v>
      </c>
      <c r="I67" s="3" t="s">
        <v>43</v>
      </c>
      <c r="J67" s="3">
        <v>1.0</v>
      </c>
      <c r="K67" s="3"/>
      <c r="L67" s="3">
        <v>0.0</v>
      </c>
      <c r="M67" s="3" t="s">
        <v>132</v>
      </c>
      <c r="N67" s="3" t="str">
        <f t="shared" si="1"/>
        <v>1</v>
      </c>
      <c r="O67" s="3" t="str">
        <f t="shared" si="2"/>
        <v>0</v>
      </c>
      <c r="P67" s="3" t="s">
        <v>602</v>
      </c>
    </row>
    <row r="68">
      <c r="A68" s="3" t="s">
        <v>51</v>
      </c>
      <c r="B68" s="3">
        <v>201972.0</v>
      </c>
      <c r="C68" s="3">
        <v>5.0</v>
      </c>
      <c r="D68" s="3">
        <v>12.0</v>
      </c>
      <c r="E68" s="3" t="s">
        <v>49</v>
      </c>
      <c r="F68" s="3" t="s">
        <v>42</v>
      </c>
      <c r="G68" s="3" t="s">
        <v>17</v>
      </c>
      <c r="H68" s="3" t="s">
        <v>18</v>
      </c>
      <c r="I68" s="3" t="s">
        <v>31</v>
      </c>
      <c r="J68" s="3">
        <v>1.0</v>
      </c>
      <c r="K68" s="3"/>
      <c r="L68" s="3">
        <v>0.0</v>
      </c>
      <c r="M68" s="3" t="s">
        <v>663</v>
      </c>
      <c r="N68" s="3" t="str">
        <f t="shared" si="1"/>
        <v>1</v>
      </c>
      <c r="O68" s="3" t="str">
        <f t="shared" si="2"/>
        <v>0</v>
      </c>
      <c r="P68" s="3" t="s">
        <v>52</v>
      </c>
    </row>
    <row r="69">
      <c r="A69" s="3" t="s">
        <v>610</v>
      </c>
      <c r="B69" s="3">
        <v>229410.0</v>
      </c>
      <c r="C69" s="3">
        <v>11.0</v>
      </c>
      <c r="D69" s="3">
        <v>7.0</v>
      </c>
      <c r="E69" s="3" t="s">
        <v>98</v>
      </c>
      <c r="F69" s="3" t="s">
        <v>506</v>
      </c>
      <c r="G69" s="3" t="s">
        <v>17</v>
      </c>
      <c r="H69" s="3" t="s">
        <v>18</v>
      </c>
      <c r="I69" s="3" t="s">
        <v>19</v>
      </c>
      <c r="J69" s="3">
        <v>1.0</v>
      </c>
      <c r="K69" s="3"/>
      <c r="L69" s="3">
        <v>0.0</v>
      </c>
      <c r="M69" s="3" t="s">
        <v>684</v>
      </c>
      <c r="N69" s="3" t="str">
        <f t="shared" si="1"/>
        <v>1</v>
      </c>
      <c r="O69" s="3" t="str">
        <f t="shared" si="2"/>
        <v>0</v>
      </c>
      <c r="P69" s="3" t="s">
        <v>611</v>
      </c>
    </row>
    <row r="70">
      <c r="A70" s="3" t="s">
        <v>197</v>
      </c>
      <c r="B70" s="3">
        <v>236648.0</v>
      </c>
      <c r="C70" s="3">
        <v>2.0</v>
      </c>
      <c r="D70" s="3">
        <v>32.0</v>
      </c>
      <c r="E70" s="3" t="s">
        <v>98</v>
      </c>
      <c r="F70" s="3" t="s">
        <v>195</v>
      </c>
      <c r="G70" s="3" t="s">
        <v>17</v>
      </c>
      <c r="H70" s="3" t="s">
        <v>18</v>
      </c>
      <c r="I70" s="3" t="s">
        <v>31</v>
      </c>
      <c r="J70" s="3">
        <v>1.0</v>
      </c>
      <c r="K70" s="3"/>
      <c r="L70" s="3">
        <v>0.0</v>
      </c>
      <c r="M70" s="3" t="s">
        <v>685</v>
      </c>
      <c r="N70" s="3" t="str">
        <f t="shared" si="1"/>
        <v>1</v>
      </c>
      <c r="O70" s="3" t="str">
        <f t="shared" si="2"/>
        <v>0</v>
      </c>
      <c r="P70" s="3" t="s">
        <v>198</v>
      </c>
    </row>
    <row r="71">
      <c r="A71" s="3" t="s">
        <v>87</v>
      </c>
      <c r="B71" s="3">
        <v>280844.0</v>
      </c>
      <c r="C71" s="3">
        <v>3.0</v>
      </c>
      <c r="D71" s="3">
        <v>16.0</v>
      </c>
      <c r="E71" s="3" t="s">
        <v>54</v>
      </c>
      <c r="F71" s="3" t="s">
        <v>80</v>
      </c>
      <c r="G71" s="3" t="s">
        <v>17</v>
      </c>
      <c r="H71" s="3" t="s">
        <v>18</v>
      </c>
      <c r="I71" s="3" t="s">
        <v>46</v>
      </c>
      <c r="J71" s="3">
        <v>1.0</v>
      </c>
      <c r="K71" s="3"/>
      <c r="L71" s="3">
        <v>0.0</v>
      </c>
      <c r="M71" s="3" t="s">
        <v>686</v>
      </c>
      <c r="N71" s="3" t="str">
        <f t="shared" si="1"/>
        <v>1</v>
      </c>
      <c r="O71" s="3" t="str">
        <f t="shared" si="2"/>
        <v>0</v>
      </c>
      <c r="P71" s="3" t="s">
        <v>88</v>
      </c>
    </row>
    <row r="72">
      <c r="A72" s="3" t="s">
        <v>493</v>
      </c>
      <c r="B72" s="3">
        <v>291046.0</v>
      </c>
      <c r="C72" s="3">
        <v>2.0</v>
      </c>
      <c r="D72" s="3">
        <v>10.0</v>
      </c>
      <c r="E72" s="3" t="s">
        <v>49</v>
      </c>
      <c r="F72" s="3" t="s">
        <v>482</v>
      </c>
      <c r="G72" s="3" t="s">
        <v>17</v>
      </c>
      <c r="H72" s="3" t="s">
        <v>18</v>
      </c>
      <c r="I72" s="3" t="s">
        <v>23</v>
      </c>
      <c r="J72" s="3">
        <v>1.0</v>
      </c>
      <c r="K72" s="3"/>
      <c r="L72" s="3">
        <v>0.0</v>
      </c>
      <c r="M72" s="3" t="s">
        <v>27</v>
      </c>
      <c r="N72" s="3" t="str">
        <f t="shared" si="1"/>
        <v>1</v>
      </c>
      <c r="O72" s="3" t="str">
        <f t="shared" si="2"/>
        <v>0</v>
      </c>
      <c r="P72" s="3" t="s">
        <v>494</v>
      </c>
    </row>
    <row r="73">
      <c r="A73" s="3" t="s">
        <v>190</v>
      </c>
      <c r="B73" s="3">
        <v>313558.0</v>
      </c>
      <c r="C73" s="3">
        <v>2.0</v>
      </c>
      <c r="D73" s="3">
        <v>7.0</v>
      </c>
      <c r="E73" s="3" t="s">
        <v>38</v>
      </c>
      <c r="F73" s="3" t="s">
        <v>184</v>
      </c>
      <c r="G73" s="3" t="s">
        <v>17</v>
      </c>
      <c r="H73" s="3" t="s">
        <v>18</v>
      </c>
      <c r="I73" s="3" t="s">
        <v>81</v>
      </c>
      <c r="J73" s="3">
        <v>1.0</v>
      </c>
      <c r="K73" s="3"/>
      <c r="L73" s="3">
        <v>0.0</v>
      </c>
      <c r="M73" s="3" t="s">
        <v>27</v>
      </c>
      <c r="N73" s="3" t="str">
        <f t="shared" si="1"/>
        <v>1</v>
      </c>
      <c r="O73" s="3" t="str">
        <f t="shared" si="2"/>
        <v>0</v>
      </c>
      <c r="P73" s="3" t="s">
        <v>191</v>
      </c>
    </row>
    <row r="74">
      <c r="A74" s="3" t="s">
        <v>652</v>
      </c>
      <c r="B74" s="3">
        <v>314974.0</v>
      </c>
      <c r="C74" s="3">
        <v>6.0</v>
      </c>
      <c r="D74" s="3">
        <v>8.0</v>
      </c>
      <c r="E74" s="3" t="s">
        <v>38</v>
      </c>
      <c r="F74" s="3" t="s">
        <v>479</v>
      </c>
      <c r="G74" s="3" t="s">
        <v>17</v>
      </c>
      <c r="H74" s="3" t="s">
        <v>18</v>
      </c>
      <c r="I74" s="3" t="s">
        <v>43</v>
      </c>
      <c r="J74" s="3">
        <v>1.0</v>
      </c>
      <c r="K74" s="3"/>
      <c r="L74" s="3">
        <v>0.0</v>
      </c>
      <c r="M74" s="3" t="s">
        <v>687</v>
      </c>
      <c r="N74" s="3" t="str">
        <f t="shared" si="1"/>
        <v>1</v>
      </c>
      <c r="O74" s="3" t="str">
        <f t="shared" si="2"/>
        <v>0</v>
      </c>
      <c r="P74" s="3" t="s">
        <v>653</v>
      </c>
    </row>
    <row r="75">
      <c r="A75" s="3" t="s">
        <v>568</v>
      </c>
      <c r="B75" s="3">
        <v>333243.0</v>
      </c>
      <c r="C75" s="3">
        <v>10.0</v>
      </c>
      <c r="D75" s="3">
        <v>30.0</v>
      </c>
      <c r="E75" s="3" t="s">
        <v>54</v>
      </c>
      <c r="F75" s="3" t="s">
        <v>411</v>
      </c>
      <c r="G75" s="3" t="s">
        <v>17</v>
      </c>
      <c r="H75" s="3" t="s">
        <v>18</v>
      </c>
      <c r="I75" s="3" t="s">
        <v>46</v>
      </c>
      <c r="J75" s="3">
        <v>1.0</v>
      </c>
      <c r="K75" s="3"/>
      <c r="L75" s="3">
        <v>0.0</v>
      </c>
      <c r="M75" s="3" t="s">
        <v>688</v>
      </c>
      <c r="N75" s="3" t="str">
        <f t="shared" si="1"/>
        <v>1</v>
      </c>
      <c r="O75" s="3" t="str">
        <f t="shared" si="2"/>
        <v>0</v>
      </c>
      <c r="P75" s="3" t="s">
        <v>569</v>
      </c>
    </row>
    <row r="76">
      <c r="A76" s="3" t="s">
        <v>95</v>
      </c>
      <c r="B76" s="3">
        <v>348369.0</v>
      </c>
      <c r="C76" s="3">
        <v>5.0</v>
      </c>
      <c r="D76" s="3">
        <v>4.0</v>
      </c>
      <c r="E76" s="3" t="s">
        <v>22</v>
      </c>
      <c r="F76" s="3" t="s">
        <v>90</v>
      </c>
      <c r="G76" s="3" t="s">
        <v>17</v>
      </c>
      <c r="H76" s="3" t="s">
        <v>18</v>
      </c>
      <c r="I76" s="3" t="s">
        <v>31</v>
      </c>
      <c r="J76" s="3">
        <v>1.0</v>
      </c>
      <c r="K76" s="3"/>
      <c r="L76" s="3">
        <v>0.0</v>
      </c>
      <c r="M76" s="3" t="s">
        <v>355</v>
      </c>
      <c r="N76" s="3" t="str">
        <f t="shared" si="1"/>
        <v>1</v>
      </c>
      <c r="O76" s="3" t="str">
        <f t="shared" si="2"/>
        <v>0</v>
      </c>
      <c r="P76" s="3" t="s">
        <v>96</v>
      </c>
    </row>
    <row r="77">
      <c r="A77" s="3" t="s">
        <v>533</v>
      </c>
      <c r="B77" s="3">
        <v>351561.0</v>
      </c>
      <c r="C77" s="3">
        <v>24.0</v>
      </c>
      <c r="D77" s="3">
        <v>17.0</v>
      </c>
      <c r="E77" s="3" t="s">
        <v>534</v>
      </c>
      <c r="F77" s="3" t="s">
        <v>308</v>
      </c>
      <c r="G77" s="3" t="s">
        <v>17</v>
      </c>
      <c r="H77" s="3" t="s">
        <v>18</v>
      </c>
      <c r="I77" s="3" t="s">
        <v>43</v>
      </c>
      <c r="J77" s="3">
        <v>1.0</v>
      </c>
      <c r="K77" s="3"/>
      <c r="L77" s="3">
        <v>0.0</v>
      </c>
      <c r="M77" s="3" t="s">
        <v>689</v>
      </c>
      <c r="N77" s="3" t="str">
        <f t="shared" si="1"/>
        <v>1</v>
      </c>
      <c r="O77" s="3" t="str">
        <f t="shared" si="2"/>
        <v>0</v>
      </c>
      <c r="P77" s="3" t="s">
        <v>535</v>
      </c>
    </row>
    <row r="78">
      <c r="A78" s="3" t="s">
        <v>650</v>
      </c>
      <c r="B78" s="3">
        <v>354336.0</v>
      </c>
      <c r="C78" s="3">
        <v>3.0</v>
      </c>
      <c r="D78" s="3">
        <v>14.0</v>
      </c>
      <c r="E78" s="3" t="s">
        <v>38</v>
      </c>
      <c r="F78" s="3" t="s">
        <v>479</v>
      </c>
      <c r="G78" s="3" t="s">
        <v>17</v>
      </c>
      <c r="H78" s="3" t="s">
        <v>18</v>
      </c>
      <c r="I78" s="3" t="s">
        <v>39</v>
      </c>
      <c r="J78" s="3">
        <v>1.0</v>
      </c>
      <c r="K78" s="3"/>
      <c r="L78" s="3">
        <v>0.0</v>
      </c>
      <c r="M78" s="3" t="s">
        <v>42</v>
      </c>
      <c r="N78" s="3" t="str">
        <f t="shared" si="1"/>
        <v>1</v>
      </c>
      <c r="O78" s="3" t="str">
        <f t="shared" si="2"/>
        <v>0</v>
      </c>
      <c r="P78" s="3" t="s">
        <v>651</v>
      </c>
    </row>
    <row r="79">
      <c r="A79" s="3" t="s">
        <v>447</v>
      </c>
      <c r="B79" s="3">
        <v>399348.0</v>
      </c>
      <c r="C79" s="3">
        <v>5.0</v>
      </c>
      <c r="D79" s="3">
        <v>15.0</v>
      </c>
      <c r="E79" s="3" t="s">
        <v>22</v>
      </c>
      <c r="F79" s="3" t="s">
        <v>269</v>
      </c>
      <c r="G79" s="3" t="s">
        <v>17</v>
      </c>
      <c r="H79" s="3" t="s">
        <v>18</v>
      </c>
      <c r="I79" s="3" t="s">
        <v>39</v>
      </c>
      <c r="J79" s="3">
        <v>1.0</v>
      </c>
      <c r="K79" s="3"/>
      <c r="L79" s="3">
        <v>0.0</v>
      </c>
      <c r="M79" s="3" t="s">
        <v>690</v>
      </c>
      <c r="N79" s="3" t="str">
        <f t="shared" si="1"/>
        <v>1</v>
      </c>
      <c r="O79" s="3" t="str">
        <f t="shared" si="2"/>
        <v>0</v>
      </c>
      <c r="P79" s="3" t="s">
        <v>450</v>
      </c>
    </row>
    <row r="80">
      <c r="A80" s="3" t="s">
        <v>78</v>
      </c>
      <c r="B80" s="3">
        <v>4940.0</v>
      </c>
      <c r="C80" s="3">
        <v>13.0</v>
      </c>
      <c r="D80" s="3">
        <v>7.0</v>
      </c>
      <c r="E80" s="3" t="s">
        <v>79</v>
      </c>
      <c r="F80" s="3" t="s">
        <v>80</v>
      </c>
      <c r="G80" s="3" t="s">
        <v>17</v>
      </c>
      <c r="H80" s="3" t="s">
        <v>18</v>
      </c>
      <c r="I80" s="3" t="s">
        <v>81</v>
      </c>
      <c r="J80" s="3">
        <v>1.0</v>
      </c>
      <c r="K80" s="3"/>
      <c r="L80" s="3">
        <v>1.0</v>
      </c>
      <c r="M80" s="3"/>
      <c r="N80" s="3" t="str">
        <f t="shared" si="1"/>
        <v>2</v>
      </c>
      <c r="O80" s="3" t="str">
        <f t="shared" si="2"/>
        <v>1</v>
      </c>
      <c r="P80" s="3" t="s">
        <v>82</v>
      </c>
    </row>
    <row r="81">
      <c r="A81" s="3" t="s">
        <v>216</v>
      </c>
      <c r="B81" s="3">
        <v>6970.0</v>
      </c>
      <c r="C81" s="3">
        <v>6.0</v>
      </c>
      <c r="D81" s="3">
        <v>10.0</v>
      </c>
      <c r="E81" s="3" t="s">
        <v>217</v>
      </c>
      <c r="F81" s="3" t="s">
        <v>219</v>
      </c>
      <c r="G81" s="3" t="s">
        <v>17</v>
      </c>
      <c r="H81" s="3" t="s">
        <v>18</v>
      </c>
      <c r="I81" s="3" t="s">
        <v>31</v>
      </c>
      <c r="J81" s="3">
        <v>1.0</v>
      </c>
      <c r="K81" s="3"/>
      <c r="L81" s="3">
        <v>1.0</v>
      </c>
      <c r="M81" s="3"/>
      <c r="N81" s="3" t="str">
        <f t="shared" si="1"/>
        <v>2</v>
      </c>
      <c r="O81" s="3" t="str">
        <f t="shared" si="2"/>
        <v>1</v>
      </c>
      <c r="P81" s="3" t="s">
        <v>224</v>
      </c>
    </row>
    <row r="82">
      <c r="A82" s="3" t="s">
        <v>234</v>
      </c>
      <c r="B82" s="3">
        <v>8585.0</v>
      </c>
      <c r="C82" s="3">
        <v>2.0</v>
      </c>
      <c r="D82" s="3">
        <v>5.0</v>
      </c>
      <c r="E82" s="3" t="s">
        <v>235</v>
      </c>
      <c r="F82" s="3" t="s">
        <v>237</v>
      </c>
      <c r="G82" s="3" t="s">
        <v>17</v>
      </c>
      <c r="H82" s="3" t="s">
        <v>18</v>
      </c>
      <c r="I82" s="3" t="s">
        <v>39</v>
      </c>
      <c r="J82" s="3">
        <v>1.0</v>
      </c>
      <c r="K82" s="3"/>
      <c r="L82" s="3">
        <v>1.0</v>
      </c>
      <c r="M82" s="3"/>
      <c r="N82" s="3" t="str">
        <f t="shared" si="1"/>
        <v>2</v>
      </c>
      <c r="O82" s="3" t="str">
        <f t="shared" si="2"/>
        <v>1</v>
      </c>
      <c r="P82" s="3" t="s">
        <v>241</v>
      </c>
    </row>
    <row r="83">
      <c r="A83" s="3" t="s">
        <v>226</v>
      </c>
      <c r="B83" s="3">
        <v>9596.0</v>
      </c>
      <c r="C83" s="3">
        <v>5.0</v>
      </c>
      <c r="D83" s="3">
        <v>9.0</v>
      </c>
      <c r="E83" s="3" t="s">
        <v>227</v>
      </c>
      <c r="F83" s="3" t="s">
        <v>228</v>
      </c>
      <c r="G83" s="3" t="s">
        <v>17</v>
      </c>
      <c r="H83" s="3" t="s">
        <v>18</v>
      </c>
      <c r="I83" s="3" t="s">
        <v>19</v>
      </c>
      <c r="J83" s="3">
        <v>1.0</v>
      </c>
      <c r="K83" s="3"/>
      <c r="L83" s="3">
        <v>1.0</v>
      </c>
      <c r="M83" s="3"/>
      <c r="N83" s="3" t="str">
        <f t="shared" si="1"/>
        <v>2</v>
      </c>
      <c r="O83" s="3" t="str">
        <f t="shared" si="2"/>
        <v>1</v>
      </c>
      <c r="P83" s="3" t="s">
        <v>230</v>
      </c>
    </row>
    <row r="84">
      <c r="A84" s="3" t="s">
        <v>243</v>
      </c>
      <c r="B84" s="3">
        <v>18465.0</v>
      </c>
      <c r="C84" s="3">
        <v>9.0</v>
      </c>
      <c r="D84" s="3">
        <v>14.0</v>
      </c>
      <c r="E84" s="3" t="s">
        <v>244</v>
      </c>
      <c r="F84" s="3" t="s">
        <v>228</v>
      </c>
      <c r="G84" s="3" t="s">
        <v>17</v>
      </c>
      <c r="H84" s="3" t="s">
        <v>18</v>
      </c>
      <c r="I84" s="3" t="s">
        <v>31</v>
      </c>
      <c r="J84" s="3">
        <v>1.0</v>
      </c>
      <c r="K84" s="3"/>
      <c r="L84" s="3">
        <v>1.0</v>
      </c>
      <c r="M84" s="3"/>
      <c r="N84" s="3" t="str">
        <f t="shared" si="1"/>
        <v>2</v>
      </c>
      <c r="O84" s="3" t="str">
        <f t="shared" si="2"/>
        <v>1</v>
      </c>
      <c r="P84" s="3" t="s">
        <v>245</v>
      </c>
    </row>
    <row r="85">
      <c r="A85" s="3" t="s">
        <v>283</v>
      </c>
      <c r="B85" s="3">
        <v>18548.0</v>
      </c>
      <c r="C85" s="3">
        <v>13.0</v>
      </c>
      <c r="D85" s="3">
        <v>4.0</v>
      </c>
      <c r="E85" s="3" t="s">
        <v>284</v>
      </c>
      <c r="F85" s="3" t="s">
        <v>285</v>
      </c>
      <c r="G85" s="3" t="s">
        <v>17</v>
      </c>
      <c r="H85" s="3" t="s">
        <v>18</v>
      </c>
      <c r="I85" s="3" t="s">
        <v>31</v>
      </c>
      <c r="J85" s="3">
        <v>1.0</v>
      </c>
      <c r="K85" s="3"/>
      <c r="L85" s="3">
        <v>1.0</v>
      </c>
      <c r="M85" s="3"/>
      <c r="N85" s="3" t="str">
        <f t="shared" si="1"/>
        <v>2</v>
      </c>
      <c r="O85" s="3" t="str">
        <f t="shared" si="2"/>
        <v>1</v>
      </c>
      <c r="P85" s="3" t="s">
        <v>282</v>
      </c>
    </row>
    <row r="86">
      <c r="A86" s="3" t="s">
        <v>288</v>
      </c>
      <c r="B86" s="3">
        <v>23620.0</v>
      </c>
      <c r="C86" s="3">
        <v>2.0</v>
      </c>
      <c r="D86" s="3">
        <v>23.0</v>
      </c>
      <c r="E86" s="3" t="s">
        <v>15</v>
      </c>
      <c r="F86" s="3" t="s">
        <v>289</v>
      </c>
      <c r="G86" s="3" t="s">
        <v>17</v>
      </c>
      <c r="H86" s="3" t="s">
        <v>18</v>
      </c>
      <c r="I86" s="3" t="s">
        <v>43</v>
      </c>
      <c r="J86" s="3">
        <v>1.0</v>
      </c>
      <c r="K86" s="3"/>
      <c r="L86" s="3">
        <v>1.0</v>
      </c>
      <c r="M86" s="3" t="s">
        <v>292</v>
      </c>
      <c r="N86" s="3" t="str">
        <f t="shared" si="1"/>
        <v>2</v>
      </c>
      <c r="O86" s="3" t="str">
        <f t="shared" si="2"/>
        <v>1</v>
      </c>
      <c r="P86" s="3" t="s">
        <v>294</v>
      </c>
    </row>
    <row r="87">
      <c r="A87" s="3" t="s">
        <v>305</v>
      </c>
      <c r="B87" s="3">
        <v>30126.0</v>
      </c>
      <c r="C87" s="3">
        <v>5.0</v>
      </c>
      <c r="D87" s="3">
        <v>32.0</v>
      </c>
      <c r="E87" s="3" t="s">
        <v>307</v>
      </c>
      <c r="F87" s="3" t="s">
        <v>308</v>
      </c>
      <c r="G87" s="3" t="s">
        <v>17</v>
      </c>
      <c r="H87" s="3" t="s">
        <v>18</v>
      </c>
      <c r="I87" s="3" t="s">
        <v>31</v>
      </c>
      <c r="J87" s="3">
        <v>1.0</v>
      </c>
      <c r="K87" s="3"/>
      <c r="L87" s="3">
        <v>1.0</v>
      </c>
      <c r="M87" s="3"/>
      <c r="N87" s="3" t="str">
        <f t="shared" si="1"/>
        <v>2</v>
      </c>
      <c r="O87" s="3" t="str">
        <f t="shared" si="2"/>
        <v>1</v>
      </c>
      <c r="P87" s="3" t="s">
        <v>310</v>
      </c>
    </row>
    <row r="88">
      <c r="A88" s="3" t="s">
        <v>311</v>
      </c>
      <c r="B88" s="3">
        <v>31113.0</v>
      </c>
      <c r="C88" s="3">
        <v>3.0</v>
      </c>
      <c r="D88" s="3">
        <v>15.0</v>
      </c>
      <c r="E88" s="3" t="s">
        <v>38</v>
      </c>
      <c r="F88" s="3" t="s">
        <v>255</v>
      </c>
      <c r="G88" s="3" t="s">
        <v>17</v>
      </c>
      <c r="H88" s="3" t="s">
        <v>18</v>
      </c>
      <c r="I88" s="3" t="s">
        <v>31</v>
      </c>
      <c r="J88" s="3">
        <v>1.0</v>
      </c>
      <c r="K88" s="3"/>
      <c r="L88" s="3">
        <v>1.0</v>
      </c>
      <c r="M88" s="3"/>
      <c r="N88" s="3" t="str">
        <f t="shared" si="1"/>
        <v>2</v>
      </c>
      <c r="O88" s="3" t="str">
        <f t="shared" si="2"/>
        <v>1</v>
      </c>
      <c r="P88" s="3" t="s">
        <v>312</v>
      </c>
    </row>
    <row r="89">
      <c r="A89" s="3" t="s">
        <v>272</v>
      </c>
      <c r="B89" s="3">
        <v>34501.0</v>
      </c>
      <c r="C89" s="3">
        <v>7.0</v>
      </c>
      <c r="D89" s="3">
        <v>7.0</v>
      </c>
      <c r="E89" s="3" t="s">
        <v>98</v>
      </c>
      <c r="F89" s="3" t="s">
        <v>99</v>
      </c>
      <c r="G89" s="3" t="s">
        <v>17</v>
      </c>
      <c r="H89" s="3" t="s">
        <v>18</v>
      </c>
      <c r="I89" s="3" t="s">
        <v>31</v>
      </c>
      <c r="J89" s="3">
        <v>1.0</v>
      </c>
      <c r="K89" s="3"/>
      <c r="L89" s="3">
        <v>1.0</v>
      </c>
      <c r="M89" s="3" t="s">
        <v>318</v>
      </c>
      <c r="N89" s="3" t="str">
        <f t="shared" si="1"/>
        <v>2</v>
      </c>
      <c r="O89" s="3" t="str">
        <f t="shared" si="2"/>
        <v>1</v>
      </c>
      <c r="P89" s="3" t="s">
        <v>273</v>
      </c>
    </row>
    <row r="90">
      <c r="A90" s="3" t="s">
        <v>321</v>
      </c>
      <c r="B90" s="3">
        <v>34813.0</v>
      </c>
      <c r="C90" s="3">
        <v>1.0</v>
      </c>
      <c r="D90" s="3">
        <v>2.0</v>
      </c>
      <c r="E90" s="3" t="s">
        <v>59</v>
      </c>
      <c r="F90" s="3" t="s">
        <v>32</v>
      </c>
      <c r="G90" s="3" t="s">
        <v>62</v>
      </c>
      <c r="H90" s="3" t="s">
        <v>18</v>
      </c>
      <c r="I90" s="3" t="s">
        <v>23</v>
      </c>
      <c r="J90" s="3">
        <v>1.0</v>
      </c>
      <c r="K90" s="3"/>
      <c r="L90" s="3">
        <v>1.0</v>
      </c>
      <c r="M90" s="3"/>
      <c r="N90" s="3" t="str">
        <f t="shared" si="1"/>
        <v>2</v>
      </c>
      <c r="O90" s="3" t="str">
        <f t="shared" si="2"/>
        <v>1</v>
      </c>
      <c r="P90" s="3" t="s">
        <v>324</v>
      </c>
    </row>
    <row r="91">
      <c r="A91" s="3" t="s">
        <v>344</v>
      </c>
      <c r="B91" s="3">
        <v>36753.0</v>
      </c>
      <c r="C91" s="3">
        <v>12.0</v>
      </c>
      <c r="D91" s="3">
        <v>6.0</v>
      </c>
      <c r="E91" s="3" t="s">
        <v>98</v>
      </c>
      <c r="F91" s="3" t="s">
        <v>249</v>
      </c>
      <c r="G91" s="3" t="s">
        <v>17</v>
      </c>
      <c r="H91" s="3" t="s">
        <v>18</v>
      </c>
      <c r="I91" s="3" t="s">
        <v>43</v>
      </c>
      <c r="J91" s="3">
        <v>1.0</v>
      </c>
      <c r="K91" s="3"/>
      <c r="L91" s="3">
        <v>1.0</v>
      </c>
      <c r="M91" s="3"/>
      <c r="N91" s="3" t="str">
        <f t="shared" si="1"/>
        <v>2</v>
      </c>
      <c r="O91" s="3" t="str">
        <f t="shared" si="2"/>
        <v>1</v>
      </c>
      <c r="P91" s="3" t="s">
        <v>349</v>
      </c>
    </row>
    <row r="92">
      <c r="A92" s="3" t="s">
        <v>232</v>
      </c>
      <c r="B92" s="3">
        <v>38358.0</v>
      </c>
      <c r="C92" s="3">
        <v>3.0</v>
      </c>
      <c r="D92" s="3">
        <v>22.0</v>
      </c>
      <c r="E92" s="3" t="s">
        <v>233</v>
      </c>
      <c r="F92" s="3" t="s">
        <v>228</v>
      </c>
      <c r="G92" s="3" t="s">
        <v>17</v>
      </c>
      <c r="H92" s="3" t="s">
        <v>18</v>
      </c>
      <c r="I92" s="3" t="s">
        <v>56</v>
      </c>
      <c r="J92" s="3">
        <v>1.0</v>
      </c>
      <c r="K92" s="3"/>
      <c r="L92" s="3">
        <v>1.0</v>
      </c>
      <c r="M92" s="3"/>
      <c r="N92" s="3" t="str">
        <f t="shared" si="1"/>
        <v>2</v>
      </c>
      <c r="O92" s="3" t="str">
        <f t="shared" si="2"/>
        <v>1</v>
      </c>
      <c r="P92" s="3" t="s">
        <v>236</v>
      </c>
    </row>
    <row r="93">
      <c r="A93" s="3" t="s">
        <v>363</v>
      </c>
      <c r="B93" s="3">
        <v>39383.0</v>
      </c>
      <c r="C93" s="3">
        <v>4.0</v>
      </c>
      <c r="D93" s="3">
        <v>27.0</v>
      </c>
      <c r="E93" s="3" t="s">
        <v>22</v>
      </c>
      <c r="F93" s="3" t="s">
        <v>365</v>
      </c>
      <c r="G93" s="3" t="s">
        <v>17</v>
      </c>
      <c r="H93" s="3" t="s">
        <v>18</v>
      </c>
      <c r="I93" s="3" t="s">
        <v>31</v>
      </c>
      <c r="J93" s="3">
        <v>1.0</v>
      </c>
      <c r="K93" s="3"/>
      <c r="L93" s="3">
        <v>1.0</v>
      </c>
      <c r="M93" s="3"/>
      <c r="N93" s="3" t="str">
        <f t="shared" si="1"/>
        <v>2</v>
      </c>
      <c r="O93" s="3" t="str">
        <f t="shared" si="2"/>
        <v>1</v>
      </c>
      <c r="P93" s="3" t="s">
        <v>371</v>
      </c>
    </row>
    <row r="94">
      <c r="A94" s="3" t="s">
        <v>372</v>
      </c>
      <c r="B94" s="3">
        <v>39856.0</v>
      </c>
      <c r="C94" s="3">
        <v>3.0</v>
      </c>
      <c r="D94" s="3">
        <v>5.0</v>
      </c>
      <c r="E94" s="3" t="s">
        <v>217</v>
      </c>
      <c r="F94" s="3" t="s">
        <v>219</v>
      </c>
      <c r="G94" s="3" t="s">
        <v>17</v>
      </c>
      <c r="H94" s="3" t="s">
        <v>18</v>
      </c>
      <c r="I94" s="3" t="s">
        <v>68</v>
      </c>
      <c r="J94" s="3">
        <v>1.0</v>
      </c>
      <c r="K94" s="3"/>
      <c r="L94" s="3">
        <v>1.0</v>
      </c>
      <c r="M94" s="3"/>
      <c r="N94" s="3" t="str">
        <f t="shared" si="1"/>
        <v>2</v>
      </c>
      <c r="O94" s="3" t="str">
        <f t="shared" si="2"/>
        <v>1</v>
      </c>
      <c r="P94" s="3" t="s">
        <v>375</v>
      </c>
    </row>
    <row r="95">
      <c r="A95" s="3" t="s">
        <v>85</v>
      </c>
      <c r="B95" s="3">
        <v>42012.0</v>
      </c>
      <c r="C95" s="3">
        <v>5.0</v>
      </c>
      <c r="D95" s="3">
        <v>7.0</v>
      </c>
      <c r="E95" s="3" t="s">
        <v>54</v>
      </c>
      <c r="F95" s="3" t="s">
        <v>80</v>
      </c>
      <c r="G95" s="3" t="s">
        <v>17</v>
      </c>
      <c r="H95" s="3" t="s">
        <v>18</v>
      </c>
      <c r="I95" s="3" t="s">
        <v>46</v>
      </c>
      <c r="J95" s="3">
        <v>1.0</v>
      </c>
      <c r="K95" s="3"/>
      <c r="L95" s="3">
        <v>1.0</v>
      </c>
      <c r="M95" s="3"/>
      <c r="N95" s="3" t="str">
        <f t="shared" si="1"/>
        <v>2</v>
      </c>
      <c r="O95" s="3" t="str">
        <f t="shared" si="2"/>
        <v>1</v>
      </c>
      <c r="P95" s="3" t="s">
        <v>86</v>
      </c>
    </row>
    <row r="96">
      <c r="A96" s="3" t="s">
        <v>381</v>
      </c>
      <c r="B96" s="3">
        <v>43020.0</v>
      </c>
      <c r="C96" s="3">
        <v>13.0</v>
      </c>
      <c r="D96" s="3">
        <v>4.0</v>
      </c>
      <c r="E96" s="3" t="s">
        <v>256</v>
      </c>
      <c r="F96" s="3" t="s">
        <v>386</v>
      </c>
      <c r="G96" s="3" t="s">
        <v>17</v>
      </c>
      <c r="H96" s="3" t="s">
        <v>18</v>
      </c>
      <c r="I96" s="3" t="s">
        <v>39</v>
      </c>
      <c r="J96" s="3">
        <v>1.0</v>
      </c>
      <c r="K96" s="3"/>
      <c r="L96" s="3">
        <v>1.0</v>
      </c>
      <c r="M96" s="3"/>
      <c r="N96" s="3" t="str">
        <f t="shared" si="1"/>
        <v>2</v>
      </c>
      <c r="O96" s="3" t="str">
        <f t="shared" si="2"/>
        <v>1</v>
      </c>
      <c r="P96" s="3" t="s">
        <v>387</v>
      </c>
    </row>
    <row r="97">
      <c r="A97" s="3" t="s">
        <v>388</v>
      </c>
      <c r="B97" s="3">
        <v>43020.0</v>
      </c>
      <c r="C97" s="3">
        <v>14.0</v>
      </c>
      <c r="D97" s="3">
        <v>12.0</v>
      </c>
      <c r="E97" s="3" t="s">
        <v>389</v>
      </c>
      <c r="F97" s="3" t="s">
        <v>390</v>
      </c>
      <c r="G97" s="3" t="s">
        <v>392</v>
      </c>
      <c r="H97" s="3" t="s">
        <v>394</v>
      </c>
      <c r="I97" s="3" t="s">
        <v>43</v>
      </c>
      <c r="J97" s="3">
        <v>1.0</v>
      </c>
      <c r="K97" s="3"/>
      <c r="L97" s="3">
        <v>1.0</v>
      </c>
      <c r="M97" s="3"/>
      <c r="N97" s="3" t="str">
        <f t="shared" si="1"/>
        <v>2</v>
      </c>
      <c r="O97" s="3" t="str">
        <f t="shared" si="2"/>
        <v>1</v>
      </c>
      <c r="P97" s="3" t="s">
        <v>395</v>
      </c>
    </row>
    <row r="98">
      <c r="A98" s="3" t="s">
        <v>37</v>
      </c>
      <c r="B98" s="3">
        <v>47007.0</v>
      </c>
      <c r="C98" s="3">
        <v>1.0</v>
      </c>
      <c r="D98" s="3">
        <v>13.0</v>
      </c>
      <c r="E98" s="3" t="s">
        <v>38</v>
      </c>
      <c r="F98" s="3" t="s">
        <v>27</v>
      </c>
      <c r="G98" s="3" t="s">
        <v>17</v>
      </c>
      <c r="H98" s="3" t="s">
        <v>18</v>
      </c>
      <c r="I98" s="3" t="s">
        <v>39</v>
      </c>
      <c r="J98" s="3">
        <v>1.0</v>
      </c>
      <c r="K98" s="3"/>
      <c r="L98" s="3">
        <v>1.0</v>
      </c>
      <c r="M98" s="3"/>
      <c r="N98" s="3" t="str">
        <f t="shared" si="1"/>
        <v>2</v>
      </c>
      <c r="O98" s="3" t="str">
        <f t="shared" si="2"/>
        <v>1</v>
      </c>
      <c r="P98" s="3" t="s">
        <v>40</v>
      </c>
    </row>
    <row r="99">
      <c r="A99" s="3" t="s">
        <v>393</v>
      </c>
      <c r="B99" s="3">
        <v>53248.0</v>
      </c>
      <c r="C99" s="3">
        <v>6.0</v>
      </c>
      <c r="D99" s="3">
        <v>31.0</v>
      </c>
      <c r="E99" s="3" t="s">
        <v>35</v>
      </c>
      <c r="F99" s="3" t="s">
        <v>379</v>
      </c>
      <c r="G99" s="3" t="s">
        <v>17</v>
      </c>
      <c r="H99" s="3" t="s">
        <v>18</v>
      </c>
      <c r="I99" s="3" t="s">
        <v>23</v>
      </c>
      <c r="J99" s="3">
        <v>1.0</v>
      </c>
      <c r="K99" s="3"/>
      <c r="L99" s="3">
        <v>1.0</v>
      </c>
      <c r="M99" s="3"/>
      <c r="N99" s="3" t="str">
        <f t="shared" si="1"/>
        <v>2</v>
      </c>
      <c r="O99" s="3" t="str">
        <f t="shared" si="2"/>
        <v>1</v>
      </c>
      <c r="P99" s="3" t="s">
        <v>396</v>
      </c>
    </row>
    <row r="100">
      <c r="A100" s="3" t="s">
        <v>415</v>
      </c>
      <c r="B100" s="3">
        <v>57386.0</v>
      </c>
      <c r="C100" s="3">
        <v>5.0</v>
      </c>
      <c r="D100" s="3">
        <v>6.0</v>
      </c>
      <c r="E100" s="3" t="s">
        <v>71</v>
      </c>
      <c r="F100" s="3" t="s">
        <v>402</v>
      </c>
      <c r="G100" s="3" t="s">
        <v>17</v>
      </c>
      <c r="H100" s="3" t="s">
        <v>18</v>
      </c>
      <c r="I100" s="3" t="s">
        <v>43</v>
      </c>
      <c r="J100" s="3">
        <v>1.0</v>
      </c>
      <c r="K100" s="3"/>
      <c r="L100" s="3">
        <v>1.0</v>
      </c>
      <c r="M100" s="3"/>
      <c r="N100" s="3" t="str">
        <f t="shared" si="1"/>
        <v>2</v>
      </c>
      <c r="O100" s="3" t="str">
        <f t="shared" si="2"/>
        <v>1</v>
      </c>
      <c r="P100" s="3" t="s">
        <v>419</v>
      </c>
    </row>
    <row r="101">
      <c r="A101" s="3" t="s">
        <v>404</v>
      </c>
      <c r="B101" s="3">
        <v>59386.0</v>
      </c>
      <c r="C101" s="3">
        <v>3.0</v>
      </c>
      <c r="D101" s="3">
        <v>18.0</v>
      </c>
      <c r="E101" s="3" t="s">
        <v>71</v>
      </c>
      <c r="F101" s="3" t="s">
        <v>402</v>
      </c>
      <c r="G101" s="3" t="s">
        <v>17</v>
      </c>
      <c r="H101" s="3" t="s">
        <v>18</v>
      </c>
      <c r="I101" s="3" t="s">
        <v>19</v>
      </c>
      <c r="J101" s="3">
        <v>1.0</v>
      </c>
      <c r="K101" s="3"/>
      <c r="L101" s="3">
        <v>1.0</v>
      </c>
      <c r="M101" s="3"/>
      <c r="N101" s="3" t="str">
        <f t="shared" si="1"/>
        <v>2</v>
      </c>
      <c r="O101" s="3" t="str">
        <f t="shared" si="2"/>
        <v>1</v>
      </c>
      <c r="P101" s="3" t="s">
        <v>407</v>
      </c>
    </row>
    <row r="102">
      <c r="A102" s="3" t="s">
        <v>444</v>
      </c>
      <c r="B102" s="3">
        <v>63347.0</v>
      </c>
      <c r="C102" s="3">
        <v>4.0</v>
      </c>
      <c r="D102" s="3">
        <v>29.0</v>
      </c>
      <c r="E102" s="3" t="s">
        <v>79</v>
      </c>
      <c r="F102" s="3" t="s">
        <v>445</v>
      </c>
      <c r="G102" s="3" t="s">
        <v>17</v>
      </c>
      <c r="H102" s="3" t="s">
        <v>18</v>
      </c>
      <c r="I102" s="3" t="s">
        <v>46</v>
      </c>
      <c r="J102" s="3">
        <v>1.0</v>
      </c>
      <c r="K102" s="3"/>
      <c r="L102" s="3">
        <v>1.0</v>
      </c>
      <c r="M102" s="3"/>
      <c r="N102" s="3" t="str">
        <f t="shared" si="1"/>
        <v>2</v>
      </c>
      <c r="O102" s="3" t="str">
        <f t="shared" si="2"/>
        <v>1</v>
      </c>
      <c r="P102" s="3" t="s">
        <v>448</v>
      </c>
    </row>
    <row r="103">
      <c r="A103" s="3" t="s">
        <v>449</v>
      </c>
      <c r="B103" s="3">
        <v>63347.0</v>
      </c>
      <c r="C103" s="3">
        <v>4.0</v>
      </c>
      <c r="D103" s="3">
        <v>5.0</v>
      </c>
      <c r="E103" s="3" t="s">
        <v>217</v>
      </c>
      <c r="F103" s="3" t="s">
        <v>308</v>
      </c>
      <c r="G103" s="3" t="s">
        <v>17</v>
      </c>
      <c r="H103" s="3" t="s">
        <v>18</v>
      </c>
      <c r="I103" s="3" t="s">
        <v>46</v>
      </c>
      <c r="J103" s="3">
        <v>1.0</v>
      </c>
      <c r="K103" s="3"/>
      <c r="L103" s="3">
        <v>1.0</v>
      </c>
      <c r="M103" s="3"/>
      <c r="N103" s="3" t="str">
        <f t="shared" si="1"/>
        <v>2</v>
      </c>
      <c r="O103" s="3" t="str">
        <f t="shared" si="2"/>
        <v>1</v>
      </c>
      <c r="P103" s="3" t="s">
        <v>448</v>
      </c>
    </row>
    <row r="104">
      <c r="A104" s="3" t="s">
        <v>454</v>
      </c>
      <c r="B104" s="3">
        <v>63549.0</v>
      </c>
      <c r="C104" s="3">
        <v>5.0</v>
      </c>
      <c r="D104" s="3">
        <v>5.0</v>
      </c>
      <c r="E104" s="3" t="s">
        <v>457</v>
      </c>
      <c r="F104" s="3" t="s">
        <v>459</v>
      </c>
      <c r="G104" s="3" t="s">
        <v>17</v>
      </c>
      <c r="H104" s="3" t="s">
        <v>18</v>
      </c>
      <c r="I104" s="3" t="s">
        <v>19</v>
      </c>
      <c r="J104" s="3">
        <v>1.0</v>
      </c>
      <c r="K104" s="3"/>
      <c r="L104" s="3">
        <v>1.0</v>
      </c>
      <c r="M104" s="3"/>
      <c r="N104" s="3" t="str">
        <f t="shared" si="1"/>
        <v>2</v>
      </c>
      <c r="O104" s="3" t="str">
        <f t="shared" si="2"/>
        <v>1</v>
      </c>
      <c r="P104" s="3" t="s">
        <v>463</v>
      </c>
    </row>
    <row r="105">
      <c r="A105" s="3" t="s">
        <v>48</v>
      </c>
      <c r="B105" s="3">
        <v>72271.0</v>
      </c>
      <c r="C105" s="3">
        <v>2.0</v>
      </c>
      <c r="D105" s="3">
        <v>13.0</v>
      </c>
      <c r="E105" s="3" t="s">
        <v>49</v>
      </c>
      <c r="F105" s="3" t="s">
        <v>42</v>
      </c>
      <c r="G105" s="3" t="s">
        <v>17</v>
      </c>
      <c r="H105" s="3" t="s">
        <v>18</v>
      </c>
      <c r="I105" s="3" t="s">
        <v>43</v>
      </c>
      <c r="J105" s="3">
        <v>1.0</v>
      </c>
      <c r="K105" s="3"/>
      <c r="L105" s="3">
        <v>1.0</v>
      </c>
      <c r="M105" s="3"/>
      <c r="N105" s="3" t="str">
        <f t="shared" si="1"/>
        <v>2</v>
      </c>
      <c r="O105" s="3" t="str">
        <f t="shared" si="2"/>
        <v>1</v>
      </c>
      <c r="P105" s="3" t="s">
        <v>50</v>
      </c>
    </row>
    <row r="106">
      <c r="A106" s="3" t="s">
        <v>21</v>
      </c>
      <c r="B106" s="3">
        <v>79827.0</v>
      </c>
      <c r="C106" s="3">
        <v>5.0</v>
      </c>
      <c r="D106" s="3">
        <v>6.0</v>
      </c>
      <c r="E106" s="3" t="s">
        <v>22</v>
      </c>
      <c r="F106" s="3" t="s">
        <v>16</v>
      </c>
      <c r="G106" s="3" t="s">
        <v>17</v>
      </c>
      <c r="H106" s="3" t="s">
        <v>18</v>
      </c>
      <c r="I106" s="3" t="s">
        <v>23</v>
      </c>
      <c r="J106" s="3">
        <v>1.0</v>
      </c>
      <c r="K106" s="3"/>
      <c r="L106" s="3">
        <v>1.0</v>
      </c>
      <c r="M106" s="3"/>
      <c r="N106" s="3" t="str">
        <f t="shared" si="1"/>
        <v>2</v>
      </c>
      <c r="O106" s="3" t="str">
        <f t="shared" si="2"/>
        <v>1</v>
      </c>
      <c r="P106" s="3" t="s">
        <v>24</v>
      </c>
    </row>
    <row r="107">
      <c r="A107" s="3" t="s">
        <v>281</v>
      </c>
      <c r="B107" s="3">
        <v>83454.0</v>
      </c>
      <c r="C107" s="3">
        <v>1.0</v>
      </c>
      <c r="D107" s="3">
        <v>19.0</v>
      </c>
      <c r="E107" s="3" t="s">
        <v>98</v>
      </c>
      <c r="F107" s="3" t="s">
        <v>99</v>
      </c>
      <c r="G107" s="3" t="s">
        <v>17</v>
      </c>
      <c r="H107" s="3" t="s">
        <v>18</v>
      </c>
      <c r="I107" s="3" t="s">
        <v>31</v>
      </c>
      <c r="J107" s="3">
        <v>1.0</v>
      </c>
      <c r="K107" s="3"/>
      <c r="L107" s="3">
        <v>1.0</v>
      </c>
      <c r="M107" s="3" t="s">
        <v>318</v>
      </c>
      <c r="N107" s="3" t="str">
        <f t="shared" si="1"/>
        <v>2</v>
      </c>
      <c r="O107" s="3" t="str">
        <f t="shared" si="2"/>
        <v>1</v>
      </c>
      <c r="P107" s="3" t="s">
        <v>286</v>
      </c>
    </row>
    <row r="108">
      <c r="A108" s="3" t="s">
        <v>53</v>
      </c>
      <c r="B108" s="3">
        <v>84373.0</v>
      </c>
      <c r="C108" s="3">
        <v>1.0</v>
      </c>
      <c r="D108" s="3">
        <v>8.0</v>
      </c>
      <c r="E108" s="3" t="s">
        <v>54</v>
      </c>
      <c r="F108" s="3" t="s">
        <v>55</v>
      </c>
      <c r="G108" s="3" t="s">
        <v>17</v>
      </c>
      <c r="H108" s="3" t="s">
        <v>18</v>
      </c>
      <c r="I108" s="3" t="s">
        <v>56</v>
      </c>
      <c r="J108" s="3">
        <v>1.0</v>
      </c>
      <c r="K108" s="3"/>
      <c r="L108" s="3">
        <v>1.0</v>
      </c>
      <c r="M108" s="3"/>
      <c r="N108" s="3" t="str">
        <f t="shared" si="1"/>
        <v>2</v>
      </c>
      <c r="O108" s="3" t="str">
        <f t="shared" si="2"/>
        <v>1</v>
      </c>
      <c r="P108" s="3" t="s">
        <v>57</v>
      </c>
    </row>
    <row r="109">
      <c r="A109" s="3" t="s">
        <v>505</v>
      </c>
      <c r="B109" s="3">
        <v>85980.0</v>
      </c>
      <c r="C109" s="3">
        <v>6.0</v>
      </c>
      <c r="D109" s="3">
        <v>4.0</v>
      </c>
      <c r="E109" s="3" t="s">
        <v>507</v>
      </c>
      <c r="F109" s="3" t="s">
        <v>390</v>
      </c>
      <c r="G109" s="3" t="s">
        <v>508</v>
      </c>
      <c r="H109" s="3" t="s">
        <v>200</v>
      </c>
      <c r="I109" s="3" t="s">
        <v>46</v>
      </c>
      <c r="J109" s="3">
        <v>1.0</v>
      </c>
      <c r="K109" s="3"/>
      <c r="L109" s="3">
        <v>1.0</v>
      </c>
      <c r="M109" s="3"/>
      <c r="N109" s="3" t="str">
        <f t="shared" si="1"/>
        <v>2</v>
      </c>
      <c r="O109" s="3" t="str">
        <f t="shared" si="2"/>
        <v>1</v>
      </c>
      <c r="P109" s="3" t="s">
        <v>510</v>
      </c>
    </row>
    <row r="110">
      <c r="A110" s="3" t="s">
        <v>168</v>
      </c>
      <c r="B110" s="3">
        <v>86839.0</v>
      </c>
      <c r="C110" s="3">
        <v>5.0</v>
      </c>
      <c r="D110" s="3">
        <v>4.0</v>
      </c>
      <c r="E110" s="3" t="s">
        <v>158</v>
      </c>
      <c r="F110" s="3" t="s">
        <v>159</v>
      </c>
      <c r="G110" s="3" t="s">
        <v>160</v>
      </c>
      <c r="H110" s="3" t="s">
        <v>108</v>
      </c>
      <c r="I110" s="3" t="s">
        <v>31</v>
      </c>
      <c r="J110" s="3">
        <v>1.0</v>
      </c>
      <c r="K110" s="3"/>
      <c r="L110" s="3">
        <v>1.0</v>
      </c>
      <c r="M110" s="3"/>
      <c r="N110" s="3" t="str">
        <f t="shared" si="1"/>
        <v>2</v>
      </c>
      <c r="O110" s="3" t="str">
        <f t="shared" si="2"/>
        <v>1</v>
      </c>
      <c r="P110" s="3" t="s">
        <v>169</v>
      </c>
    </row>
    <row r="111">
      <c r="A111" s="3" t="s">
        <v>291</v>
      </c>
      <c r="B111" s="3">
        <v>86839.0</v>
      </c>
      <c r="C111" s="3">
        <v>6.0</v>
      </c>
      <c r="D111" s="3">
        <v>4.0</v>
      </c>
      <c r="E111" s="3" t="s">
        <v>71</v>
      </c>
      <c r="F111" s="3" t="s">
        <v>293</v>
      </c>
      <c r="G111" s="3" t="s">
        <v>17</v>
      </c>
      <c r="H111" s="3" t="s">
        <v>18</v>
      </c>
      <c r="I111" s="3" t="s">
        <v>31</v>
      </c>
      <c r="J111" s="3">
        <v>1.0</v>
      </c>
      <c r="K111" s="3"/>
      <c r="L111" s="3">
        <v>1.0</v>
      </c>
      <c r="M111" s="3"/>
      <c r="N111" s="3" t="str">
        <f t="shared" si="1"/>
        <v>2</v>
      </c>
      <c r="O111" s="3" t="str">
        <f t="shared" si="2"/>
        <v>1</v>
      </c>
      <c r="P111" s="3" t="s">
        <v>295</v>
      </c>
    </row>
    <row r="112">
      <c r="A112" s="3" t="s">
        <v>524</v>
      </c>
      <c r="B112" s="3">
        <v>90136.0</v>
      </c>
      <c r="C112" s="3">
        <v>6.0</v>
      </c>
      <c r="D112" s="3">
        <v>15.0</v>
      </c>
      <c r="E112" s="3" t="s">
        <v>458</v>
      </c>
      <c r="F112" s="3" t="s">
        <v>277</v>
      </c>
      <c r="G112" s="3" t="s">
        <v>160</v>
      </c>
      <c r="H112" s="3" t="s">
        <v>108</v>
      </c>
      <c r="I112" s="3" t="s">
        <v>23</v>
      </c>
      <c r="J112" s="3">
        <v>1.0</v>
      </c>
      <c r="K112" s="3"/>
      <c r="L112" s="3">
        <v>1.0</v>
      </c>
      <c r="M112" s="3"/>
      <c r="N112" s="3" t="str">
        <f t="shared" si="1"/>
        <v>2</v>
      </c>
      <c r="O112" s="3" t="str">
        <f t="shared" si="2"/>
        <v>1</v>
      </c>
      <c r="P112" s="3" t="s">
        <v>527</v>
      </c>
    </row>
    <row r="113">
      <c r="A113" s="3" t="s">
        <v>529</v>
      </c>
      <c r="B113" s="3">
        <v>90643.0</v>
      </c>
      <c r="C113" s="3">
        <v>5.0</v>
      </c>
      <c r="D113" s="3">
        <v>2.0</v>
      </c>
      <c r="E113" s="3" t="s">
        <v>71</v>
      </c>
      <c r="F113" s="3" t="s">
        <v>531</v>
      </c>
      <c r="G113" s="3" t="s">
        <v>17</v>
      </c>
      <c r="H113" s="3" t="s">
        <v>18</v>
      </c>
      <c r="I113" s="3" t="s">
        <v>46</v>
      </c>
      <c r="J113" s="3">
        <v>1.0</v>
      </c>
      <c r="K113" s="3"/>
      <c r="L113" s="3">
        <v>1.0</v>
      </c>
      <c r="M113" s="3"/>
      <c r="N113" s="3" t="str">
        <f t="shared" si="1"/>
        <v>2</v>
      </c>
      <c r="O113" s="3" t="str">
        <f t="shared" si="2"/>
        <v>1</v>
      </c>
      <c r="P113" s="3" t="s">
        <v>532</v>
      </c>
    </row>
    <row r="114">
      <c r="A114" s="3" t="s">
        <v>315</v>
      </c>
      <c r="B114" s="3">
        <v>91704.0</v>
      </c>
      <c r="C114" s="3">
        <v>2.0</v>
      </c>
      <c r="D114" s="3">
        <v>10.0</v>
      </c>
      <c r="E114" s="3" t="s">
        <v>71</v>
      </c>
      <c r="F114" s="3" t="s">
        <v>309</v>
      </c>
      <c r="G114" s="3" t="s">
        <v>17</v>
      </c>
      <c r="H114" s="3" t="s">
        <v>18</v>
      </c>
      <c r="I114" s="3" t="s">
        <v>23</v>
      </c>
      <c r="J114" s="3">
        <v>1.0</v>
      </c>
      <c r="K114" s="3"/>
      <c r="L114" s="3">
        <v>1.0</v>
      </c>
      <c r="M114" s="3"/>
      <c r="N114" s="3" t="str">
        <f t="shared" si="1"/>
        <v>2</v>
      </c>
      <c r="O114" s="3" t="str">
        <f t="shared" si="2"/>
        <v>1</v>
      </c>
      <c r="P114" s="3" t="s">
        <v>316</v>
      </c>
    </row>
    <row r="115">
      <c r="A115" s="3" t="s">
        <v>186</v>
      </c>
      <c r="B115" s="3">
        <v>91704.0</v>
      </c>
      <c r="C115" s="3">
        <v>5.0</v>
      </c>
      <c r="D115" s="3">
        <v>12.0</v>
      </c>
      <c r="E115" s="3" t="s">
        <v>35</v>
      </c>
      <c r="F115" s="3" t="s">
        <v>184</v>
      </c>
      <c r="G115" s="3" t="s">
        <v>17</v>
      </c>
      <c r="H115" s="3" t="s">
        <v>18</v>
      </c>
      <c r="I115" s="3" t="s">
        <v>46</v>
      </c>
      <c r="J115" s="3">
        <v>1.0</v>
      </c>
      <c r="K115" s="3"/>
      <c r="L115" s="3">
        <v>1.0</v>
      </c>
      <c r="M115" s="3"/>
      <c r="N115" s="3" t="str">
        <f t="shared" si="1"/>
        <v>2</v>
      </c>
      <c r="O115" s="3" t="str">
        <f t="shared" si="2"/>
        <v>1</v>
      </c>
      <c r="P115" s="3" t="s">
        <v>189</v>
      </c>
    </row>
    <row r="116">
      <c r="A116" s="3" t="s">
        <v>501</v>
      </c>
      <c r="B116" s="3">
        <v>94621.0</v>
      </c>
      <c r="C116" s="3">
        <v>5.0</v>
      </c>
      <c r="D116" s="3">
        <v>5.0</v>
      </c>
      <c r="E116" s="3" t="s">
        <v>26</v>
      </c>
      <c r="F116" s="3" t="s">
        <v>424</v>
      </c>
      <c r="G116" s="3" t="s">
        <v>17</v>
      </c>
      <c r="H116" s="3" t="s">
        <v>18</v>
      </c>
      <c r="I116" s="3" t="s">
        <v>31</v>
      </c>
      <c r="J116" s="3">
        <v>1.0</v>
      </c>
      <c r="K116" s="3"/>
      <c r="L116" s="3">
        <v>1.0</v>
      </c>
      <c r="M116" s="3"/>
      <c r="N116" s="3" t="str">
        <f t="shared" si="1"/>
        <v>2</v>
      </c>
      <c r="O116" s="3" t="str">
        <f t="shared" si="2"/>
        <v>1</v>
      </c>
      <c r="P116" s="3" t="s">
        <v>270</v>
      </c>
    </row>
    <row r="117">
      <c r="A117" s="3" t="s">
        <v>465</v>
      </c>
      <c r="B117" s="3">
        <v>95523.0</v>
      </c>
      <c r="C117" s="3">
        <v>5.0</v>
      </c>
      <c r="D117" s="3">
        <v>3.0</v>
      </c>
      <c r="E117" s="3" t="s">
        <v>462</v>
      </c>
      <c r="F117" s="3" t="s">
        <v>285</v>
      </c>
      <c r="G117" s="3" t="s">
        <v>125</v>
      </c>
      <c r="H117" s="3" t="s">
        <v>18</v>
      </c>
      <c r="I117" s="3" t="s">
        <v>31</v>
      </c>
      <c r="J117" s="3">
        <v>1.0</v>
      </c>
      <c r="K117" s="3"/>
      <c r="L117" s="3">
        <v>1.0</v>
      </c>
      <c r="M117" s="3"/>
      <c r="N117" s="3" t="str">
        <f t="shared" si="1"/>
        <v>2</v>
      </c>
      <c r="O117" s="3" t="str">
        <f t="shared" si="2"/>
        <v>1</v>
      </c>
      <c r="P117" s="3" t="s">
        <v>467</v>
      </c>
    </row>
    <row r="118">
      <c r="A118" s="3" t="s">
        <v>212</v>
      </c>
      <c r="B118" s="3">
        <v>101398.0</v>
      </c>
      <c r="C118" s="3">
        <v>6.0</v>
      </c>
      <c r="D118" s="3">
        <v>12.0</v>
      </c>
      <c r="E118" s="3" t="s">
        <v>213</v>
      </c>
      <c r="F118" s="3" t="s">
        <v>208</v>
      </c>
      <c r="G118" s="3" t="s">
        <v>125</v>
      </c>
      <c r="H118" s="3" t="s">
        <v>18</v>
      </c>
      <c r="I118" s="3" t="s">
        <v>68</v>
      </c>
      <c r="J118" s="3">
        <v>1.0</v>
      </c>
      <c r="K118" s="3"/>
      <c r="L118" s="3">
        <v>1.0</v>
      </c>
      <c r="M118" s="3"/>
      <c r="N118" s="3" t="str">
        <f t="shared" si="1"/>
        <v>2</v>
      </c>
      <c r="O118" s="3" t="str">
        <f t="shared" si="2"/>
        <v>1</v>
      </c>
      <c r="P118" s="3" t="s">
        <v>214</v>
      </c>
    </row>
    <row r="119">
      <c r="A119" s="3" t="s">
        <v>139</v>
      </c>
      <c r="B119" s="3">
        <v>105518.0</v>
      </c>
      <c r="C119" s="3">
        <v>1.0</v>
      </c>
      <c r="D119" s="3">
        <v>11.0</v>
      </c>
      <c r="E119" s="3" t="s">
        <v>22</v>
      </c>
      <c r="F119" s="3" t="s">
        <v>132</v>
      </c>
      <c r="G119" s="3" t="s">
        <v>17</v>
      </c>
      <c r="H119" s="3" t="s">
        <v>18</v>
      </c>
      <c r="I119" s="3" t="s">
        <v>39</v>
      </c>
      <c r="J119" s="3">
        <v>1.0</v>
      </c>
      <c r="K119" s="3"/>
      <c r="L119" s="3">
        <v>1.0</v>
      </c>
      <c r="M119" s="3"/>
      <c r="N119" s="3" t="str">
        <f t="shared" si="1"/>
        <v>2</v>
      </c>
      <c r="O119" s="3" t="str">
        <f t="shared" si="2"/>
        <v>1</v>
      </c>
      <c r="P119" s="3" t="s">
        <v>140</v>
      </c>
    </row>
    <row r="120">
      <c r="A120" s="3" t="s">
        <v>544</v>
      </c>
      <c r="B120" s="3">
        <v>107692.0</v>
      </c>
      <c r="C120" s="3">
        <v>3.0</v>
      </c>
      <c r="D120" s="3">
        <v>10.0</v>
      </c>
      <c r="E120" s="3" t="s">
        <v>79</v>
      </c>
      <c r="F120" s="3" t="s">
        <v>545</v>
      </c>
      <c r="G120" s="3" t="s">
        <v>17</v>
      </c>
      <c r="H120" s="3" t="s">
        <v>18</v>
      </c>
      <c r="I120" s="3" t="s">
        <v>43</v>
      </c>
      <c r="J120" s="3">
        <v>1.0</v>
      </c>
      <c r="K120" s="3"/>
      <c r="L120" s="3">
        <v>1.0</v>
      </c>
      <c r="M120" s="3"/>
      <c r="N120" s="3" t="str">
        <f t="shared" si="1"/>
        <v>2</v>
      </c>
      <c r="O120" s="3" t="str">
        <f t="shared" si="2"/>
        <v>1</v>
      </c>
      <c r="P120" s="3" t="s">
        <v>546</v>
      </c>
    </row>
    <row r="121">
      <c r="A121" s="3" t="s">
        <v>302</v>
      </c>
      <c r="B121" s="3">
        <v>110441.0</v>
      </c>
      <c r="C121" s="3">
        <v>5.0</v>
      </c>
      <c r="D121" s="3">
        <v>5.0</v>
      </c>
      <c r="E121" s="3" t="s">
        <v>38</v>
      </c>
      <c r="F121" s="3" t="s">
        <v>293</v>
      </c>
      <c r="G121" s="3" t="s">
        <v>17</v>
      </c>
      <c r="H121" s="3" t="s">
        <v>18</v>
      </c>
      <c r="I121" s="3" t="s">
        <v>81</v>
      </c>
      <c r="J121" s="3">
        <v>1.0</v>
      </c>
      <c r="K121" s="3"/>
      <c r="L121" s="3">
        <v>1.0</v>
      </c>
      <c r="M121" s="3"/>
      <c r="N121" s="3" t="str">
        <f t="shared" si="1"/>
        <v>2</v>
      </c>
      <c r="O121" s="3" t="str">
        <f t="shared" si="2"/>
        <v>1</v>
      </c>
      <c r="P121" s="3" t="s">
        <v>304</v>
      </c>
    </row>
    <row r="122">
      <c r="A122" s="3" t="s">
        <v>553</v>
      </c>
      <c r="B122" s="3">
        <v>114849.0</v>
      </c>
      <c r="C122" s="3">
        <v>2.0</v>
      </c>
      <c r="D122" s="3">
        <v>10.0</v>
      </c>
      <c r="E122" s="3" t="s">
        <v>79</v>
      </c>
      <c r="F122" s="3" t="s">
        <v>479</v>
      </c>
      <c r="G122" s="3" t="s">
        <v>17</v>
      </c>
      <c r="H122" s="3" t="s">
        <v>18</v>
      </c>
      <c r="I122" s="3" t="s">
        <v>23</v>
      </c>
      <c r="J122" s="3">
        <v>1.0</v>
      </c>
      <c r="K122" s="3"/>
      <c r="L122" s="3">
        <v>1.0</v>
      </c>
      <c r="M122" s="3"/>
      <c r="N122" s="3" t="str">
        <f t="shared" si="1"/>
        <v>2</v>
      </c>
      <c r="O122" s="3" t="str">
        <f t="shared" si="2"/>
        <v>1</v>
      </c>
      <c r="P122" s="3" t="s">
        <v>556</v>
      </c>
    </row>
    <row r="123">
      <c r="A123" s="3" t="s">
        <v>557</v>
      </c>
      <c r="B123" s="3">
        <v>116821.0</v>
      </c>
      <c r="C123" s="3">
        <v>13.0</v>
      </c>
      <c r="D123" s="3">
        <v>5.0</v>
      </c>
      <c r="E123" s="3" t="s">
        <v>71</v>
      </c>
      <c r="F123" s="3" t="s">
        <v>531</v>
      </c>
      <c r="G123" s="3" t="s">
        <v>17</v>
      </c>
      <c r="H123" s="3" t="s">
        <v>18</v>
      </c>
      <c r="I123" s="3" t="s">
        <v>31</v>
      </c>
      <c r="J123" s="3">
        <v>1.0</v>
      </c>
      <c r="K123" s="3"/>
      <c r="L123" s="3">
        <v>1.0</v>
      </c>
      <c r="M123" s="3"/>
      <c r="N123" s="3" t="str">
        <f t="shared" si="1"/>
        <v>2</v>
      </c>
      <c r="O123" s="3" t="str">
        <f t="shared" si="2"/>
        <v>1</v>
      </c>
      <c r="P123" s="3" t="s">
        <v>559</v>
      </c>
    </row>
    <row r="124">
      <c r="A124" s="3" t="s">
        <v>565</v>
      </c>
      <c r="B124" s="3">
        <v>117115.0</v>
      </c>
      <c r="C124" s="3">
        <v>9.0</v>
      </c>
      <c r="D124" s="3">
        <v>44.0</v>
      </c>
      <c r="E124" s="3" t="s">
        <v>566</v>
      </c>
      <c r="F124" s="3" t="s">
        <v>545</v>
      </c>
      <c r="G124" s="3" t="s">
        <v>17</v>
      </c>
      <c r="H124" s="3" t="s">
        <v>18</v>
      </c>
      <c r="I124" s="3" t="s">
        <v>23</v>
      </c>
      <c r="J124" s="3">
        <v>1.0</v>
      </c>
      <c r="K124" s="3"/>
      <c r="L124" s="3">
        <v>1.0</v>
      </c>
      <c r="M124" s="3"/>
      <c r="N124" s="3" t="str">
        <f t="shared" si="1"/>
        <v>2</v>
      </c>
      <c r="O124" s="3" t="str">
        <f t="shared" si="2"/>
        <v>1</v>
      </c>
      <c r="P124" s="3" t="s">
        <v>153</v>
      </c>
    </row>
    <row r="125">
      <c r="A125" s="3" t="s">
        <v>574</v>
      </c>
      <c r="B125" s="3">
        <v>127252.0</v>
      </c>
      <c r="C125" s="3">
        <v>4.0</v>
      </c>
      <c r="D125" s="3">
        <v>8.0</v>
      </c>
      <c r="E125" s="3" t="s">
        <v>22</v>
      </c>
      <c r="F125" s="3" t="s">
        <v>365</v>
      </c>
      <c r="G125" s="3" t="s">
        <v>17</v>
      </c>
      <c r="H125" s="3" t="s">
        <v>18</v>
      </c>
      <c r="I125" s="3" t="s">
        <v>81</v>
      </c>
      <c r="J125" s="3">
        <v>1.0</v>
      </c>
      <c r="K125" s="3"/>
      <c r="L125" s="3">
        <v>1.0</v>
      </c>
      <c r="M125" s="3"/>
      <c r="N125" s="3" t="str">
        <f t="shared" si="1"/>
        <v>2</v>
      </c>
      <c r="O125" s="3" t="str">
        <f t="shared" si="2"/>
        <v>1</v>
      </c>
      <c r="P125" s="3" t="s">
        <v>576</v>
      </c>
    </row>
    <row r="126">
      <c r="A126" s="3" t="s">
        <v>14</v>
      </c>
      <c r="B126" s="3">
        <v>128636.0</v>
      </c>
      <c r="C126" s="3">
        <v>9.0</v>
      </c>
      <c r="D126" s="3">
        <v>10.0</v>
      </c>
      <c r="E126" s="3" t="s">
        <v>15</v>
      </c>
      <c r="F126" s="3" t="s">
        <v>16</v>
      </c>
      <c r="G126" s="3" t="s">
        <v>17</v>
      </c>
      <c r="H126" s="3" t="s">
        <v>18</v>
      </c>
      <c r="I126" s="3" t="s">
        <v>19</v>
      </c>
      <c r="J126" s="3">
        <v>1.0</v>
      </c>
      <c r="K126" s="3"/>
      <c r="L126" s="3">
        <v>1.0</v>
      </c>
      <c r="M126" s="3"/>
      <c r="N126" s="3" t="str">
        <f t="shared" si="1"/>
        <v>2</v>
      </c>
      <c r="O126" s="3" t="str">
        <f t="shared" si="2"/>
        <v>1</v>
      </c>
      <c r="P126" s="3" t="s">
        <v>20</v>
      </c>
    </row>
    <row r="127">
      <c r="A127" s="3" t="s">
        <v>578</v>
      </c>
      <c r="B127" s="3">
        <v>130647.0</v>
      </c>
      <c r="C127" s="3">
        <v>3.0</v>
      </c>
      <c r="D127" s="3">
        <v>4.0</v>
      </c>
      <c r="E127" s="3" t="s">
        <v>580</v>
      </c>
      <c r="F127" s="3" t="s">
        <v>237</v>
      </c>
      <c r="G127" s="3" t="s">
        <v>17</v>
      </c>
      <c r="H127" s="3" t="s">
        <v>18</v>
      </c>
      <c r="I127" s="3" t="s">
        <v>31</v>
      </c>
      <c r="J127" s="3">
        <v>1.0</v>
      </c>
      <c r="K127" s="3"/>
      <c r="L127" s="3">
        <v>1.0</v>
      </c>
      <c r="M127" s="3"/>
      <c r="N127" s="3" t="str">
        <f t="shared" si="1"/>
        <v>2</v>
      </c>
      <c r="O127" s="3" t="str">
        <f t="shared" si="2"/>
        <v>1</v>
      </c>
      <c r="P127" s="3" t="s">
        <v>582</v>
      </c>
    </row>
    <row r="128">
      <c r="A128" s="3" t="s">
        <v>461</v>
      </c>
      <c r="B128" s="3">
        <v>133981.0</v>
      </c>
      <c r="C128" s="3">
        <v>8.0</v>
      </c>
      <c r="D128" s="3">
        <v>17.0</v>
      </c>
      <c r="E128" s="3" t="s">
        <v>462</v>
      </c>
      <c r="F128" s="3" t="s">
        <v>285</v>
      </c>
      <c r="G128" s="3" t="s">
        <v>125</v>
      </c>
      <c r="H128" s="3" t="s">
        <v>18</v>
      </c>
      <c r="I128" s="3" t="s">
        <v>43</v>
      </c>
      <c r="J128" s="3">
        <v>1.0</v>
      </c>
      <c r="K128" s="3"/>
      <c r="L128" s="3">
        <v>1.0</v>
      </c>
      <c r="M128" s="3"/>
      <c r="N128" s="3" t="str">
        <f t="shared" si="1"/>
        <v>2</v>
      </c>
      <c r="O128" s="3" t="str">
        <f t="shared" si="2"/>
        <v>1</v>
      </c>
      <c r="P128" s="3" t="s">
        <v>464</v>
      </c>
    </row>
    <row r="129">
      <c r="A129" s="3" t="s">
        <v>472</v>
      </c>
      <c r="B129" s="3">
        <v>135800.0</v>
      </c>
      <c r="C129" s="3">
        <v>9.0</v>
      </c>
      <c r="D129" s="3">
        <v>15.0</v>
      </c>
      <c r="E129" s="3" t="s">
        <v>26</v>
      </c>
      <c r="F129" s="3" t="s">
        <v>32</v>
      </c>
      <c r="G129" s="3" t="s">
        <v>17</v>
      </c>
      <c r="H129" s="3" t="s">
        <v>18</v>
      </c>
      <c r="I129" s="3" t="s">
        <v>31</v>
      </c>
      <c r="J129" s="3">
        <v>1.0</v>
      </c>
      <c r="K129" s="3"/>
      <c r="L129" s="3">
        <v>1.0</v>
      </c>
      <c r="M129" s="3"/>
      <c r="N129" s="3" t="str">
        <f t="shared" si="1"/>
        <v>2</v>
      </c>
      <c r="O129" s="3" t="str">
        <f t="shared" si="2"/>
        <v>1</v>
      </c>
      <c r="P129" s="3" t="s">
        <v>474</v>
      </c>
    </row>
    <row r="130">
      <c r="A130" s="3" t="s">
        <v>584</v>
      </c>
      <c r="B130" s="3">
        <v>141103.0</v>
      </c>
      <c r="C130" s="3">
        <v>2.0</v>
      </c>
      <c r="D130" s="3">
        <v>1.0</v>
      </c>
      <c r="E130" s="3" t="s">
        <v>586</v>
      </c>
      <c r="F130" s="3" t="s">
        <v>459</v>
      </c>
      <c r="G130" s="3" t="s">
        <v>17</v>
      </c>
      <c r="H130" s="3" t="s">
        <v>18</v>
      </c>
      <c r="I130" s="3" t="s">
        <v>43</v>
      </c>
      <c r="J130" s="3">
        <v>1.0</v>
      </c>
      <c r="K130" s="3"/>
      <c r="L130" s="3">
        <v>1.0</v>
      </c>
      <c r="M130" s="3"/>
      <c r="N130" s="3" t="str">
        <f t="shared" si="1"/>
        <v>2</v>
      </c>
      <c r="O130" s="3" t="str">
        <f t="shared" si="2"/>
        <v>1</v>
      </c>
      <c r="P130" s="3" t="s">
        <v>587</v>
      </c>
    </row>
    <row r="131">
      <c r="A131" s="3" t="s">
        <v>589</v>
      </c>
      <c r="B131" s="3">
        <v>142081.0</v>
      </c>
      <c r="C131" s="3">
        <v>4.0</v>
      </c>
      <c r="D131" s="3">
        <v>9.0</v>
      </c>
      <c r="E131" s="3" t="s">
        <v>71</v>
      </c>
      <c r="F131" s="3" t="s">
        <v>442</v>
      </c>
      <c r="G131" s="3" t="s">
        <v>17</v>
      </c>
      <c r="H131" s="3" t="s">
        <v>18</v>
      </c>
      <c r="I131" s="3" t="s">
        <v>46</v>
      </c>
      <c r="J131" s="3">
        <v>1.0</v>
      </c>
      <c r="K131" s="3"/>
      <c r="L131" s="3">
        <v>1.0</v>
      </c>
      <c r="M131" s="3"/>
      <c r="N131" s="3" t="str">
        <f t="shared" si="1"/>
        <v>2</v>
      </c>
      <c r="O131" s="3" t="str">
        <f t="shared" si="2"/>
        <v>1</v>
      </c>
      <c r="P131" s="3" t="s">
        <v>593</v>
      </c>
    </row>
    <row r="132">
      <c r="A132" s="3" t="s">
        <v>513</v>
      </c>
      <c r="B132" s="3">
        <v>148971.0</v>
      </c>
      <c r="C132" s="3">
        <v>14.0</v>
      </c>
      <c r="D132" s="3">
        <v>3.0</v>
      </c>
      <c r="E132" s="3" t="s">
        <v>515</v>
      </c>
      <c r="F132" s="3" t="s">
        <v>337</v>
      </c>
      <c r="G132" s="3" t="s">
        <v>17</v>
      </c>
      <c r="H132" s="3" t="s">
        <v>18</v>
      </c>
      <c r="I132" s="3" t="s">
        <v>81</v>
      </c>
      <c r="J132" s="3">
        <v>1.0</v>
      </c>
      <c r="K132" s="3"/>
      <c r="L132" s="3">
        <v>1.0</v>
      </c>
      <c r="M132" s="3"/>
      <c r="N132" s="3" t="str">
        <f t="shared" si="1"/>
        <v>2</v>
      </c>
      <c r="O132" s="3" t="str">
        <f t="shared" si="2"/>
        <v>1</v>
      </c>
      <c r="P132" s="3" t="s">
        <v>516</v>
      </c>
    </row>
    <row r="133">
      <c r="A133" s="3" t="s">
        <v>595</v>
      </c>
      <c r="B133" s="3">
        <v>148971.0</v>
      </c>
      <c r="C133" s="3">
        <v>2.0</v>
      </c>
      <c r="D133" s="3">
        <v>18.0</v>
      </c>
      <c r="E133" s="3" t="s">
        <v>22</v>
      </c>
      <c r="F133" s="3" t="s">
        <v>355</v>
      </c>
      <c r="G133" s="3" t="s">
        <v>17</v>
      </c>
      <c r="H133" s="3" t="s">
        <v>18</v>
      </c>
      <c r="I133" s="3" t="s">
        <v>43</v>
      </c>
      <c r="J133" s="3">
        <v>1.0</v>
      </c>
      <c r="K133" s="3"/>
      <c r="L133" s="3">
        <v>1.0</v>
      </c>
      <c r="M133" s="3"/>
      <c r="N133" s="3" t="str">
        <f t="shared" si="1"/>
        <v>2</v>
      </c>
      <c r="O133" s="3" t="str">
        <f t="shared" si="2"/>
        <v>1</v>
      </c>
      <c r="P133" s="3" t="s">
        <v>597</v>
      </c>
    </row>
    <row r="134">
      <c r="A134" s="3" t="s">
        <v>598</v>
      </c>
      <c r="B134" s="3">
        <v>148971.0</v>
      </c>
      <c r="C134" s="3">
        <v>2.0</v>
      </c>
      <c r="D134" s="3">
        <v>5.0</v>
      </c>
      <c r="E134" s="3" t="s">
        <v>256</v>
      </c>
      <c r="F134" s="3" t="s">
        <v>386</v>
      </c>
      <c r="G134" s="3" t="s">
        <v>17</v>
      </c>
      <c r="H134" s="3" t="s">
        <v>18</v>
      </c>
      <c r="I134" s="3" t="s">
        <v>68</v>
      </c>
      <c r="J134" s="3">
        <v>1.0</v>
      </c>
      <c r="K134" s="3"/>
      <c r="L134" s="3">
        <v>1.0</v>
      </c>
      <c r="M134" s="3"/>
      <c r="N134" s="3" t="str">
        <f t="shared" si="1"/>
        <v>2</v>
      </c>
      <c r="O134" s="3" t="str">
        <f t="shared" si="2"/>
        <v>1</v>
      </c>
      <c r="P134" s="3" t="s">
        <v>597</v>
      </c>
    </row>
    <row r="135">
      <c r="A135" s="3" t="s">
        <v>141</v>
      </c>
      <c r="B135" s="3">
        <v>148971.0</v>
      </c>
      <c r="C135" s="3">
        <v>6.0</v>
      </c>
      <c r="D135" s="3">
        <v>5.0</v>
      </c>
      <c r="E135" s="3" t="s">
        <v>59</v>
      </c>
      <c r="F135" s="3" t="s">
        <v>142</v>
      </c>
      <c r="G135" s="3" t="s">
        <v>17</v>
      </c>
      <c r="H135" s="3" t="s">
        <v>18</v>
      </c>
      <c r="I135" s="3" t="s">
        <v>43</v>
      </c>
      <c r="J135" s="3">
        <v>1.0</v>
      </c>
      <c r="K135" s="3"/>
      <c r="L135" s="3">
        <v>1.0</v>
      </c>
      <c r="M135" s="3"/>
      <c r="N135" s="3" t="str">
        <f t="shared" si="1"/>
        <v>2</v>
      </c>
      <c r="O135" s="3" t="str">
        <f t="shared" si="2"/>
        <v>1</v>
      </c>
      <c r="P135" s="3" t="s">
        <v>144</v>
      </c>
    </row>
    <row r="136">
      <c r="A136" s="3" t="s">
        <v>34</v>
      </c>
      <c r="B136" s="3">
        <v>162422.0</v>
      </c>
      <c r="C136" s="3">
        <v>8.0</v>
      </c>
      <c r="D136" s="3">
        <v>6.0</v>
      </c>
      <c r="E136" s="3" t="s">
        <v>35</v>
      </c>
      <c r="F136" s="3" t="s">
        <v>27</v>
      </c>
      <c r="G136" s="3" t="s">
        <v>17</v>
      </c>
      <c r="H136" s="3" t="s">
        <v>18</v>
      </c>
      <c r="I136" s="3" t="s">
        <v>31</v>
      </c>
      <c r="J136" s="3">
        <v>1.0</v>
      </c>
      <c r="K136" s="3"/>
      <c r="L136" s="3">
        <v>1.0</v>
      </c>
      <c r="M136" s="3"/>
      <c r="N136" s="3" t="str">
        <f t="shared" si="1"/>
        <v>2</v>
      </c>
      <c r="O136" s="3" t="str">
        <f t="shared" si="2"/>
        <v>1</v>
      </c>
      <c r="P136" s="3" t="s">
        <v>36</v>
      </c>
    </row>
    <row r="137">
      <c r="A137" s="3" t="s">
        <v>614</v>
      </c>
      <c r="B137" s="3">
        <v>165032.0</v>
      </c>
      <c r="C137" s="3">
        <v>2.0</v>
      </c>
      <c r="D137" s="3">
        <v>16.0</v>
      </c>
      <c r="E137" s="3" t="s">
        <v>79</v>
      </c>
      <c r="F137" s="3" t="s">
        <v>418</v>
      </c>
      <c r="G137" s="3" t="s">
        <v>17</v>
      </c>
      <c r="H137" s="3" t="s">
        <v>18</v>
      </c>
      <c r="I137" s="3" t="s">
        <v>43</v>
      </c>
      <c r="J137" s="3">
        <v>1.0</v>
      </c>
      <c r="K137" s="3"/>
      <c r="L137" s="3">
        <v>1.0</v>
      </c>
      <c r="M137" s="3"/>
      <c r="N137" s="3" t="str">
        <f t="shared" si="1"/>
        <v>2</v>
      </c>
      <c r="O137" s="3" t="str">
        <f t="shared" si="2"/>
        <v>1</v>
      </c>
      <c r="P137" s="3" t="s">
        <v>615</v>
      </c>
    </row>
    <row r="138">
      <c r="A138" s="3" t="s">
        <v>616</v>
      </c>
      <c r="B138" s="3">
        <v>165143.0</v>
      </c>
      <c r="C138" s="3">
        <v>2.0</v>
      </c>
      <c r="D138" s="3">
        <v>16.0</v>
      </c>
      <c r="E138" s="3" t="s">
        <v>22</v>
      </c>
      <c r="F138" s="3" t="s">
        <v>289</v>
      </c>
      <c r="G138" s="3" t="s">
        <v>17</v>
      </c>
      <c r="H138" s="3" t="s">
        <v>18</v>
      </c>
      <c r="I138" s="3" t="s">
        <v>81</v>
      </c>
      <c r="J138" s="3">
        <v>1.0</v>
      </c>
      <c r="K138" s="3"/>
      <c r="L138" s="3">
        <v>1.0</v>
      </c>
      <c r="M138" s="3"/>
      <c r="N138" s="3" t="str">
        <f t="shared" si="1"/>
        <v>2</v>
      </c>
      <c r="O138" s="3" t="str">
        <f t="shared" si="2"/>
        <v>1</v>
      </c>
      <c r="P138" s="3" t="s">
        <v>621</v>
      </c>
    </row>
    <row r="139">
      <c r="A139" s="3" t="s">
        <v>370</v>
      </c>
      <c r="B139" s="3">
        <v>180886.0</v>
      </c>
      <c r="C139" s="3">
        <v>4.0</v>
      </c>
      <c r="D139" s="3">
        <v>19.0</v>
      </c>
      <c r="E139" s="3" t="s">
        <v>22</v>
      </c>
      <c r="F139" s="3" t="s">
        <v>361</v>
      </c>
      <c r="G139" s="3" t="s">
        <v>17</v>
      </c>
      <c r="H139" s="3" t="s">
        <v>18</v>
      </c>
      <c r="I139" s="3" t="s">
        <v>43</v>
      </c>
      <c r="J139" s="3">
        <v>1.0</v>
      </c>
      <c r="K139" s="3"/>
      <c r="L139" s="3">
        <v>1.0</v>
      </c>
      <c r="M139" s="3"/>
      <c r="N139" s="3" t="str">
        <f t="shared" si="1"/>
        <v>2</v>
      </c>
      <c r="O139" s="3" t="str">
        <f t="shared" si="2"/>
        <v>1</v>
      </c>
      <c r="P139" s="3" t="s">
        <v>373</v>
      </c>
    </row>
    <row r="140">
      <c r="A140" s="3" t="s">
        <v>156</v>
      </c>
      <c r="B140" s="3">
        <v>181748.0</v>
      </c>
      <c r="C140" s="3">
        <v>6.0</v>
      </c>
      <c r="D140" s="3">
        <v>41.0</v>
      </c>
      <c r="E140" s="3" t="s">
        <v>158</v>
      </c>
      <c r="F140" s="3" t="s">
        <v>159</v>
      </c>
      <c r="G140" s="3" t="s">
        <v>160</v>
      </c>
      <c r="H140" s="3" t="s">
        <v>108</v>
      </c>
      <c r="I140" s="3" t="s">
        <v>39</v>
      </c>
      <c r="J140" s="3">
        <v>1.0</v>
      </c>
      <c r="K140" s="3"/>
      <c r="L140" s="3">
        <v>1.0</v>
      </c>
      <c r="M140" s="3"/>
      <c r="N140" s="3" t="str">
        <f t="shared" si="1"/>
        <v>2</v>
      </c>
      <c r="O140" s="3" t="str">
        <f t="shared" si="2"/>
        <v>1</v>
      </c>
      <c r="P140" s="3" t="s">
        <v>162</v>
      </c>
    </row>
    <row r="141">
      <c r="A141" s="3" t="s">
        <v>123</v>
      </c>
      <c r="B141" s="3">
        <v>181771.0</v>
      </c>
      <c r="C141" s="3">
        <v>3.0</v>
      </c>
      <c r="D141" s="3">
        <v>8.0</v>
      </c>
      <c r="E141" s="3" t="s">
        <v>124</v>
      </c>
      <c r="F141" s="3" t="s">
        <v>121</v>
      </c>
      <c r="G141" s="3" t="s">
        <v>125</v>
      </c>
      <c r="H141" s="3" t="s">
        <v>18</v>
      </c>
      <c r="I141" s="3" t="s">
        <v>23</v>
      </c>
      <c r="J141" s="3">
        <v>1.0</v>
      </c>
      <c r="K141" s="3"/>
      <c r="L141" s="3">
        <v>1.0</v>
      </c>
      <c r="M141" s="3"/>
      <c r="N141" s="3" t="str">
        <f t="shared" si="1"/>
        <v>2</v>
      </c>
      <c r="O141" s="3" t="str">
        <f t="shared" si="2"/>
        <v>1</v>
      </c>
      <c r="P141" s="3" t="s">
        <v>126</v>
      </c>
    </row>
    <row r="142">
      <c r="A142" s="3" t="s">
        <v>470</v>
      </c>
      <c r="B142" s="3">
        <v>181771.0</v>
      </c>
      <c r="C142" s="3">
        <v>6.0</v>
      </c>
      <c r="D142" s="3">
        <v>23.0</v>
      </c>
      <c r="E142" s="3" t="s">
        <v>71</v>
      </c>
      <c r="F142" s="3" t="s">
        <v>32</v>
      </c>
      <c r="G142" s="3" t="s">
        <v>17</v>
      </c>
      <c r="H142" s="3" t="s">
        <v>18</v>
      </c>
      <c r="I142" s="3" t="s">
        <v>31</v>
      </c>
      <c r="J142" s="3">
        <v>1.0</v>
      </c>
      <c r="K142" s="3"/>
      <c r="L142" s="3">
        <v>1.0</v>
      </c>
      <c r="M142" s="3"/>
      <c r="N142" s="3" t="str">
        <f t="shared" si="1"/>
        <v>2</v>
      </c>
      <c r="O142" s="3" t="str">
        <f t="shared" si="2"/>
        <v>1</v>
      </c>
      <c r="P142" s="3" t="s">
        <v>471</v>
      </c>
    </row>
    <row r="143">
      <c r="A143" s="3" t="s">
        <v>633</v>
      </c>
      <c r="B143" s="3">
        <v>186284.0</v>
      </c>
      <c r="C143" s="3">
        <v>5.0</v>
      </c>
      <c r="D143" s="3">
        <v>22.0</v>
      </c>
      <c r="E143" s="3" t="s">
        <v>284</v>
      </c>
      <c r="F143" s="3" t="s">
        <v>490</v>
      </c>
      <c r="G143" s="3" t="s">
        <v>17</v>
      </c>
      <c r="H143" s="3" t="s">
        <v>18</v>
      </c>
      <c r="I143" s="3" t="s">
        <v>46</v>
      </c>
      <c r="J143" s="3">
        <v>1.0</v>
      </c>
      <c r="K143" s="3"/>
      <c r="L143" s="3">
        <v>1.0</v>
      </c>
      <c r="M143" s="3"/>
      <c r="N143" s="3" t="str">
        <f t="shared" si="1"/>
        <v>2</v>
      </c>
      <c r="O143" s="3" t="str">
        <f t="shared" si="2"/>
        <v>1</v>
      </c>
      <c r="P143" s="3" t="s">
        <v>635</v>
      </c>
    </row>
    <row r="144">
      <c r="A144" s="3" t="s">
        <v>384</v>
      </c>
      <c r="B144" s="3">
        <v>187266.0</v>
      </c>
      <c r="C144" s="3">
        <v>12.0</v>
      </c>
      <c r="D144" s="3">
        <v>33.0</v>
      </c>
      <c r="E144" s="3" t="s">
        <v>35</v>
      </c>
      <c r="F144" s="3" t="s">
        <v>379</v>
      </c>
      <c r="G144" s="3" t="s">
        <v>17</v>
      </c>
      <c r="H144" s="3" t="s">
        <v>18</v>
      </c>
      <c r="I144" s="3" t="s">
        <v>43</v>
      </c>
      <c r="J144" s="3">
        <v>1.0</v>
      </c>
      <c r="K144" s="3"/>
      <c r="L144" s="3">
        <v>1.0</v>
      </c>
      <c r="M144" s="3"/>
      <c r="N144" s="3" t="str">
        <f t="shared" si="1"/>
        <v>2</v>
      </c>
      <c r="O144" s="3" t="str">
        <f t="shared" si="2"/>
        <v>1</v>
      </c>
      <c r="P144" s="3" t="s">
        <v>391</v>
      </c>
    </row>
    <row r="145">
      <c r="A145" s="3" t="s">
        <v>378</v>
      </c>
      <c r="B145" s="3">
        <v>187266.0</v>
      </c>
      <c r="C145" s="3">
        <v>2.0</v>
      </c>
      <c r="D145" s="3">
        <v>4.0</v>
      </c>
      <c r="E145" s="3" t="s">
        <v>35</v>
      </c>
      <c r="F145" s="3" t="s">
        <v>379</v>
      </c>
      <c r="G145" s="3" t="s">
        <v>17</v>
      </c>
      <c r="H145" s="3" t="s">
        <v>18</v>
      </c>
      <c r="I145" s="3" t="s">
        <v>23</v>
      </c>
      <c r="J145" s="3">
        <v>1.0</v>
      </c>
      <c r="K145" s="3"/>
      <c r="L145" s="3">
        <v>1.0</v>
      </c>
      <c r="M145" s="3"/>
      <c r="N145" s="3" t="str">
        <f t="shared" si="1"/>
        <v>2</v>
      </c>
      <c r="O145" s="3" t="str">
        <f t="shared" si="2"/>
        <v>1</v>
      </c>
      <c r="P145" s="3" t="s">
        <v>383</v>
      </c>
    </row>
    <row r="146">
      <c r="A146" s="3" t="s">
        <v>296</v>
      </c>
      <c r="B146" s="3">
        <v>187875.0</v>
      </c>
      <c r="C146" s="3">
        <v>3.0</v>
      </c>
      <c r="D146" s="3">
        <v>12.0</v>
      </c>
      <c r="E146" s="3" t="s">
        <v>217</v>
      </c>
      <c r="F146" s="3" t="s">
        <v>293</v>
      </c>
      <c r="G146" s="3" t="s">
        <v>160</v>
      </c>
      <c r="H146" s="3" t="s">
        <v>108</v>
      </c>
      <c r="I146" s="3" t="s">
        <v>81</v>
      </c>
      <c r="J146" s="3">
        <v>1.0</v>
      </c>
      <c r="K146" s="3"/>
      <c r="L146" s="3">
        <v>1.0</v>
      </c>
      <c r="M146" s="3"/>
      <c r="N146" s="3" t="str">
        <f t="shared" si="1"/>
        <v>2</v>
      </c>
      <c r="O146" s="3" t="str">
        <f t="shared" si="2"/>
        <v>1</v>
      </c>
      <c r="P146" s="3" t="s">
        <v>299</v>
      </c>
    </row>
    <row r="147">
      <c r="A147" s="3" t="s">
        <v>489</v>
      </c>
      <c r="B147" s="3">
        <v>188461.0</v>
      </c>
      <c r="C147" s="3">
        <v>2.0</v>
      </c>
      <c r="D147" s="3">
        <v>14.0</v>
      </c>
      <c r="E147" s="3" t="s">
        <v>35</v>
      </c>
      <c r="F147" s="3" t="s">
        <v>482</v>
      </c>
      <c r="G147" s="3" t="s">
        <v>17</v>
      </c>
      <c r="H147" s="3" t="s">
        <v>18</v>
      </c>
      <c r="I147" s="3" t="s">
        <v>23</v>
      </c>
      <c r="J147" s="3">
        <v>1.0</v>
      </c>
      <c r="K147" s="3"/>
      <c r="L147" s="3">
        <v>1.0</v>
      </c>
      <c r="M147" s="3"/>
      <c r="N147" s="3" t="str">
        <f t="shared" si="1"/>
        <v>2</v>
      </c>
      <c r="O147" s="3" t="str">
        <f t="shared" si="2"/>
        <v>1</v>
      </c>
      <c r="P147" s="3" t="s">
        <v>491</v>
      </c>
    </row>
    <row r="148">
      <c r="A148" s="3" t="s">
        <v>636</v>
      </c>
      <c r="B148" s="3">
        <v>188548.0</v>
      </c>
      <c r="C148" s="3">
        <v>9.0</v>
      </c>
      <c r="D148" s="3">
        <v>12.0</v>
      </c>
      <c r="E148" s="3" t="s">
        <v>542</v>
      </c>
      <c r="F148" s="3" t="s">
        <v>490</v>
      </c>
      <c r="G148" s="3" t="s">
        <v>125</v>
      </c>
      <c r="H148" s="3" t="s">
        <v>18</v>
      </c>
      <c r="I148" s="3" t="s">
        <v>43</v>
      </c>
      <c r="J148" s="3">
        <v>1.0</v>
      </c>
      <c r="K148" s="3"/>
      <c r="L148" s="3">
        <v>1.0</v>
      </c>
      <c r="M148" s="3"/>
      <c r="N148" s="3" t="str">
        <f t="shared" si="1"/>
        <v>2</v>
      </c>
      <c r="O148" s="3" t="str">
        <f t="shared" si="2"/>
        <v>1</v>
      </c>
      <c r="P148" s="3" t="s">
        <v>638</v>
      </c>
    </row>
    <row r="149">
      <c r="A149" s="3" t="s">
        <v>564</v>
      </c>
      <c r="B149" s="3">
        <v>190256.0</v>
      </c>
      <c r="C149" s="3">
        <v>4.0</v>
      </c>
      <c r="D149" s="3">
        <v>12.0</v>
      </c>
      <c r="E149" s="3" t="s">
        <v>256</v>
      </c>
      <c r="F149" s="3" t="s">
        <v>390</v>
      </c>
      <c r="G149" s="3" t="s">
        <v>160</v>
      </c>
      <c r="H149" s="3" t="s">
        <v>108</v>
      </c>
      <c r="I149" s="3" t="s">
        <v>46</v>
      </c>
      <c r="J149" s="3">
        <v>1.0</v>
      </c>
      <c r="K149" s="3"/>
      <c r="L149" s="3">
        <v>1.0</v>
      </c>
      <c r="M149" s="3"/>
      <c r="N149" s="3" t="str">
        <f t="shared" si="1"/>
        <v>2</v>
      </c>
      <c r="O149" s="3" t="str">
        <f t="shared" si="2"/>
        <v>1</v>
      </c>
      <c r="P149" s="3" t="s">
        <v>567</v>
      </c>
    </row>
    <row r="150">
      <c r="A150" s="3" t="s">
        <v>475</v>
      </c>
      <c r="B150" s="3">
        <v>192713.0</v>
      </c>
      <c r="C150" s="3">
        <v>5.0</v>
      </c>
      <c r="D150" s="3">
        <v>13.0</v>
      </c>
      <c r="E150" s="3" t="s">
        <v>54</v>
      </c>
      <c r="F150" s="3" t="s">
        <v>32</v>
      </c>
      <c r="G150" s="3" t="s">
        <v>17</v>
      </c>
      <c r="H150" s="3" t="s">
        <v>18</v>
      </c>
      <c r="I150" s="3" t="s">
        <v>46</v>
      </c>
      <c r="J150" s="3">
        <v>1.0</v>
      </c>
      <c r="K150" s="3"/>
      <c r="L150" s="3">
        <v>1.0</v>
      </c>
      <c r="M150" s="3"/>
      <c r="N150" s="3" t="str">
        <f t="shared" si="1"/>
        <v>2</v>
      </c>
      <c r="O150" s="3" t="str">
        <f t="shared" si="2"/>
        <v>1</v>
      </c>
      <c r="P150" s="3" t="s">
        <v>476</v>
      </c>
    </row>
    <row r="151">
      <c r="A151" s="3" t="s">
        <v>220</v>
      </c>
      <c r="B151" s="3">
        <v>192713.0</v>
      </c>
      <c r="C151" s="3">
        <v>8.0</v>
      </c>
      <c r="D151" s="3">
        <v>8.0</v>
      </c>
      <c r="E151" s="3" t="s">
        <v>221</v>
      </c>
      <c r="F151" s="3" t="s">
        <v>208</v>
      </c>
      <c r="G151" s="3" t="s">
        <v>223</v>
      </c>
      <c r="H151" s="3" t="s">
        <v>46</v>
      </c>
      <c r="I151" s="3" t="s">
        <v>31</v>
      </c>
      <c r="J151" s="3">
        <v>1.0</v>
      </c>
      <c r="K151" s="3"/>
      <c r="L151" s="3">
        <v>1.0</v>
      </c>
      <c r="M151" s="3"/>
      <c r="N151" s="3" t="str">
        <f t="shared" si="1"/>
        <v>2</v>
      </c>
      <c r="O151" s="3" t="str">
        <f t="shared" si="2"/>
        <v>1</v>
      </c>
      <c r="P151" s="3" t="s">
        <v>225</v>
      </c>
    </row>
    <row r="152">
      <c r="A152" s="3" t="s">
        <v>617</v>
      </c>
      <c r="B152" s="3">
        <v>201972.0</v>
      </c>
      <c r="C152" s="3">
        <v>6.0</v>
      </c>
      <c r="D152" s="3">
        <v>8.0</v>
      </c>
      <c r="E152" s="3" t="s">
        <v>618</v>
      </c>
      <c r="F152" s="3" t="s">
        <v>459</v>
      </c>
      <c r="G152" s="3" t="s">
        <v>17</v>
      </c>
      <c r="H152" s="3" t="s">
        <v>18</v>
      </c>
      <c r="I152" s="3" t="s">
        <v>200</v>
      </c>
      <c r="J152" s="3">
        <v>1.0</v>
      </c>
      <c r="K152" s="3"/>
      <c r="L152" s="3">
        <v>1.0</v>
      </c>
      <c r="M152" s="3"/>
      <c r="N152" s="3" t="str">
        <f t="shared" si="1"/>
        <v>2</v>
      </c>
      <c r="O152" s="3" t="str">
        <f t="shared" si="2"/>
        <v>1</v>
      </c>
      <c r="P152" s="3" t="s">
        <v>620</v>
      </c>
    </row>
    <row r="153">
      <c r="A153" s="3" t="s">
        <v>93</v>
      </c>
      <c r="B153" s="3">
        <v>210153.0</v>
      </c>
      <c r="C153" s="3">
        <v>2.0</v>
      </c>
      <c r="D153" s="3">
        <v>6.0</v>
      </c>
      <c r="E153" s="3" t="s">
        <v>71</v>
      </c>
      <c r="F153" s="3" t="s">
        <v>90</v>
      </c>
      <c r="G153" s="3" t="s">
        <v>17</v>
      </c>
      <c r="H153" s="3" t="s">
        <v>18</v>
      </c>
      <c r="I153" s="3" t="s">
        <v>46</v>
      </c>
      <c r="J153" s="3">
        <v>1.0</v>
      </c>
      <c r="K153" s="3"/>
      <c r="L153" s="3">
        <v>1.0</v>
      </c>
      <c r="M153" s="3"/>
      <c r="N153" s="3" t="str">
        <f t="shared" si="1"/>
        <v>2</v>
      </c>
      <c r="O153" s="3" t="str">
        <f t="shared" si="2"/>
        <v>1</v>
      </c>
      <c r="P153" s="3" t="s">
        <v>94</v>
      </c>
    </row>
    <row r="154">
      <c r="A154" s="3" t="s">
        <v>58</v>
      </c>
      <c r="B154" s="3">
        <v>211797.0</v>
      </c>
      <c r="C154" s="3">
        <v>9.0</v>
      </c>
      <c r="D154" s="3">
        <v>46.0</v>
      </c>
      <c r="E154" s="3" t="s">
        <v>59</v>
      </c>
      <c r="F154" s="3" t="s">
        <v>55</v>
      </c>
      <c r="G154" s="3" t="s">
        <v>17</v>
      </c>
      <c r="H154" s="3" t="s">
        <v>18</v>
      </c>
      <c r="I154" s="3" t="s">
        <v>39</v>
      </c>
      <c r="J154" s="3">
        <v>1.0</v>
      </c>
      <c r="K154" s="3"/>
      <c r="L154" s="3">
        <v>1.0</v>
      </c>
      <c r="M154" s="3"/>
      <c r="N154" s="3" t="str">
        <f t="shared" si="1"/>
        <v>2</v>
      </c>
      <c r="O154" s="3" t="str">
        <f t="shared" si="2"/>
        <v>1</v>
      </c>
      <c r="P154" s="3" t="s">
        <v>60</v>
      </c>
    </row>
    <row r="155">
      <c r="A155" s="3" t="s">
        <v>64</v>
      </c>
      <c r="B155" s="3">
        <v>214912.0</v>
      </c>
      <c r="C155" s="3">
        <v>4.0</v>
      </c>
      <c r="D155" s="3">
        <v>10.0</v>
      </c>
      <c r="E155" s="3" t="s">
        <v>59</v>
      </c>
      <c r="F155" s="3" t="s">
        <v>55</v>
      </c>
      <c r="G155" s="3" t="s">
        <v>62</v>
      </c>
      <c r="H155" s="3" t="s">
        <v>18</v>
      </c>
      <c r="I155" s="3" t="s">
        <v>23</v>
      </c>
      <c r="J155" s="3">
        <v>1.0</v>
      </c>
      <c r="K155" s="3"/>
      <c r="L155" s="3">
        <v>1.0</v>
      </c>
      <c r="M155" s="3"/>
      <c r="N155" s="3" t="str">
        <f t="shared" si="1"/>
        <v>2</v>
      </c>
      <c r="O155" s="3" t="str">
        <f t="shared" si="2"/>
        <v>1</v>
      </c>
      <c r="P155" s="3" t="s">
        <v>65</v>
      </c>
    </row>
    <row r="156">
      <c r="A156" s="3" t="s">
        <v>596</v>
      </c>
      <c r="B156" s="3">
        <v>217485.0</v>
      </c>
      <c r="C156" s="3">
        <v>1.0</v>
      </c>
      <c r="D156" s="3">
        <v>9.0</v>
      </c>
      <c r="E156" s="3" t="s">
        <v>22</v>
      </c>
      <c r="F156" s="3" t="s">
        <v>355</v>
      </c>
      <c r="G156" s="3" t="s">
        <v>17</v>
      </c>
      <c r="H156" s="3" t="s">
        <v>18</v>
      </c>
      <c r="I156" s="3" t="s">
        <v>39</v>
      </c>
      <c r="J156" s="3">
        <v>1.0</v>
      </c>
      <c r="K156" s="3"/>
      <c r="L156" s="3">
        <v>1.0</v>
      </c>
      <c r="M156" s="3"/>
      <c r="N156" s="3" t="str">
        <f t="shared" si="1"/>
        <v>2</v>
      </c>
      <c r="O156" s="3" t="str">
        <f t="shared" si="2"/>
        <v>1</v>
      </c>
      <c r="P156" s="3" t="s">
        <v>599</v>
      </c>
    </row>
    <row r="157">
      <c r="A157" s="3" t="s">
        <v>238</v>
      </c>
      <c r="B157" s="3">
        <v>217542.0</v>
      </c>
      <c r="C157" s="3">
        <v>3.0</v>
      </c>
      <c r="D157" s="3">
        <v>4.0</v>
      </c>
      <c r="E157" s="3" t="s">
        <v>239</v>
      </c>
      <c r="F157" s="3" t="s">
        <v>228</v>
      </c>
      <c r="G157" s="3" t="s">
        <v>160</v>
      </c>
      <c r="H157" s="3" t="s">
        <v>108</v>
      </c>
      <c r="I157" s="3" t="s">
        <v>81</v>
      </c>
      <c r="J157" s="3">
        <v>1.0</v>
      </c>
      <c r="K157" s="3"/>
      <c r="L157" s="3">
        <v>1.0</v>
      </c>
      <c r="M157" s="3"/>
      <c r="N157" s="3" t="str">
        <f t="shared" si="1"/>
        <v>2</v>
      </c>
      <c r="O157" s="3" t="str">
        <f t="shared" si="2"/>
        <v>1</v>
      </c>
      <c r="P157" s="3" t="s">
        <v>242</v>
      </c>
    </row>
    <row r="158">
      <c r="A158" s="3" t="s">
        <v>61</v>
      </c>
      <c r="B158" s="3">
        <v>217747.0</v>
      </c>
      <c r="C158" s="3">
        <v>4.0</v>
      </c>
      <c r="D158" s="3">
        <v>8.0</v>
      </c>
      <c r="E158" s="3" t="s">
        <v>59</v>
      </c>
      <c r="F158" s="3" t="s">
        <v>55</v>
      </c>
      <c r="G158" s="3" t="s">
        <v>62</v>
      </c>
      <c r="H158" s="3" t="s">
        <v>18</v>
      </c>
      <c r="I158" s="3" t="s">
        <v>23</v>
      </c>
      <c r="J158" s="3">
        <v>1.0</v>
      </c>
      <c r="K158" s="3"/>
      <c r="L158" s="3">
        <v>1.0</v>
      </c>
      <c r="M158" s="3"/>
      <c r="N158" s="3" t="str">
        <f t="shared" si="1"/>
        <v>2</v>
      </c>
      <c r="O158" s="3" t="str">
        <f t="shared" si="2"/>
        <v>1</v>
      </c>
      <c r="P158" s="3" t="s">
        <v>63</v>
      </c>
    </row>
    <row r="159">
      <c r="A159" s="3" t="s">
        <v>66</v>
      </c>
      <c r="B159" s="3">
        <v>220214.0</v>
      </c>
      <c r="C159" s="3">
        <v>8.0</v>
      </c>
      <c r="D159" s="3">
        <v>7.0</v>
      </c>
      <c r="E159" s="3" t="s">
        <v>35</v>
      </c>
      <c r="F159" s="3" t="s">
        <v>67</v>
      </c>
      <c r="G159" s="3" t="s">
        <v>17</v>
      </c>
      <c r="H159" s="3" t="s">
        <v>18</v>
      </c>
      <c r="I159" s="3" t="s">
        <v>68</v>
      </c>
      <c r="J159" s="3">
        <v>1.0</v>
      </c>
      <c r="K159" s="3"/>
      <c r="L159" s="3">
        <v>1.0</v>
      </c>
      <c r="M159" s="3"/>
      <c r="N159" s="3" t="str">
        <f t="shared" si="1"/>
        <v>2</v>
      </c>
      <c r="O159" s="3" t="str">
        <f t="shared" si="2"/>
        <v>1</v>
      </c>
      <c r="P159" s="3" t="s">
        <v>69</v>
      </c>
    </row>
    <row r="160">
      <c r="A160" s="3" t="s">
        <v>498</v>
      </c>
      <c r="B160" s="3">
        <v>221664.0</v>
      </c>
      <c r="C160" s="3">
        <v>6.0</v>
      </c>
      <c r="D160" s="3">
        <v>6.0</v>
      </c>
      <c r="E160" s="3" t="s">
        <v>71</v>
      </c>
      <c r="F160" s="3" t="s">
        <v>424</v>
      </c>
      <c r="G160" s="3" t="s">
        <v>17</v>
      </c>
      <c r="H160" s="3" t="s">
        <v>18</v>
      </c>
      <c r="I160" s="3" t="s">
        <v>46</v>
      </c>
      <c r="J160" s="3">
        <v>1.0</v>
      </c>
      <c r="K160" s="3"/>
      <c r="L160" s="3">
        <v>1.0</v>
      </c>
      <c r="M160" s="3"/>
      <c r="N160" s="3" t="str">
        <f t="shared" si="1"/>
        <v>2</v>
      </c>
      <c r="O160" s="3" t="str">
        <f t="shared" si="2"/>
        <v>1</v>
      </c>
      <c r="P160" s="3" t="s">
        <v>499</v>
      </c>
    </row>
    <row r="161">
      <c r="A161" s="3" t="s">
        <v>364</v>
      </c>
      <c r="B161" s="3">
        <v>225632.0</v>
      </c>
      <c r="C161" s="3">
        <v>6.0</v>
      </c>
      <c r="D161" s="3">
        <v>25.0</v>
      </c>
      <c r="E161" s="3" t="s">
        <v>79</v>
      </c>
      <c r="F161" s="3" t="s">
        <v>361</v>
      </c>
      <c r="G161" s="3" t="s">
        <v>17</v>
      </c>
      <c r="H161" s="3" t="s">
        <v>18</v>
      </c>
      <c r="I161" s="3" t="s">
        <v>23</v>
      </c>
      <c r="J161" s="3">
        <v>1.0</v>
      </c>
      <c r="K161" s="3"/>
      <c r="L161" s="3">
        <v>1.0</v>
      </c>
      <c r="M161" s="3"/>
      <c r="N161" s="3" t="str">
        <f t="shared" si="1"/>
        <v>2</v>
      </c>
      <c r="O161" s="3" t="str">
        <f t="shared" si="2"/>
        <v>1</v>
      </c>
      <c r="P161" s="3" t="s">
        <v>369</v>
      </c>
    </row>
    <row r="162">
      <c r="A162" s="3" t="s">
        <v>672</v>
      </c>
      <c r="B162" s="3">
        <v>225861.0</v>
      </c>
      <c r="C162" s="3">
        <v>2.0</v>
      </c>
      <c r="D162" s="3">
        <v>8.0</v>
      </c>
      <c r="E162" s="3" t="s">
        <v>22</v>
      </c>
      <c r="F162" s="3" t="s">
        <v>365</v>
      </c>
      <c r="G162" s="3" t="s">
        <v>17</v>
      </c>
      <c r="H162" s="3" t="s">
        <v>18</v>
      </c>
      <c r="I162" s="3" t="s">
        <v>31</v>
      </c>
      <c r="J162" s="3">
        <v>1.0</v>
      </c>
      <c r="K162" s="3"/>
      <c r="L162" s="3">
        <v>1.0</v>
      </c>
      <c r="M162" s="3"/>
      <c r="N162" s="3" t="str">
        <f t="shared" si="1"/>
        <v>2</v>
      </c>
      <c r="O162" s="3" t="str">
        <f t="shared" si="2"/>
        <v>1</v>
      </c>
      <c r="P162" s="3" t="s">
        <v>673</v>
      </c>
    </row>
    <row r="163">
      <c r="A163" s="3" t="s">
        <v>430</v>
      </c>
      <c r="B163" s="3">
        <v>228731.0</v>
      </c>
      <c r="C163" s="3">
        <v>1.0</v>
      </c>
      <c r="D163" s="3">
        <v>38.0</v>
      </c>
      <c r="E163" s="3" t="s">
        <v>22</v>
      </c>
      <c r="F163" s="3" t="s">
        <v>297</v>
      </c>
      <c r="G163" s="3" t="s">
        <v>17</v>
      </c>
      <c r="H163" s="3" t="s">
        <v>18</v>
      </c>
      <c r="I163" s="3" t="s">
        <v>46</v>
      </c>
      <c r="J163" s="3">
        <v>1.0</v>
      </c>
      <c r="K163" s="3"/>
      <c r="L163" s="3">
        <v>1.0</v>
      </c>
      <c r="M163" s="3" t="s">
        <v>691</v>
      </c>
      <c r="N163" s="3" t="str">
        <f t="shared" si="1"/>
        <v>2</v>
      </c>
      <c r="O163" s="3" t="str">
        <f t="shared" si="2"/>
        <v>1</v>
      </c>
      <c r="P163" s="3" t="s">
        <v>432</v>
      </c>
    </row>
    <row r="164">
      <c r="A164" s="3" t="s">
        <v>41</v>
      </c>
      <c r="B164" s="3">
        <v>229100.0</v>
      </c>
      <c r="C164" s="3">
        <v>5.0</v>
      </c>
      <c r="D164" s="3">
        <v>4.0</v>
      </c>
      <c r="E164" s="3" t="s">
        <v>35</v>
      </c>
      <c r="F164" s="3" t="s">
        <v>42</v>
      </c>
      <c r="G164" s="3" t="s">
        <v>17</v>
      </c>
      <c r="H164" s="3" t="s">
        <v>18</v>
      </c>
      <c r="I164" s="3" t="s">
        <v>43</v>
      </c>
      <c r="J164" s="3">
        <v>1.0</v>
      </c>
      <c r="K164" s="3"/>
      <c r="L164" s="3">
        <v>1.0</v>
      </c>
      <c r="M164" s="3"/>
      <c r="N164" s="3" t="str">
        <f t="shared" si="1"/>
        <v>2</v>
      </c>
      <c r="O164" s="3" t="str">
        <f t="shared" si="2"/>
        <v>1</v>
      </c>
      <c r="P164" s="3" t="s">
        <v>44</v>
      </c>
    </row>
    <row r="165">
      <c r="A165" s="3" t="s">
        <v>451</v>
      </c>
      <c r="B165" s="3">
        <v>229623.0</v>
      </c>
      <c r="C165" s="3">
        <v>4.0</v>
      </c>
      <c r="D165" s="3">
        <v>9.0</v>
      </c>
      <c r="E165" s="3" t="s">
        <v>22</v>
      </c>
      <c r="F165" s="3" t="s">
        <v>269</v>
      </c>
      <c r="G165" s="3" t="s">
        <v>17</v>
      </c>
      <c r="H165" s="3" t="s">
        <v>18</v>
      </c>
      <c r="I165" s="3" t="s">
        <v>46</v>
      </c>
      <c r="J165" s="3">
        <v>1.0</v>
      </c>
      <c r="K165" s="3"/>
      <c r="L165" s="3">
        <v>1.0</v>
      </c>
      <c r="M165" s="3"/>
      <c r="N165" s="3" t="str">
        <f t="shared" si="1"/>
        <v>2</v>
      </c>
      <c r="O165" s="3" t="str">
        <f t="shared" si="2"/>
        <v>1</v>
      </c>
      <c r="P165" s="3" t="s">
        <v>452</v>
      </c>
    </row>
    <row r="166">
      <c r="A166" s="3" t="s">
        <v>335</v>
      </c>
      <c r="B166" s="3">
        <v>235423.0</v>
      </c>
      <c r="C166" s="3">
        <v>2.0</v>
      </c>
      <c r="D166" s="3">
        <v>3.0</v>
      </c>
      <c r="E166" s="3" t="s">
        <v>59</v>
      </c>
      <c r="F166" s="3" t="s">
        <v>263</v>
      </c>
      <c r="G166" s="3" t="s">
        <v>17</v>
      </c>
      <c r="H166" s="3" t="s">
        <v>18</v>
      </c>
      <c r="I166" s="3" t="s">
        <v>19</v>
      </c>
      <c r="J166" s="3">
        <v>1.0</v>
      </c>
      <c r="K166" s="3"/>
      <c r="L166" s="3">
        <v>1.0</v>
      </c>
      <c r="M166" s="3"/>
      <c r="N166" s="3" t="str">
        <f t="shared" si="1"/>
        <v>2</v>
      </c>
      <c r="O166" s="3" t="str">
        <f t="shared" si="2"/>
        <v>1</v>
      </c>
      <c r="P166" s="3" t="s">
        <v>336</v>
      </c>
    </row>
    <row r="167">
      <c r="A167" s="3" t="s">
        <v>585</v>
      </c>
      <c r="B167" s="3">
        <v>235423.0</v>
      </c>
      <c r="C167" s="3">
        <v>4.0</v>
      </c>
      <c r="D167" s="3">
        <v>19.0</v>
      </c>
      <c r="E167" s="3" t="s">
        <v>98</v>
      </c>
      <c r="F167" s="3" t="s">
        <v>353</v>
      </c>
      <c r="G167" s="3" t="s">
        <v>17</v>
      </c>
      <c r="H167" s="3" t="s">
        <v>18</v>
      </c>
      <c r="I167" s="3" t="s">
        <v>23</v>
      </c>
      <c r="J167" s="3">
        <v>1.0</v>
      </c>
      <c r="K167" s="3"/>
      <c r="L167" s="3">
        <v>1.0</v>
      </c>
      <c r="M167" s="3"/>
      <c r="N167" s="3" t="str">
        <f t="shared" si="1"/>
        <v>2</v>
      </c>
      <c r="O167" s="3" t="str">
        <f t="shared" si="2"/>
        <v>1</v>
      </c>
      <c r="P167" s="3" t="s">
        <v>588</v>
      </c>
    </row>
    <row r="168">
      <c r="A168" s="3" t="s">
        <v>163</v>
      </c>
      <c r="B168" s="3">
        <v>243799.0</v>
      </c>
      <c r="C168" s="3">
        <v>4.0</v>
      </c>
      <c r="D168" s="3">
        <v>5.0</v>
      </c>
      <c r="E168" s="3" t="s">
        <v>158</v>
      </c>
      <c r="F168" s="3" t="s">
        <v>159</v>
      </c>
      <c r="G168" s="3" t="s">
        <v>160</v>
      </c>
      <c r="H168" s="3" t="s">
        <v>108</v>
      </c>
      <c r="I168" s="3" t="s">
        <v>43</v>
      </c>
      <c r="J168" s="3">
        <v>1.0</v>
      </c>
      <c r="K168" s="3"/>
      <c r="L168" s="3">
        <v>1.0</v>
      </c>
      <c r="M168" s="3"/>
      <c r="N168" s="3" t="str">
        <f t="shared" si="1"/>
        <v>2</v>
      </c>
      <c r="O168" s="3" t="str">
        <f t="shared" si="2"/>
        <v>1</v>
      </c>
      <c r="P168" s="3" t="s">
        <v>164</v>
      </c>
    </row>
    <row r="169">
      <c r="A169" s="3" t="s">
        <v>129</v>
      </c>
      <c r="B169" s="3">
        <v>249123.0</v>
      </c>
      <c r="C169" s="3">
        <v>4.0</v>
      </c>
      <c r="D169" s="3">
        <v>4.0</v>
      </c>
      <c r="E169" s="3" t="s">
        <v>124</v>
      </c>
      <c r="F169" s="3" t="s">
        <v>121</v>
      </c>
      <c r="G169" s="3" t="s">
        <v>125</v>
      </c>
      <c r="H169" s="3" t="s">
        <v>18</v>
      </c>
      <c r="I169" s="3" t="s">
        <v>31</v>
      </c>
      <c r="J169" s="3">
        <v>1.0</v>
      </c>
      <c r="K169" s="3"/>
      <c r="L169" s="3">
        <v>1.0</v>
      </c>
      <c r="M169" s="3" t="s">
        <v>692</v>
      </c>
      <c r="N169" s="3" t="str">
        <f t="shared" si="1"/>
        <v>2</v>
      </c>
      <c r="O169" s="3" t="str">
        <f t="shared" si="2"/>
        <v>1</v>
      </c>
      <c r="P169" s="3" t="s">
        <v>130</v>
      </c>
    </row>
    <row r="170">
      <c r="A170" s="3" t="s">
        <v>338</v>
      </c>
      <c r="B170" s="3">
        <v>263870.0</v>
      </c>
      <c r="C170" s="3">
        <v>5.0</v>
      </c>
      <c r="D170" s="3">
        <v>13.0</v>
      </c>
      <c r="E170" s="3" t="s">
        <v>79</v>
      </c>
      <c r="F170" s="3" t="s">
        <v>339</v>
      </c>
      <c r="G170" s="3" t="s">
        <v>17</v>
      </c>
      <c r="H170" s="3" t="s">
        <v>18</v>
      </c>
      <c r="I170" s="3" t="s">
        <v>19</v>
      </c>
      <c r="J170" s="3">
        <v>1.0</v>
      </c>
      <c r="K170" s="3"/>
      <c r="L170" s="3">
        <v>1.0</v>
      </c>
      <c r="M170" s="3"/>
      <c r="N170" s="3" t="str">
        <f t="shared" si="1"/>
        <v>2</v>
      </c>
      <c r="O170" s="3" t="str">
        <f t="shared" si="2"/>
        <v>1</v>
      </c>
      <c r="P170" s="3" t="s">
        <v>340</v>
      </c>
    </row>
    <row r="171">
      <c r="A171" s="3" t="s">
        <v>207</v>
      </c>
      <c r="B171" s="3">
        <v>266591.0</v>
      </c>
      <c r="C171" s="3">
        <v>5.0</v>
      </c>
      <c r="D171" s="3">
        <v>8.0</v>
      </c>
      <c r="E171" s="3" t="s">
        <v>71</v>
      </c>
      <c r="F171" s="3" t="s">
        <v>208</v>
      </c>
      <c r="G171" s="3" t="s">
        <v>17</v>
      </c>
      <c r="H171" s="3" t="s">
        <v>18</v>
      </c>
      <c r="I171" s="3" t="s">
        <v>19</v>
      </c>
      <c r="J171" s="3">
        <v>1.0</v>
      </c>
      <c r="K171" s="3"/>
      <c r="L171" s="3">
        <v>1.0</v>
      </c>
      <c r="M171" s="3"/>
      <c r="N171" s="3" t="str">
        <f t="shared" si="1"/>
        <v>2</v>
      </c>
      <c r="O171" s="3" t="str">
        <f t="shared" si="2"/>
        <v>1</v>
      </c>
      <c r="P171" s="3" t="s">
        <v>211</v>
      </c>
    </row>
    <row r="172">
      <c r="A172" s="3" t="s">
        <v>677</v>
      </c>
      <c r="B172" s="3">
        <v>268952.0</v>
      </c>
      <c r="C172" s="3">
        <v>4.0</v>
      </c>
      <c r="D172" s="3">
        <v>19.0</v>
      </c>
      <c r="E172" s="3" t="s">
        <v>22</v>
      </c>
      <c r="F172" s="3" t="s">
        <v>625</v>
      </c>
      <c r="G172" s="3" t="s">
        <v>17</v>
      </c>
      <c r="H172" s="3" t="s">
        <v>18</v>
      </c>
      <c r="I172" s="3" t="s">
        <v>39</v>
      </c>
      <c r="J172" s="3">
        <v>1.0</v>
      </c>
      <c r="K172" s="3"/>
      <c r="L172" s="3">
        <v>1.0</v>
      </c>
      <c r="M172" s="3"/>
      <c r="N172" s="3" t="str">
        <f t="shared" si="1"/>
        <v>2</v>
      </c>
      <c r="O172" s="3" t="str">
        <f t="shared" si="2"/>
        <v>1</v>
      </c>
      <c r="P172" s="3" t="s">
        <v>678</v>
      </c>
    </row>
    <row r="173">
      <c r="A173" s="3" t="s">
        <v>647</v>
      </c>
      <c r="B173" s="3">
        <v>269560.0</v>
      </c>
      <c r="C173" s="3">
        <v>2.0</v>
      </c>
      <c r="D173" s="3">
        <v>7.0</v>
      </c>
      <c r="E173" s="3" t="s">
        <v>648</v>
      </c>
      <c r="F173" s="3" t="s">
        <v>289</v>
      </c>
      <c r="G173" s="3" t="s">
        <v>17</v>
      </c>
      <c r="H173" s="3" t="s">
        <v>18</v>
      </c>
      <c r="I173" s="3" t="s">
        <v>43</v>
      </c>
      <c r="J173" s="3">
        <v>1.0</v>
      </c>
      <c r="K173" s="3"/>
      <c r="L173" s="3">
        <v>1.0</v>
      </c>
      <c r="M173" s="3"/>
      <c r="N173" s="3" t="str">
        <f t="shared" si="1"/>
        <v>2</v>
      </c>
      <c r="O173" s="3" t="str">
        <f t="shared" si="2"/>
        <v>1</v>
      </c>
      <c r="P173" s="3" t="s">
        <v>649</v>
      </c>
    </row>
    <row r="174">
      <c r="A174" s="3" t="s">
        <v>287</v>
      </c>
      <c r="B174" s="3">
        <v>272836.0</v>
      </c>
      <c r="C174" s="3">
        <v>3.0</v>
      </c>
      <c r="D174" s="3">
        <v>10.0</v>
      </c>
      <c r="E174" s="3" t="s">
        <v>98</v>
      </c>
      <c r="F174" s="3" t="s">
        <v>99</v>
      </c>
      <c r="G174" s="3" t="s">
        <v>17</v>
      </c>
      <c r="H174" s="3" t="s">
        <v>18</v>
      </c>
      <c r="I174" s="3" t="s">
        <v>46</v>
      </c>
      <c r="J174" s="3">
        <v>1.0</v>
      </c>
      <c r="K174" s="3"/>
      <c r="L174" s="3">
        <v>1.0</v>
      </c>
      <c r="M174" s="3" t="s">
        <v>318</v>
      </c>
      <c r="N174" s="3" t="str">
        <f t="shared" si="1"/>
        <v>2</v>
      </c>
      <c r="O174" s="3" t="str">
        <f t="shared" si="2"/>
        <v>1</v>
      </c>
      <c r="P174" s="3" t="s">
        <v>290</v>
      </c>
    </row>
    <row r="175">
      <c r="A175" s="3" t="s">
        <v>669</v>
      </c>
      <c r="B175" s="3">
        <v>275919.0</v>
      </c>
      <c r="C175" s="3">
        <v>7.0</v>
      </c>
      <c r="D175" s="3">
        <v>8.0</v>
      </c>
      <c r="E175" s="3" t="s">
        <v>79</v>
      </c>
      <c r="F175" s="3" t="s">
        <v>418</v>
      </c>
      <c r="G175" s="3" t="s">
        <v>17</v>
      </c>
      <c r="H175" s="3" t="s">
        <v>18</v>
      </c>
      <c r="I175" s="3" t="s">
        <v>43</v>
      </c>
      <c r="J175" s="3">
        <v>1.0</v>
      </c>
      <c r="K175" s="3"/>
      <c r="L175" s="3">
        <v>1.0</v>
      </c>
      <c r="M175" s="3"/>
      <c r="N175" s="3" t="str">
        <f t="shared" si="1"/>
        <v>2</v>
      </c>
      <c r="O175" s="3" t="str">
        <f t="shared" si="2"/>
        <v>1</v>
      </c>
      <c r="P175" s="3" t="s">
        <v>670</v>
      </c>
    </row>
    <row r="176">
      <c r="A176" s="3" t="s">
        <v>181</v>
      </c>
      <c r="B176" s="3">
        <v>275919.0</v>
      </c>
      <c r="C176" s="3">
        <v>8.0</v>
      </c>
      <c r="D176" s="3">
        <v>15.0</v>
      </c>
      <c r="E176" s="3" t="s">
        <v>175</v>
      </c>
      <c r="F176" s="3" t="s">
        <v>172</v>
      </c>
      <c r="G176" s="3" t="s">
        <v>17</v>
      </c>
      <c r="H176" s="3" t="s">
        <v>18</v>
      </c>
      <c r="I176" s="3" t="s">
        <v>56</v>
      </c>
      <c r="J176" s="3">
        <v>1.0</v>
      </c>
      <c r="K176" s="3"/>
      <c r="L176" s="3">
        <v>1.0</v>
      </c>
      <c r="M176" s="3"/>
      <c r="N176" s="3" t="str">
        <f t="shared" si="1"/>
        <v>2</v>
      </c>
      <c r="O176" s="3" t="str">
        <f t="shared" si="2"/>
        <v>1</v>
      </c>
      <c r="P176" s="3" t="s">
        <v>182</v>
      </c>
    </row>
    <row r="177">
      <c r="A177" s="3" t="s">
        <v>112</v>
      </c>
      <c r="B177" s="3">
        <v>279070.0</v>
      </c>
      <c r="C177" s="3">
        <v>2.0</v>
      </c>
      <c r="D177" s="3">
        <v>7.0</v>
      </c>
      <c r="E177" s="3" t="s">
        <v>15</v>
      </c>
      <c r="F177" s="3" t="s">
        <v>102</v>
      </c>
      <c r="G177" s="3" t="s">
        <v>114</v>
      </c>
      <c r="H177" s="3" t="s">
        <v>18</v>
      </c>
      <c r="I177" s="3" t="s">
        <v>31</v>
      </c>
      <c r="J177" s="3">
        <v>1.0</v>
      </c>
      <c r="K177" s="3"/>
      <c r="L177" s="3">
        <v>1.0</v>
      </c>
      <c r="M177" s="3"/>
      <c r="N177" s="3" t="str">
        <f t="shared" si="1"/>
        <v>2</v>
      </c>
      <c r="O177" s="3" t="str">
        <f t="shared" si="2"/>
        <v>1</v>
      </c>
      <c r="P177" s="3" t="s">
        <v>117</v>
      </c>
    </row>
    <row r="178">
      <c r="A178" s="3" t="s">
        <v>495</v>
      </c>
      <c r="B178" s="3">
        <v>280340.0</v>
      </c>
      <c r="C178" s="3">
        <v>6.0</v>
      </c>
      <c r="D178" s="3">
        <v>9.0</v>
      </c>
      <c r="E178" s="3" t="s">
        <v>71</v>
      </c>
      <c r="F178" s="3" t="s">
        <v>424</v>
      </c>
      <c r="G178" s="3" t="s">
        <v>17</v>
      </c>
      <c r="H178" s="3" t="s">
        <v>18</v>
      </c>
      <c r="I178" s="3" t="s">
        <v>31</v>
      </c>
      <c r="J178" s="3">
        <v>1.0</v>
      </c>
      <c r="K178" s="3"/>
      <c r="L178" s="3">
        <v>1.0</v>
      </c>
      <c r="M178" s="3"/>
      <c r="N178" s="3" t="str">
        <f t="shared" si="1"/>
        <v>2</v>
      </c>
      <c r="O178" s="3" t="str">
        <f t="shared" si="2"/>
        <v>1</v>
      </c>
      <c r="P178" s="3" t="s">
        <v>497</v>
      </c>
    </row>
    <row r="179">
      <c r="A179" s="3" t="s">
        <v>261</v>
      </c>
      <c r="B179" s="3">
        <v>280663.0</v>
      </c>
      <c r="C179" s="3">
        <v>7.0</v>
      </c>
      <c r="D179" s="3">
        <v>12.0</v>
      </c>
      <c r="E179" s="3" t="s">
        <v>54</v>
      </c>
      <c r="F179" s="3" t="s">
        <v>248</v>
      </c>
      <c r="G179" s="3" t="s">
        <v>17</v>
      </c>
      <c r="H179" s="3" t="s">
        <v>18</v>
      </c>
      <c r="I179" s="3" t="s">
        <v>46</v>
      </c>
      <c r="J179" s="3">
        <v>1.0</v>
      </c>
      <c r="K179" s="3"/>
      <c r="L179" s="3">
        <v>1.0</v>
      </c>
      <c r="M179" s="3"/>
      <c r="N179" s="3" t="str">
        <f t="shared" si="1"/>
        <v>2</v>
      </c>
      <c r="O179" s="3" t="str">
        <f t="shared" si="2"/>
        <v>1</v>
      </c>
      <c r="P179" s="3" t="s">
        <v>265</v>
      </c>
    </row>
    <row r="180">
      <c r="A180" s="3" t="s">
        <v>639</v>
      </c>
      <c r="B180" s="3">
        <v>280844.0</v>
      </c>
      <c r="C180" s="3">
        <v>4.0</v>
      </c>
      <c r="D180" s="3">
        <v>5.0</v>
      </c>
      <c r="E180" s="3" t="s">
        <v>98</v>
      </c>
      <c r="F180" s="3" t="s">
        <v>641</v>
      </c>
      <c r="G180" s="3" t="s">
        <v>17</v>
      </c>
      <c r="H180" s="3" t="s">
        <v>18</v>
      </c>
      <c r="I180" s="3" t="s">
        <v>23</v>
      </c>
      <c r="J180" s="3">
        <v>1.0</v>
      </c>
      <c r="K180" s="3"/>
      <c r="L180" s="3">
        <v>1.0</v>
      </c>
      <c r="M180" s="3"/>
      <c r="N180" s="3" t="str">
        <f t="shared" si="1"/>
        <v>2</v>
      </c>
      <c r="O180" s="3" t="str">
        <f t="shared" si="2"/>
        <v>1</v>
      </c>
      <c r="P180" s="3" t="s">
        <v>642</v>
      </c>
    </row>
    <row r="181">
      <c r="A181" s="3" t="s">
        <v>177</v>
      </c>
      <c r="B181" s="3">
        <v>288163.0</v>
      </c>
      <c r="C181" s="3">
        <v>3.0</v>
      </c>
      <c r="D181" s="3">
        <v>4.0</v>
      </c>
      <c r="E181" s="3" t="s">
        <v>178</v>
      </c>
      <c r="F181" s="3" t="s">
        <v>172</v>
      </c>
      <c r="G181" s="3" t="s">
        <v>179</v>
      </c>
      <c r="H181" s="3" t="s">
        <v>46</v>
      </c>
      <c r="I181" s="3" t="s">
        <v>31</v>
      </c>
      <c r="J181" s="3">
        <v>1.0</v>
      </c>
      <c r="K181" s="3"/>
      <c r="L181" s="3">
        <v>1.0</v>
      </c>
      <c r="M181" s="3"/>
      <c r="N181" s="3" t="str">
        <f t="shared" si="1"/>
        <v>2</v>
      </c>
      <c r="O181" s="3" t="str">
        <f t="shared" si="2"/>
        <v>1</v>
      </c>
      <c r="P181" s="3" t="s">
        <v>180</v>
      </c>
    </row>
    <row r="182">
      <c r="A182" s="3" t="s">
        <v>174</v>
      </c>
      <c r="B182" s="3">
        <v>288930.0</v>
      </c>
      <c r="C182" s="3">
        <v>2.0</v>
      </c>
      <c r="D182" s="3">
        <v>15.0</v>
      </c>
      <c r="E182" s="3" t="s">
        <v>175</v>
      </c>
      <c r="F182" s="3" t="s">
        <v>172</v>
      </c>
      <c r="G182" s="3" t="s">
        <v>17</v>
      </c>
      <c r="H182" s="3" t="s">
        <v>18</v>
      </c>
      <c r="I182" s="3" t="s">
        <v>56</v>
      </c>
      <c r="J182" s="3">
        <v>1.0</v>
      </c>
      <c r="K182" s="3"/>
      <c r="L182" s="3">
        <v>1.0</v>
      </c>
      <c r="M182" s="3"/>
      <c r="N182" s="3" t="str">
        <f t="shared" si="1"/>
        <v>2</v>
      </c>
      <c r="O182" s="3" t="str">
        <f t="shared" si="2"/>
        <v>1</v>
      </c>
      <c r="P182" s="3" t="s">
        <v>176</v>
      </c>
    </row>
    <row r="183">
      <c r="A183" s="3" t="s">
        <v>659</v>
      </c>
      <c r="B183" s="3">
        <v>290238.0</v>
      </c>
      <c r="C183" s="3">
        <v>4.0</v>
      </c>
      <c r="D183" s="3">
        <v>8.0</v>
      </c>
      <c r="E183" s="3" t="s">
        <v>235</v>
      </c>
      <c r="F183" s="3" t="s">
        <v>237</v>
      </c>
      <c r="G183" s="3" t="s">
        <v>17</v>
      </c>
      <c r="H183" s="3" t="s">
        <v>18</v>
      </c>
      <c r="I183" s="3" t="s">
        <v>43</v>
      </c>
      <c r="J183" s="3">
        <v>1.0</v>
      </c>
      <c r="K183" s="3"/>
      <c r="L183" s="3">
        <v>1.0</v>
      </c>
      <c r="M183" s="3"/>
      <c r="N183" s="3" t="str">
        <f t="shared" si="1"/>
        <v>2</v>
      </c>
      <c r="O183" s="3" t="str">
        <f t="shared" si="2"/>
        <v>1</v>
      </c>
      <c r="P183" s="3" t="s">
        <v>660</v>
      </c>
    </row>
    <row r="184">
      <c r="A184" s="3" t="s">
        <v>674</v>
      </c>
      <c r="B184" s="3">
        <v>303922.0</v>
      </c>
      <c r="C184" s="3">
        <v>3.0</v>
      </c>
      <c r="D184" s="3">
        <v>10.0</v>
      </c>
      <c r="E184" s="3" t="s">
        <v>71</v>
      </c>
      <c r="F184" s="3" t="s">
        <v>442</v>
      </c>
      <c r="G184" s="3" t="s">
        <v>17</v>
      </c>
      <c r="H184" s="3" t="s">
        <v>18</v>
      </c>
      <c r="I184" s="3" t="s">
        <v>39</v>
      </c>
      <c r="J184" s="3">
        <v>1.0</v>
      </c>
      <c r="K184" s="3"/>
      <c r="L184" s="3">
        <v>1.0</v>
      </c>
      <c r="M184" s="3"/>
      <c r="N184" s="3" t="str">
        <f t="shared" si="1"/>
        <v>2</v>
      </c>
      <c r="O184" s="3" t="str">
        <f t="shared" si="2"/>
        <v>1</v>
      </c>
      <c r="P184" s="3" t="s">
        <v>675</v>
      </c>
    </row>
    <row r="185">
      <c r="A185" s="3" t="s">
        <v>203</v>
      </c>
      <c r="B185" s="3">
        <v>308297.0</v>
      </c>
      <c r="C185" s="3">
        <v>2.0</v>
      </c>
      <c r="D185" s="3">
        <v>10.0</v>
      </c>
      <c r="E185" s="3" t="s">
        <v>71</v>
      </c>
      <c r="F185" s="3" t="s">
        <v>195</v>
      </c>
      <c r="G185" s="3" t="s">
        <v>17</v>
      </c>
      <c r="H185" s="3" t="s">
        <v>18</v>
      </c>
      <c r="I185" s="3" t="s">
        <v>43</v>
      </c>
      <c r="J185" s="3">
        <v>1.0</v>
      </c>
      <c r="K185" s="3"/>
      <c r="L185" s="3">
        <v>1.0</v>
      </c>
      <c r="M185" s="3"/>
      <c r="N185" s="3" t="str">
        <f t="shared" si="1"/>
        <v>2</v>
      </c>
      <c r="O185" s="3" t="str">
        <f t="shared" si="2"/>
        <v>1</v>
      </c>
      <c r="P185" s="3" t="s">
        <v>206</v>
      </c>
    </row>
    <row r="186">
      <c r="A186" s="3" t="s">
        <v>145</v>
      </c>
      <c r="B186" s="3">
        <v>309168.0</v>
      </c>
      <c r="C186" s="3">
        <v>2.0</v>
      </c>
      <c r="D186" s="3">
        <v>6.0</v>
      </c>
      <c r="E186" s="3" t="s">
        <v>35</v>
      </c>
      <c r="F186" s="3" t="s">
        <v>142</v>
      </c>
      <c r="G186" s="3" t="s">
        <v>147</v>
      </c>
      <c r="H186" s="3" t="s">
        <v>148</v>
      </c>
      <c r="I186" s="3" t="s">
        <v>56</v>
      </c>
      <c r="J186" s="3">
        <v>1.0</v>
      </c>
      <c r="K186" s="3"/>
      <c r="L186" s="3">
        <v>1.0</v>
      </c>
      <c r="M186" s="3"/>
      <c r="N186" s="3" t="str">
        <f t="shared" si="1"/>
        <v>2</v>
      </c>
      <c r="O186" s="3" t="str">
        <f t="shared" si="2"/>
        <v>1</v>
      </c>
      <c r="P186" s="3" t="s">
        <v>150</v>
      </c>
    </row>
    <row r="187">
      <c r="A187" s="3" t="s">
        <v>199</v>
      </c>
      <c r="B187" s="3">
        <v>310032.0</v>
      </c>
      <c r="C187" s="3">
        <v>10.0</v>
      </c>
      <c r="D187" s="3">
        <v>3.0</v>
      </c>
      <c r="E187" s="3" t="s">
        <v>98</v>
      </c>
      <c r="F187" s="3" t="s">
        <v>195</v>
      </c>
      <c r="G187" s="3" t="s">
        <v>17</v>
      </c>
      <c r="H187" s="3" t="s">
        <v>18</v>
      </c>
      <c r="I187" s="3" t="s">
        <v>200</v>
      </c>
      <c r="J187" s="3">
        <v>1.0</v>
      </c>
      <c r="K187" s="3"/>
      <c r="L187" s="3">
        <v>1.0</v>
      </c>
      <c r="M187" s="3"/>
      <c r="N187" s="3" t="str">
        <f t="shared" si="1"/>
        <v>2</v>
      </c>
      <c r="O187" s="3" t="str">
        <f t="shared" si="2"/>
        <v>1</v>
      </c>
      <c r="P187" s="3" t="s">
        <v>201</v>
      </c>
    </row>
    <row r="188">
      <c r="A188" s="3" t="s">
        <v>317</v>
      </c>
      <c r="B188" s="3">
        <v>319816.0</v>
      </c>
      <c r="C188" s="3">
        <v>6.0</v>
      </c>
      <c r="D188" s="3">
        <v>4.0</v>
      </c>
      <c r="E188" s="3" t="s">
        <v>35</v>
      </c>
      <c r="F188" s="3" t="s">
        <v>309</v>
      </c>
      <c r="G188" s="3" t="s">
        <v>147</v>
      </c>
      <c r="H188" s="3" t="s">
        <v>148</v>
      </c>
      <c r="I188" s="3" t="s">
        <v>31</v>
      </c>
      <c r="J188" s="3">
        <v>1.0</v>
      </c>
      <c r="K188" s="3"/>
      <c r="L188" s="3">
        <v>1.0</v>
      </c>
      <c r="M188" s="3"/>
      <c r="N188" s="3" t="str">
        <f t="shared" si="1"/>
        <v>2</v>
      </c>
      <c r="O188" s="3" t="str">
        <f t="shared" si="2"/>
        <v>1</v>
      </c>
      <c r="P188" s="3" t="s">
        <v>319</v>
      </c>
    </row>
    <row r="189">
      <c r="A189" s="3" t="s">
        <v>575</v>
      </c>
      <c r="B189" s="3">
        <v>322225.0</v>
      </c>
      <c r="C189" s="3">
        <v>3.0</v>
      </c>
      <c r="D189" s="3">
        <v>6.0</v>
      </c>
      <c r="E189" s="3" t="s">
        <v>54</v>
      </c>
      <c r="F189" s="3" t="s">
        <v>514</v>
      </c>
      <c r="G189" s="3" t="s">
        <v>17</v>
      </c>
      <c r="H189" s="3" t="s">
        <v>18</v>
      </c>
      <c r="I189" s="3" t="s">
        <v>46</v>
      </c>
      <c r="J189" s="3">
        <v>1.0</v>
      </c>
      <c r="K189" s="3"/>
      <c r="L189" s="3">
        <v>1.0</v>
      </c>
      <c r="M189" s="3"/>
      <c r="N189" s="3" t="str">
        <f t="shared" si="1"/>
        <v>2</v>
      </c>
      <c r="O189" s="3" t="str">
        <f t="shared" si="2"/>
        <v>1</v>
      </c>
      <c r="P189" s="3" t="s">
        <v>577</v>
      </c>
    </row>
    <row r="190">
      <c r="A190" s="3" t="s">
        <v>76</v>
      </c>
      <c r="B190" s="3">
        <v>323449.0</v>
      </c>
      <c r="C190" s="3">
        <v>10.0</v>
      </c>
      <c r="D190" s="3">
        <v>6.0</v>
      </c>
      <c r="E190" s="3" t="s">
        <v>71</v>
      </c>
      <c r="F190" s="3" t="s">
        <v>67</v>
      </c>
      <c r="G190" s="3" t="s">
        <v>17</v>
      </c>
      <c r="H190" s="3" t="s">
        <v>18</v>
      </c>
      <c r="I190" s="3" t="s">
        <v>46</v>
      </c>
      <c r="J190" s="3">
        <v>1.0</v>
      </c>
      <c r="K190" s="3"/>
      <c r="L190" s="3">
        <v>1.0</v>
      </c>
      <c r="M190" s="3"/>
      <c r="N190" s="3" t="str">
        <f t="shared" si="1"/>
        <v>2</v>
      </c>
      <c r="O190" s="3" t="str">
        <f t="shared" si="2"/>
        <v>1</v>
      </c>
      <c r="P190" s="3" t="s">
        <v>77</v>
      </c>
    </row>
    <row r="191">
      <c r="A191" s="3" t="s">
        <v>539</v>
      </c>
      <c r="B191" s="3">
        <v>325741.0</v>
      </c>
      <c r="C191" s="3">
        <v>2.0</v>
      </c>
      <c r="D191" s="3">
        <v>4.0</v>
      </c>
      <c r="E191" s="3" t="s">
        <v>79</v>
      </c>
      <c r="F191" s="3" t="s">
        <v>255</v>
      </c>
      <c r="G191" s="3" t="s">
        <v>17</v>
      </c>
      <c r="H191" s="3" t="s">
        <v>18</v>
      </c>
      <c r="I191" s="3" t="s">
        <v>68</v>
      </c>
      <c r="J191" s="3">
        <v>1.0</v>
      </c>
      <c r="K191" s="3"/>
      <c r="L191" s="3">
        <v>1.0</v>
      </c>
      <c r="M191" s="3"/>
      <c r="N191" s="3" t="str">
        <f t="shared" si="1"/>
        <v>2</v>
      </c>
      <c r="O191" s="3" t="str">
        <f t="shared" si="2"/>
        <v>1</v>
      </c>
      <c r="P191" s="3" t="s">
        <v>540</v>
      </c>
    </row>
    <row r="192">
      <c r="A192" s="3" t="s">
        <v>45</v>
      </c>
      <c r="B192" s="3">
        <v>329692.0</v>
      </c>
      <c r="C192" s="3">
        <v>8.0</v>
      </c>
      <c r="D192" s="3">
        <v>6.0</v>
      </c>
      <c r="E192" s="3" t="s">
        <v>35</v>
      </c>
      <c r="F192" s="3" t="s">
        <v>42</v>
      </c>
      <c r="G192" s="3" t="s">
        <v>17</v>
      </c>
      <c r="H192" s="3" t="s">
        <v>18</v>
      </c>
      <c r="I192" s="3" t="s">
        <v>46</v>
      </c>
      <c r="J192" s="3">
        <v>1.0</v>
      </c>
      <c r="K192" s="3"/>
      <c r="L192" s="3">
        <v>1.0</v>
      </c>
      <c r="M192" s="3"/>
      <c r="N192" s="3" t="str">
        <f t="shared" si="1"/>
        <v>2</v>
      </c>
      <c r="O192" s="3" t="str">
        <f t="shared" si="2"/>
        <v>1</v>
      </c>
      <c r="P192" s="3" t="s">
        <v>47</v>
      </c>
    </row>
    <row r="193">
      <c r="A193" s="3" t="s">
        <v>671</v>
      </c>
      <c r="B193" s="3">
        <v>330966.0</v>
      </c>
      <c r="C193" s="3">
        <v>4.0</v>
      </c>
      <c r="D193" s="3">
        <v>35.0</v>
      </c>
      <c r="E193" s="3" t="s">
        <v>22</v>
      </c>
      <c r="F193" s="3" t="s">
        <v>365</v>
      </c>
      <c r="G193" s="3" t="s">
        <v>17</v>
      </c>
      <c r="H193" s="3" t="s">
        <v>18</v>
      </c>
      <c r="I193" s="3" t="s">
        <v>31</v>
      </c>
      <c r="J193" s="3">
        <v>1.0</v>
      </c>
      <c r="K193" s="3"/>
      <c r="L193" s="3">
        <v>1.0</v>
      </c>
      <c r="M193" s="3"/>
      <c r="N193" s="3" t="str">
        <f t="shared" si="1"/>
        <v>2</v>
      </c>
      <c r="O193" s="3" t="str">
        <f t="shared" si="2"/>
        <v>1</v>
      </c>
      <c r="P193" s="3" t="s">
        <v>128</v>
      </c>
    </row>
    <row r="194">
      <c r="A194" s="3" t="s">
        <v>127</v>
      </c>
      <c r="B194" s="3">
        <v>330966.0</v>
      </c>
      <c r="C194" s="3">
        <v>4.0</v>
      </c>
      <c r="D194" s="3">
        <v>38.0</v>
      </c>
      <c r="E194" s="3" t="s">
        <v>35</v>
      </c>
      <c r="F194" s="3" t="s">
        <v>121</v>
      </c>
      <c r="G194" s="3" t="s">
        <v>17</v>
      </c>
      <c r="H194" s="3" t="s">
        <v>18</v>
      </c>
      <c r="I194" s="3" t="s">
        <v>31</v>
      </c>
      <c r="J194" s="3">
        <v>1.0</v>
      </c>
      <c r="K194" s="3"/>
      <c r="L194" s="3">
        <v>1.0</v>
      </c>
      <c r="M194" s="3"/>
      <c r="N194" s="3" t="str">
        <f t="shared" si="1"/>
        <v>2</v>
      </c>
      <c r="O194" s="3" t="str">
        <f t="shared" si="2"/>
        <v>1</v>
      </c>
      <c r="P194" s="3" t="s">
        <v>128</v>
      </c>
    </row>
    <row r="195">
      <c r="A195" s="3" t="s">
        <v>572</v>
      </c>
      <c r="B195" s="3">
        <v>331662.0</v>
      </c>
      <c r="C195" s="3">
        <v>7.0</v>
      </c>
      <c r="D195" s="3">
        <v>3.0</v>
      </c>
      <c r="E195" s="3" t="s">
        <v>54</v>
      </c>
      <c r="F195" s="3" t="s">
        <v>514</v>
      </c>
      <c r="G195" s="3" t="s">
        <v>17</v>
      </c>
      <c r="H195" s="3" t="s">
        <v>18</v>
      </c>
      <c r="I195" s="3" t="s">
        <v>46</v>
      </c>
      <c r="J195" s="3">
        <v>1.0</v>
      </c>
      <c r="K195" s="3"/>
      <c r="L195" s="3">
        <v>1.0</v>
      </c>
      <c r="M195" s="3"/>
      <c r="N195" s="3" t="str">
        <f t="shared" si="1"/>
        <v>2</v>
      </c>
      <c r="O195" s="3" t="str">
        <f t="shared" si="2"/>
        <v>1</v>
      </c>
      <c r="P195" s="3" t="s">
        <v>573</v>
      </c>
    </row>
    <row r="196">
      <c r="A196" s="3" t="s">
        <v>554</v>
      </c>
      <c r="B196" s="3">
        <v>337971.0</v>
      </c>
      <c r="C196" s="3">
        <v>2.0</v>
      </c>
      <c r="D196" s="3">
        <v>11.0</v>
      </c>
      <c r="E196" s="3" t="s">
        <v>59</v>
      </c>
      <c r="F196" s="3" t="s">
        <v>406</v>
      </c>
      <c r="G196" s="3" t="s">
        <v>17</v>
      </c>
      <c r="H196" s="3" t="s">
        <v>18</v>
      </c>
      <c r="I196" s="3" t="s">
        <v>31</v>
      </c>
      <c r="J196" s="3">
        <v>1.0</v>
      </c>
      <c r="K196" s="3"/>
      <c r="L196" s="3">
        <v>1.0</v>
      </c>
      <c r="M196" s="3"/>
      <c r="N196" s="3" t="str">
        <f t="shared" si="1"/>
        <v>2</v>
      </c>
      <c r="O196" s="3" t="str">
        <f t="shared" si="2"/>
        <v>1</v>
      </c>
      <c r="P196" s="3" t="s">
        <v>558</v>
      </c>
    </row>
    <row r="197">
      <c r="A197" s="3" t="s">
        <v>679</v>
      </c>
      <c r="B197" s="3">
        <v>342807.0</v>
      </c>
      <c r="C197" s="3">
        <v>3.0</v>
      </c>
      <c r="D197" s="3">
        <v>11.0</v>
      </c>
      <c r="E197" s="3" t="s">
        <v>59</v>
      </c>
      <c r="F197" s="3" t="s">
        <v>625</v>
      </c>
      <c r="G197" s="3" t="s">
        <v>62</v>
      </c>
      <c r="H197" s="3" t="s">
        <v>18</v>
      </c>
      <c r="I197" s="3" t="s">
        <v>23</v>
      </c>
      <c r="J197" s="3">
        <v>1.0</v>
      </c>
      <c r="K197" s="3"/>
      <c r="L197" s="3">
        <v>1.0</v>
      </c>
      <c r="M197" s="3"/>
      <c r="N197" s="3" t="str">
        <f t="shared" si="1"/>
        <v>2</v>
      </c>
      <c r="O197" s="3" t="str">
        <f t="shared" si="2"/>
        <v>1</v>
      </c>
      <c r="P197" s="3" t="s">
        <v>681</v>
      </c>
    </row>
    <row r="198">
      <c r="A198" s="3" t="s">
        <v>300</v>
      </c>
      <c r="B198" s="3">
        <v>345455.0</v>
      </c>
      <c r="C198" s="3">
        <v>2.0</v>
      </c>
      <c r="D198" s="3">
        <v>8.0</v>
      </c>
      <c r="E198" s="3" t="s">
        <v>71</v>
      </c>
      <c r="F198" s="3" t="s">
        <v>293</v>
      </c>
      <c r="G198" s="3" t="s">
        <v>17</v>
      </c>
      <c r="H198" s="3" t="s">
        <v>18</v>
      </c>
      <c r="I198" s="3" t="s">
        <v>39</v>
      </c>
      <c r="J198" s="3">
        <v>1.0</v>
      </c>
      <c r="K198" s="3"/>
      <c r="L198" s="3">
        <v>1.0</v>
      </c>
      <c r="M198" s="3"/>
      <c r="N198" s="3" t="str">
        <f t="shared" si="1"/>
        <v>2</v>
      </c>
      <c r="O198" s="3" t="str">
        <f t="shared" si="2"/>
        <v>1</v>
      </c>
      <c r="P198" s="3" t="s">
        <v>301</v>
      </c>
    </row>
    <row r="199">
      <c r="A199" s="3" t="s">
        <v>579</v>
      </c>
      <c r="B199" s="3">
        <v>346627.0</v>
      </c>
      <c r="C199" s="3">
        <v>3.0</v>
      </c>
      <c r="D199" s="3">
        <v>9.0</v>
      </c>
      <c r="E199" s="3" t="s">
        <v>440</v>
      </c>
      <c r="F199" s="3" t="s">
        <v>219</v>
      </c>
      <c r="G199" s="3" t="s">
        <v>17</v>
      </c>
      <c r="H199" s="3" t="s">
        <v>18</v>
      </c>
      <c r="I199" s="3" t="s">
        <v>23</v>
      </c>
      <c r="J199" s="3">
        <v>1.0</v>
      </c>
      <c r="K199" s="3"/>
      <c r="L199" s="3">
        <v>1.0</v>
      </c>
      <c r="M199" s="3"/>
      <c r="N199" s="3" t="str">
        <f t="shared" si="1"/>
        <v>2</v>
      </c>
      <c r="O199" s="3" t="str">
        <f t="shared" si="2"/>
        <v>1</v>
      </c>
      <c r="P199" s="3" t="s">
        <v>581</v>
      </c>
    </row>
    <row r="200">
      <c r="A200" s="3" t="s">
        <v>664</v>
      </c>
      <c r="B200" s="3">
        <v>346627.0</v>
      </c>
      <c r="C200" s="3">
        <v>5.0</v>
      </c>
      <c r="D200" s="3">
        <v>4.0</v>
      </c>
      <c r="E200" s="3" t="s">
        <v>71</v>
      </c>
      <c r="F200" s="3" t="s">
        <v>531</v>
      </c>
      <c r="G200" s="3" t="s">
        <v>17</v>
      </c>
      <c r="H200" s="3" t="s">
        <v>18</v>
      </c>
      <c r="I200" s="3" t="s">
        <v>81</v>
      </c>
      <c r="J200" s="3">
        <v>1.0</v>
      </c>
      <c r="K200" s="3"/>
      <c r="L200" s="3">
        <v>1.0</v>
      </c>
      <c r="M200" s="3"/>
      <c r="N200" s="3" t="str">
        <f t="shared" si="1"/>
        <v>2</v>
      </c>
      <c r="O200" s="3" t="str">
        <f t="shared" si="2"/>
        <v>1</v>
      </c>
      <c r="P200" s="3" t="s">
        <v>665</v>
      </c>
    </row>
    <row r="201">
      <c r="A201" s="3" t="s">
        <v>525</v>
      </c>
      <c r="B201" s="3">
        <v>346960.0</v>
      </c>
      <c r="C201" s="3">
        <v>3.0</v>
      </c>
      <c r="D201" s="3">
        <v>5.0</v>
      </c>
      <c r="E201" s="3" t="s">
        <v>526</v>
      </c>
      <c r="F201" s="3" t="s">
        <v>277</v>
      </c>
      <c r="G201" s="3" t="s">
        <v>160</v>
      </c>
      <c r="H201" s="3" t="s">
        <v>108</v>
      </c>
      <c r="I201" s="3" t="s">
        <v>31</v>
      </c>
      <c r="J201" s="3">
        <v>1.0</v>
      </c>
      <c r="K201" s="3"/>
      <c r="L201" s="3">
        <v>1.0</v>
      </c>
      <c r="M201" s="3"/>
      <c r="N201" s="3" t="str">
        <f t="shared" si="1"/>
        <v>2</v>
      </c>
      <c r="O201" s="3" t="str">
        <f t="shared" si="2"/>
        <v>1</v>
      </c>
      <c r="P201" s="3" t="s">
        <v>528</v>
      </c>
    </row>
    <row r="202">
      <c r="A202" s="3" t="s">
        <v>274</v>
      </c>
      <c r="B202" s="3">
        <v>348247.0</v>
      </c>
      <c r="C202" s="3">
        <v>7.0</v>
      </c>
      <c r="D202" s="3">
        <v>17.0</v>
      </c>
      <c r="E202" s="3" t="s">
        <v>276</v>
      </c>
      <c r="F202" s="3" t="s">
        <v>99</v>
      </c>
      <c r="G202" s="3" t="s">
        <v>160</v>
      </c>
      <c r="H202" s="3" t="s">
        <v>108</v>
      </c>
      <c r="I202" s="3" t="s">
        <v>31</v>
      </c>
      <c r="J202" s="3">
        <v>1.0</v>
      </c>
      <c r="K202" s="3"/>
      <c r="L202" s="3">
        <v>1.0</v>
      </c>
      <c r="M202" s="3"/>
      <c r="N202" s="3" t="str">
        <f t="shared" si="1"/>
        <v>2</v>
      </c>
      <c r="O202" s="3" t="str">
        <f t="shared" si="2"/>
        <v>1</v>
      </c>
      <c r="P202" s="3" t="s">
        <v>279</v>
      </c>
    </row>
    <row r="203">
      <c r="A203" s="3" t="s">
        <v>354</v>
      </c>
      <c r="B203" s="3">
        <v>351840.0</v>
      </c>
      <c r="C203" s="3">
        <v>2.0</v>
      </c>
      <c r="D203" s="3">
        <v>16.0</v>
      </c>
      <c r="E203" s="3" t="s">
        <v>79</v>
      </c>
      <c r="F203" s="3" t="s">
        <v>339</v>
      </c>
      <c r="G203" s="3" t="s">
        <v>17</v>
      </c>
      <c r="H203" s="3" t="s">
        <v>18</v>
      </c>
      <c r="I203" s="3" t="s">
        <v>31</v>
      </c>
      <c r="J203" s="3">
        <v>1.0</v>
      </c>
      <c r="K203" s="3"/>
      <c r="L203" s="3">
        <v>1.0</v>
      </c>
      <c r="M203" s="3"/>
      <c r="N203" s="3" t="str">
        <f t="shared" si="1"/>
        <v>2</v>
      </c>
      <c r="O203" s="3" t="str">
        <f t="shared" si="2"/>
        <v>1</v>
      </c>
      <c r="P203" s="3" t="s">
        <v>357</v>
      </c>
    </row>
    <row r="204">
      <c r="A204" s="3" t="s">
        <v>517</v>
      </c>
      <c r="B204" s="3">
        <v>360937.0</v>
      </c>
      <c r="C204" s="3">
        <v>4.0</v>
      </c>
      <c r="D204" s="3">
        <v>15.0</v>
      </c>
      <c r="E204" s="3" t="s">
        <v>98</v>
      </c>
      <c r="F204" s="3" t="s">
        <v>337</v>
      </c>
      <c r="G204" s="3" t="s">
        <v>17</v>
      </c>
      <c r="H204" s="3" t="s">
        <v>18</v>
      </c>
      <c r="I204" s="3" t="s">
        <v>31</v>
      </c>
      <c r="J204" s="3">
        <v>1.0</v>
      </c>
      <c r="K204" s="3"/>
      <c r="L204" s="3">
        <v>1.0</v>
      </c>
      <c r="M204" s="3"/>
      <c r="N204" s="3" t="str">
        <f t="shared" si="1"/>
        <v>2</v>
      </c>
      <c r="O204" s="3" t="str">
        <f t="shared" si="2"/>
        <v>1</v>
      </c>
      <c r="P204" s="3" t="s">
        <v>519</v>
      </c>
    </row>
    <row r="205">
      <c r="A205" s="3" t="s">
        <v>421</v>
      </c>
      <c r="B205" s="3">
        <v>361545.0</v>
      </c>
      <c r="C205" s="3">
        <v>1.0</v>
      </c>
      <c r="D205" s="3">
        <v>7.0</v>
      </c>
      <c r="E205" s="3" t="s">
        <v>71</v>
      </c>
      <c r="F205" s="3" t="s">
        <v>297</v>
      </c>
      <c r="G205" s="3" t="s">
        <v>17</v>
      </c>
      <c r="H205" s="3" t="s">
        <v>18</v>
      </c>
      <c r="I205" s="3" t="s">
        <v>19</v>
      </c>
      <c r="J205" s="3">
        <v>1.0</v>
      </c>
      <c r="K205" s="3"/>
      <c r="L205" s="3">
        <v>1.0</v>
      </c>
      <c r="M205" s="3"/>
      <c r="N205" s="3" t="str">
        <f t="shared" si="1"/>
        <v>2</v>
      </c>
      <c r="O205" s="3" t="str">
        <f t="shared" si="2"/>
        <v>1</v>
      </c>
      <c r="P205" s="3" t="s">
        <v>428</v>
      </c>
    </row>
    <row r="206">
      <c r="A206" s="3" t="s">
        <v>644</v>
      </c>
      <c r="B206" s="3">
        <v>361545.0</v>
      </c>
      <c r="C206" s="3">
        <v>2.0</v>
      </c>
      <c r="D206" s="3">
        <v>5.0</v>
      </c>
      <c r="E206" s="3" t="s">
        <v>26</v>
      </c>
      <c r="F206" s="3" t="s">
        <v>545</v>
      </c>
      <c r="G206" s="3" t="s">
        <v>17</v>
      </c>
      <c r="H206" s="3" t="s">
        <v>18</v>
      </c>
      <c r="I206" s="3" t="s">
        <v>39</v>
      </c>
      <c r="J206" s="3">
        <v>1.0</v>
      </c>
      <c r="K206" s="3"/>
      <c r="L206" s="3">
        <v>1.0</v>
      </c>
      <c r="M206" s="3"/>
      <c r="N206" s="3" t="str">
        <f t="shared" si="1"/>
        <v>2</v>
      </c>
      <c r="O206" s="3" t="str">
        <f t="shared" si="2"/>
        <v>1</v>
      </c>
      <c r="P206" s="3" t="s">
        <v>646</v>
      </c>
    </row>
    <row r="207">
      <c r="A207" s="3" t="s">
        <v>165</v>
      </c>
      <c r="B207" s="3">
        <v>361545.0</v>
      </c>
      <c r="C207" s="3">
        <v>4.0</v>
      </c>
      <c r="D207" s="3">
        <v>24.0</v>
      </c>
      <c r="E207" s="3" t="s">
        <v>158</v>
      </c>
      <c r="F207" s="3" t="s">
        <v>159</v>
      </c>
      <c r="G207" s="3" t="s">
        <v>160</v>
      </c>
      <c r="H207" s="3" t="s">
        <v>108</v>
      </c>
      <c r="I207" s="3" t="s">
        <v>39</v>
      </c>
      <c r="J207" s="3">
        <v>1.0</v>
      </c>
      <c r="K207" s="3" t="s">
        <v>166</v>
      </c>
      <c r="L207" s="3">
        <v>1.0</v>
      </c>
      <c r="M207" s="3"/>
      <c r="N207" s="3" t="str">
        <f t="shared" si="1"/>
        <v>2</v>
      </c>
      <c r="O207" s="3" t="str">
        <f t="shared" si="2"/>
        <v>1</v>
      </c>
      <c r="P207" s="3" t="s">
        <v>167</v>
      </c>
    </row>
    <row r="208">
      <c r="A208" s="3" t="s">
        <v>666</v>
      </c>
      <c r="B208" s="3">
        <v>361545.0</v>
      </c>
      <c r="C208" s="3">
        <v>7.0</v>
      </c>
      <c r="D208" s="3">
        <v>4.0</v>
      </c>
      <c r="E208" s="3" t="s">
        <v>35</v>
      </c>
      <c r="F208" s="3" t="s">
        <v>531</v>
      </c>
      <c r="G208" s="3" t="s">
        <v>17</v>
      </c>
      <c r="H208" s="3" t="s">
        <v>18</v>
      </c>
      <c r="I208" s="3" t="s">
        <v>46</v>
      </c>
      <c r="J208" s="3">
        <v>1.0</v>
      </c>
      <c r="K208" s="3"/>
      <c r="L208" s="3">
        <v>1.0</v>
      </c>
      <c r="M208" s="3"/>
      <c r="N208" s="3" t="str">
        <f t="shared" si="1"/>
        <v>2</v>
      </c>
      <c r="O208" s="3" t="str">
        <f t="shared" si="2"/>
        <v>1</v>
      </c>
      <c r="P208" s="3" t="s">
        <v>668</v>
      </c>
    </row>
    <row r="209">
      <c r="A209" s="3" t="s">
        <v>570</v>
      </c>
      <c r="B209" s="3">
        <v>366946.0</v>
      </c>
      <c r="C209" s="3">
        <v>3.0</v>
      </c>
      <c r="D209" s="3">
        <v>8.0</v>
      </c>
      <c r="E209" s="3" t="s">
        <v>54</v>
      </c>
      <c r="F209" s="3" t="s">
        <v>514</v>
      </c>
      <c r="G209" s="3" t="s">
        <v>17</v>
      </c>
      <c r="H209" s="3" t="s">
        <v>18</v>
      </c>
      <c r="I209" s="3" t="s">
        <v>46</v>
      </c>
      <c r="J209" s="3">
        <v>1.0</v>
      </c>
      <c r="K209" s="3"/>
      <c r="L209" s="3">
        <v>1.0</v>
      </c>
      <c r="M209" s="3"/>
      <c r="N209" s="3" t="str">
        <f t="shared" si="1"/>
        <v>2</v>
      </c>
      <c r="O209" s="3" t="str">
        <f t="shared" si="2"/>
        <v>1</v>
      </c>
      <c r="P209" s="3" t="s">
        <v>571</v>
      </c>
    </row>
    <row r="210">
      <c r="A210" s="3" t="s">
        <v>333</v>
      </c>
      <c r="B210" s="3">
        <v>369608.0</v>
      </c>
      <c r="C210" s="3">
        <v>3.0</v>
      </c>
      <c r="D210" s="3">
        <v>3.0</v>
      </c>
      <c r="E210" s="3" t="s">
        <v>59</v>
      </c>
      <c r="F210" s="3" t="s">
        <v>263</v>
      </c>
      <c r="G210" s="3" t="s">
        <v>17</v>
      </c>
      <c r="H210" s="3" t="s">
        <v>18</v>
      </c>
      <c r="I210" s="3" t="s">
        <v>19</v>
      </c>
      <c r="J210" s="3">
        <v>1.0</v>
      </c>
      <c r="K210" s="3"/>
      <c r="L210" s="3">
        <v>1.0</v>
      </c>
      <c r="M210" s="3"/>
      <c r="N210" s="3" t="str">
        <f t="shared" si="1"/>
        <v>2</v>
      </c>
      <c r="O210" s="3" t="str">
        <f t="shared" si="2"/>
        <v>1</v>
      </c>
      <c r="P210" s="3" t="s">
        <v>334</v>
      </c>
    </row>
    <row r="211">
      <c r="A211" s="3" t="s">
        <v>358</v>
      </c>
      <c r="B211" s="3">
        <v>372903.0</v>
      </c>
      <c r="C211" s="3">
        <v>7.0</v>
      </c>
      <c r="D211" s="3">
        <v>1.0</v>
      </c>
      <c r="E211" s="3" t="s">
        <v>360</v>
      </c>
      <c r="F211" s="3" t="s">
        <v>361</v>
      </c>
      <c r="G211" s="3" t="s">
        <v>17</v>
      </c>
      <c r="H211" s="3" t="s">
        <v>18</v>
      </c>
      <c r="I211" s="3" t="s">
        <v>31</v>
      </c>
      <c r="J211" s="3">
        <v>1.0</v>
      </c>
      <c r="K211" s="3"/>
      <c r="L211" s="3">
        <v>1.0</v>
      </c>
      <c r="M211" s="3"/>
      <c r="N211" s="3" t="str">
        <f t="shared" si="1"/>
        <v>2</v>
      </c>
      <c r="O211" s="3" t="str">
        <f t="shared" si="2"/>
        <v>1</v>
      </c>
      <c r="P211" s="3" t="s">
        <v>362</v>
      </c>
    </row>
    <row r="212">
      <c r="A212" s="3" t="s">
        <v>520</v>
      </c>
      <c r="B212" s="3">
        <v>374604.0</v>
      </c>
      <c r="C212" s="3">
        <v>1.0</v>
      </c>
      <c r="D212" s="3">
        <v>15.0</v>
      </c>
      <c r="E212" s="3" t="s">
        <v>458</v>
      </c>
      <c r="F212" s="3" t="s">
        <v>277</v>
      </c>
      <c r="G212" s="3" t="s">
        <v>160</v>
      </c>
      <c r="H212" s="3" t="s">
        <v>108</v>
      </c>
      <c r="I212" s="3" t="s">
        <v>46</v>
      </c>
      <c r="J212" s="3">
        <v>1.0</v>
      </c>
      <c r="K212" s="3"/>
      <c r="L212" s="3">
        <v>1.0</v>
      </c>
      <c r="M212" s="3"/>
      <c r="N212" s="3" t="str">
        <f t="shared" si="1"/>
        <v>2</v>
      </c>
      <c r="O212" s="3" t="str">
        <f t="shared" si="2"/>
        <v>1</v>
      </c>
      <c r="P212" s="3" t="s">
        <v>523</v>
      </c>
    </row>
    <row r="213">
      <c r="A213" s="3" t="s">
        <v>119</v>
      </c>
      <c r="B213" s="3">
        <v>376320.0</v>
      </c>
      <c r="C213" s="3">
        <v>7.0</v>
      </c>
      <c r="D213" s="3">
        <v>8.0</v>
      </c>
      <c r="E213" s="3" t="s">
        <v>35</v>
      </c>
      <c r="F213" s="3" t="s">
        <v>121</v>
      </c>
      <c r="G213" s="3" t="s">
        <v>17</v>
      </c>
      <c r="H213" s="3" t="s">
        <v>18</v>
      </c>
      <c r="I213" s="3" t="s">
        <v>31</v>
      </c>
      <c r="J213" s="3">
        <v>1.0</v>
      </c>
      <c r="K213" s="3"/>
      <c r="L213" s="3">
        <v>1.0</v>
      </c>
      <c r="M213" s="3"/>
      <c r="N213" s="3" t="str">
        <f t="shared" si="1"/>
        <v>2</v>
      </c>
      <c r="O213" s="3" t="str">
        <f t="shared" si="2"/>
        <v>1</v>
      </c>
      <c r="P213" s="3" t="s">
        <v>122</v>
      </c>
    </row>
    <row r="214">
      <c r="A214" s="3" t="s">
        <v>654</v>
      </c>
      <c r="B214" s="3">
        <v>376503.0</v>
      </c>
      <c r="C214" s="3">
        <v>4.0</v>
      </c>
      <c r="D214" s="3">
        <v>9.0</v>
      </c>
      <c r="E214" s="3" t="s">
        <v>54</v>
      </c>
      <c r="F214" s="3" t="s">
        <v>386</v>
      </c>
      <c r="G214" s="3" t="s">
        <v>17</v>
      </c>
      <c r="H214" s="3" t="s">
        <v>18</v>
      </c>
      <c r="I214" s="3" t="s">
        <v>56</v>
      </c>
      <c r="J214" s="3">
        <v>1.0</v>
      </c>
      <c r="K214" s="3"/>
      <c r="L214" s="3">
        <v>1.0</v>
      </c>
      <c r="M214" s="3"/>
      <c r="N214" s="3" t="str">
        <f t="shared" si="1"/>
        <v>2</v>
      </c>
      <c r="O214" s="3" t="str">
        <f t="shared" si="2"/>
        <v>1</v>
      </c>
      <c r="P214" s="3" t="s">
        <v>655</v>
      </c>
    </row>
    <row r="215">
      <c r="A215" s="3" t="s">
        <v>137</v>
      </c>
      <c r="B215" s="3">
        <v>382257.0</v>
      </c>
      <c r="C215" s="3">
        <v>5.0</v>
      </c>
      <c r="D215" s="3">
        <v>15.0</v>
      </c>
      <c r="E215" s="3" t="s">
        <v>22</v>
      </c>
      <c r="F215" s="3" t="s">
        <v>132</v>
      </c>
      <c r="G215" s="3" t="s">
        <v>17</v>
      </c>
      <c r="H215" s="3" t="s">
        <v>18</v>
      </c>
      <c r="I215" s="3" t="s">
        <v>31</v>
      </c>
      <c r="J215" s="3">
        <v>1.0</v>
      </c>
      <c r="K215" s="3"/>
      <c r="L215" s="3">
        <v>1.0</v>
      </c>
      <c r="M215" s="3"/>
      <c r="N215" s="3" t="str">
        <f t="shared" si="1"/>
        <v>2</v>
      </c>
      <c r="O215" s="3" t="str">
        <f t="shared" si="2"/>
        <v>1</v>
      </c>
      <c r="P215" s="3" t="s">
        <v>138</v>
      </c>
    </row>
    <row r="216">
      <c r="A216" s="3" t="s">
        <v>106</v>
      </c>
      <c r="B216" s="3">
        <v>389298.0</v>
      </c>
      <c r="C216" s="3">
        <v>2.0</v>
      </c>
      <c r="D216" s="3">
        <v>12.0</v>
      </c>
      <c r="E216" s="3" t="s">
        <v>15</v>
      </c>
      <c r="F216" s="3" t="s">
        <v>102</v>
      </c>
      <c r="G216" s="3" t="s">
        <v>107</v>
      </c>
      <c r="H216" s="3" t="s">
        <v>108</v>
      </c>
      <c r="I216" s="3" t="s">
        <v>19</v>
      </c>
      <c r="J216" s="3">
        <v>1.0</v>
      </c>
      <c r="K216" s="3"/>
      <c r="L216" s="3">
        <v>1.0</v>
      </c>
      <c r="M216" s="3"/>
      <c r="N216" s="3" t="str">
        <f t="shared" si="1"/>
        <v>2</v>
      </c>
      <c r="O216" s="3" t="str">
        <f t="shared" si="2"/>
        <v>1</v>
      </c>
      <c r="P216" s="3" t="s">
        <v>110</v>
      </c>
    </row>
    <row r="217">
      <c r="A217" s="3" t="s">
        <v>656</v>
      </c>
      <c r="B217" s="3">
        <v>391012.0</v>
      </c>
      <c r="C217" s="3">
        <v>7.0</v>
      </c>
      <c r="D217" s="3">
        <v>17.0</v>
      </c>
      <c r="E217" s="3" t="s">
        <v>256</v>
      </c>
      <c r="F217" s="3" t="s">
        <v>386</v>
      </c>
      <c r="G217" s="3" t="s">
        <v>17</v>
      </c>
      <c r="H217" s="3" t="s">
        <v>18</v>
      </c>
      <c r="I217" s="3" t="s">
        <v>43</v>
      </c>
      <c r="J217" s="3">
        <v>1.0</v>
      </c>
      <c r="K217" s="3"/>
      <c r="L217" s="3">
        <v>1.0</v>
      </c>
      <c r="M217" s="3"/>
      <c r="N217" s="3" t="str">
        <f t="shared" si="1"/>
        <v>2</v>
      </c>
      <c r="O217" s="3" t="str">
        <f t="shared" si="2"/>
        <v>1</v>
      </c>
      <c r="P217" s="3" t="s">
        <v>657</v>
      </c>
    </row>
    <row r="218">
      <c r="A218" s="3" t="s">
        <v>400</v>
      </c>
      <c r="B218" s="3">
        <v>394662.0</v>
      </c>
      <c r="C218" s="3">
        <v>4.0</v>
      </c>
      <c r="D218" s="3">
        <v>34.0</v>
      </c>
      <c r="E218" s="3" t="s">
        <v>35</v>
      </c>
      <c r="F218" s="3" t="s">
        <v>402</v>
      </c>
      <c r="G218" s="3" t="s">
        <v>17</v>
      </c>
      <c r="H218" s="3" t="s">
        <v>18</v>
      </c>
      <c r="I218" s="3" t="s">
        <v>19</v>
      </c>
      <c r="J218" s="3">
        <v>1.0</v>
      </c>
      <c r="K218" s="3"/>
      <c r="L218" s="3">
        <v>1.0</v>
      </c>
      <c r="M218" s="3"/>
      <c r="N218" s="3" t="str">
        <f t="shared" si="1"/>
        <v>2</v>
      </c>
      <c r="O218" s="3" t="str">
        <f t="shared" si="2"/>
        <v>1</v>
      </c>
      <c r="P218" s="3" t="s">
        <v>403</v>
      </c>
    </row>
    <row r="219">
      <c r="A219" s="3" t="s">
        <v>630</v>
      </c>
      <c r="B219" s="3">
        <v>396046.0</v>
      </c>
      <c r="C219" s="3">
        <v>1.0</v>
      </c>
      <c r="D219" s="3">
        <v>4.0</v>
      </c>
      <c r="E219" s="3" t="s">
        <v>175</v>
      </c>
      <c r="F219" s="3" t="s">
        <v>490</v>
      </c>
      <c r="G219" s="3" t="s">
        <v>17</v>
      </c>
      <c r="H219" s="3" t="s">
        <v>18</v>
      </c>
      <c r="I219" s="3" t="s">
        <v>46</v>
      </c>
      <c r="J219" s="3">
        <v>1.0</v>
      </c>
      <c r="K219" s="3"/>
      <c r="L219" s="3">
        <v>1.0</v>
      </c>
      <c r="M219" s="3"/>
      <c r="N219" s="3" t="str">
        <f t="shared" si="1"/>
        <v>2</v>
      </c>
      <c r="O219" s="3" t="str">
        <f t="shared" si="2"/>
        <v>1</v>
      </c>
      <c r="P219" s="3" t="s">
        <v>632</v>
      </c>
    </row>
    <row r="220">
      <c r="A220" s="3" t="s">
        <v>622</v>
      </c>
      <c r="B220" s="3">
        <v>396874.0</v>
      </c>
      <c r="C220" s="3">
        <v>5.0</v>
      </c>
      <c r="D220" s="3">
        <v>8.0</v>
      </c>
      <c r="E220" s="3" t="s">
        <v>217</v>
      </c>
      <c r="F220" s="3" t="s">
        <v>459</v>
      </c>
      <c r="G220" s="3" t="s">
        <v>17</v>
      </c>
      <c r="H220" s="3" t="s">
        <v>18</v>
      </c>
      <c r="I220" s="3" t="s">
        <v>31</v>
      </c>
      <c r="J220" s="3">
        <v>1.0</v>
      </c>
      <c r="K220" s="3"/>
      <c r="L220" s="3">
        <v>1.0</v>
      </c>
      <c r="M220" s="3"/>
      <c r="N220" s="3" t="str">
        <f t="shared" si="1"/>
        <v>2</v>
      </c>
      <c r="O220" s="3" t="str">
        <f t="shared" si="2"/>
        <v>1</v>
      </c>
      <c r="P220" s="3" t="s">
        <v>628</v>
      </c>
    </row>
    <row r="221">
      <c r="A221" s="3" t="s">
        <v>83</v>
      </c>
      <c r="B221" s="3">
        <v>396880.0</v>
      </c>
      <c r="C221" s="3">
        <v>3.0</v>
      </c>
      <c r="D221" s="3">
        <v>15.0</v>
      </c>
      <c r="E221" s="3" t="s">
        <v>54</v>
      </c>
      <c r="F221" s="3" t="s">
        <v>80</v>
      </c>
      <c r="G221" s="3" t="s">
        <v>17</v>
      </c>
      <c r="H221" s="3" t="s">
        <v>18</v>
      </c>
      <c r="I221" s="3" t="s">
        <v>46</v>
      </c>
      <c r="J221" s="3">
        <v>1.0</v>
      </c>
      <c r="K221" s="3"/>
      <c r="L221" s="3">
        <v>1.0</v>
      </c>
      <c r="M221" s="3"/>
      <c r="N221" s="3" t="str">
        <f t="shared" si="1"/>
        <v>2</v>
      </c>
      <c r="O221" s="3" t="str">
        <f t="shared" si="2"/>
        <v>1</v>
      </c>
      <c r="P221" s="3" t="s">
        <v>84</v>
      </c>
    </row>
    <row r="222">
      <c r="A222" s="3" t="s">
        <v>70</v>
      </c>
      <c r="B222" s="3">
        <v>397066.0</v>
      </c>
      <c r="C222" s="3">
        <v>2.0</v>
      </c>
      <c r="D222" s="3">
        <v>16.0</v>
      </c>
      <c r="E222" s="3" t="s">
        <v>71</v>
      </c>
      <c r="F222" s="3" t="s">
        <v>67</v>
      </c>
      <c r="G222" s="3" t="s">
        <v>17</v>
      </c>
      <c r="H222" s="3" t="s">
        <v>18</v>
      </c>
      <c r="I222" s="3" t="s">
        <v>46</v>
      </c>
      <c r="J222" s="3">
        <v>1.0</v>
      </c>
      <c r="K222" s="3"/>
      <c r="L222" s="3">
        <v>1.0</v>
      </c>
      <c r="M222" s="3"/>
      <c r="N222" s="3" t="str">
        <f t="shared" si="1"/>
        <v>2</v>
      </c>
      <c r="O222" s="3" t="str">
        <f t="shared" si="2"/>
        <v>1</v>
      </c>
      <c r="P222" s="3" t="s">
        <v>72</v>
      </c>
    </row>
    <row r="223">
      <c r="A223" s="3" t="s">
        <v>661</v>
      </c>
      <c r="B223" s="3">
        <v>398152.0</v>
      </c>
      <c r="C223" s="3">
        <v>4.0</v>
      </c>
      <c r="D223" s="3">
        <v>9.0</v>
      </c>
      <c r="E223" s="3" t="s">
        <v>235</v>
      </c>
      <c r="F223" s="3" t="s">
        <v>237</v>
      </c>
      <c r="G223" s="3" t="s">
        <v>17</v>
      </c>
      <c r="H223" s="3" t="s">
        <v>18</v>
      </c>
      <c r="I223" s="3" t="s">
        <v>31</v>
      </c>
      <c r="J223" s="3">
        <v>1.0</v>
      </c>
      <c r="K223" s="3"/>
      <c r="L223" s="3">
        <v>1.0</v>
      </c>
      <c r="M223" s="3"/>
      <c r="N223" s="3" t="str">
        <f t="shared" si="1"/>
        <v>2</v>
      </c>
      <c r="O223" s="3" t="str">
        <f t="shared" si="2"/>
        <v>1</v>
      </c>
      <c r="P223" s="3" t="s">
        <v>662</v>
      </c>
    </row>
    <row r="224">
      <c r="A224" s="3" t="s">
        <v>456</v>
      </c>
      <c r="B224" s="3">
        <v>398243.0</v>
      </c>
      <c r="C224" s="3">
        <v>6.0</v>
      </c>
      <c r="D224" s="3">
        <v>16.0</v>
      </c>
      <c r="E224" s="3" t="s">
        <v>458</v>
      </c>
      <c r="F224" s="3" t="s">
        <v>285</v>
      </c>
      <c r="G224" s="3" t="s">
        <v>125</v>
      </c>
      <c r="H224" s="3" t="s">
        <v>18</v>
      </c>
      <c r="I224" s="3" t="s">
        <v>46</v>
      </c>
      <c r="J224" s="3">
        <v>1.0</v>
      </c>
      <c r="K224" s="3"/>
      <c r="L224" s="3">
        <v>1.0</v>
      </c>
      <c r="M224" s="3"/>
      <c r="N224" s="3" t="str">
        <f t="shared" si="1"/>
        <v>2</v>
      </c>
      <c r="O224" s="3" t="str">
        <f t="shared" si="2"/>
        <v>1</v>
      </c>
      <c r="P224" s="3" t="s">
        <v>460</v>
      </c>
    </row>
    <row r="225">
      <c r="A225" s="3" t="s">
        <v>154</v>
      </c>
      <c r="B225" s="3">
        <v>399348.0</v>
      </c>
      <c r="C225" s="3">
        <v>7.0</v>
      </c>
      <c r="D225" s="3">
        <v>19.0</v>
      </c>
      <c r="E225" s="3" t="s">
        <v>71</v>
      </c>
      <c r="F225" s="3" t="s">
        <v>142</v>
      </c>
      <c r="G225" s="3" t="s">
        <v>17</v>
      </c>
      <c r="H225" s="3" t="s">
        <v>18</v>
      </c>
      <c r="I225" s="3" t="s">
        <v>68</v>
      </c>
      <c r="J225" s="3">
        <v>1.0</v>
      </c>
      <c r="K225" s="3"/>
      <c r="L225" s="3">
        <v>1.0</v>
      </c>
      <c r="M225" s="3"/>
      <c r="N225" s="3" t="str">
        <f t="shared" si="1"/>
        <v>2</v>
      </c>
      <c r="O225" s="3" t="str">
        <f t="shared" si="2"/>
        <v>1</v>
      </c>
      <c r="P225" s="3" t="s">
        <v>155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80</v>
      </c>
      <c r="B1" s="11" t="s">
        <v>237</v>
      </c>
      <c r="C1" s="12" t="str">
        <f t="shared" ref="C1:C57" si="1">COUNTIF(A:A,B1)</f>
        <v>4</v>
      </c>
    </row>
    <row r="2">
      <c r="A2" s="11" t="s">
        <v>219</v>
      </c>
      <c r="B2" s="11" t="s">
        <v>228</v>
      </c>
      <c r="C2" s="12" t="str">
        <f t="shared" si="1"/>
        <v>4</v>
      </c>
    </row>
    <row r="3">
      <c r="A3" s="11" t="s">
        <v>237</v>
      </c>
      <c r="B3" s="11" t="s">
        <v>99</v>
      </c>
      <c r="C3" s="12" t="str">
        <f t="shared" si="1"/>
        <v>4</v>
      </c>
    </row>
    <row r="4">
      <c r="A4" s="11" t="s">
        <v>228</v>
      </c>
      <c r="B4" s="11" t="s">
        <v>32</v>
      </c>
      <c r="C4" s="12" t="str">
        <f t="shared" si="1"/>
        <v>4</v>
      </c>
    </row>
    <row r="5">
      <c r="A5" s="11" t="s">
        <v>228</v>
      </c>
      <c r="B5" s="11" t="s">
        <v>365</v>
      </c>
      <c r="C5" s="12" t="str">
        <f t="shared" si="1"/>
        <v>4</v>
      </c>
    </row>
    <row r="6">
      <c r="A6" s="11" t="s">
        <v>289</v>
      </c>
      <c r="B6" s="11" t="s">
        <v>386</v>
      </c>
      <c r="C6" s="12" t="str">
        <f t="shared" si="1"/>
        <v>4</v>
      </c>
    </row>
    <row r="7">
      <c r="A7" s="11" t="s">
        <v>308</v>
      </c>
      <c r="B7" s="11" t="s">
        <v>55</v>
      </c>
      <c r="C7" s="12" t="str">
        <f t="shared" si="1"/>
        <v>4</v>
      </c>
    </row>
    <row r="8">
      <c r="A8" s="11" t="s">
        <v>255</v>
      </c>
      <c r="B8" s="11" t="s">
        <v>159</v>
      </c>
      <c r="C8" s="12" t="str">
        <f t="shared" si="1"/>
        <v>4</v>
      </c>
    </row>
    <row r="9">
      <c r="A9" s="11" t="s">
        <v>99</v>
      </c>
      <c r="B9" s="11" t="s">
        <v>293</v>
      </c>
      <c r="C9" s="12" t="str">
        <f t="shared" si="1"/>
        <v>4</v>
      </c>
    </row>
    <row r="10">
      <c r="A10" s="11" t="s">
        <v>32</v>
      </c>
      <c r="B10" s="11" t="s">
        <v>531</v>
      </c>
      <c r="C10" s="12" t="str">
        <f t="shared" si="1"/>
        <v>4</v>
      </c>
    </row>
    <row r="11">
      <c r="A11" s="11" t="s">
        <v>249</v>
      </c>
      <c r="B11" s="11" t="s">
        <v>80</v>
      </c>
      <c r="C11" s="12" t="str">
        <f t="shared" si="1"/>
        <v>3</v>
      </c>
    </row>
    <row r="12">
      <c r="A12" s="11" t="s">
        <v>228</v>
      </c>
      <c r="B12" s="11" t="s">
        <v>219</v>
      </c>
      <c r="C12" s="12" t="str">
        <f t="shared" si="1"/>
        <v>3</v>
      </c>
    </row>
    <row r="13">
      <c r="A13" s="11" t="s">
        <v>365</v>
      </c>
      <c r="B13" s="11" t="s">
        <v>289</v>
      </c>
      <c r="C13" s="12" t="str">
        <f t="shared" si="1"/>
        <v>3</v>
      </c>
    </row>
    <row r="14">
      <c r="A14" s="11" t="s">
        <v>219</v>
      </c>
      <c r="B14" s="11" t="s">
        <v>390</v>
      </c>
      <c r="C14" s="12" t="str">
        <f t="shared" si="1"/>
        <v>3</v>
      </c>
    </row>
    <row r="15">
      <c r="A15" s="11" t="s">
        <v>80</v>
      </c>
      <c r="B15" s="11" t="s">
        <v>379</v>
      </c>
      <c r="C15" s="12" t="str">
        <f t="shared" si="1"/>
        <v>3</v>
      </c>
    </row>
    <row r="16">
      <c r="A16" s="11" t="s">
        <v>386</v>
      </c>
      <c r="B16" s="11" t="s">
        <v>42</v>
      </c>
      <c r="C16" s="12" t="str">
        <f t="shared" si="1"/>
        <v>3</v>
      </c>
    </row>
    <row r="17">
      <c r="A17" s="11" t="s">
        <v>390</v>
      </c>
      <c r="B17" s="11" t="s">
        <v>424</v>
      </c>
      <c r="C17" s="12" t="str">
        <f t="shared" si="1"/>
        <v>3</v>
      </c>
    </row>
    <row r="18">
      <c r="A18" s="11" t="s">
        <v>27</v>
      </c>
      <c r="B18" s="11" t="s">
        <v>208</v>
      </c>
      <c r="C18" s="12" t="str">
        <f t="shared" si="1"/>
        <v>3</v>
      </c>
    </row>
    <row r="19">
      <c r="A19" s="11" t="s">
        <v>379</v>
      </c>
      <c r="B19" s="11" t="s">
        <v>459</v>
      </c>
      <c r="C19" s="12" t="str">
        <f t="shared" si="1"/>
        <v>3</v>
      </c>
    </row>
    <row r="20">
      <c r="A20" s="11" t="s">
        <v>402</v>
      </c>
      <c r="B20" s="11" t="s">
        <v>142</v>
      </c>
      <c r="C20" s="12" t="str">
        <f t="shared" si="1"/>
        <v>3</v>
      </c>
    </row>
    <row r="21">
      <c r="A21" s="11" t="s">
        <v>445</v>
      </c>
      <c r="B21" s="11" t="s">
        <v>121</v>
      </c>
      <c r="C21" s="12" t="str">
        <f t="shared" si="1"/>
        <v>3</v>
      </c>
    </row>
    <row r="22">
      <c r="A22" s="11" t="s">
        <v>308</v>
      </c>
      <c r="B22" s="11" t="s">
        <v>490</v>
      </c>
      <c r="C22" s="12" t="str">
        <f t="shared" si="1"/>
        <v>3</v>
      </c>
    </row>
    <row r="23">
      <c r="A23" s="11" t="s">
        <v>42</v>
      </c>
      <c r="B23" s="11" t="s">
        <v>67</v>
      </c>
      <c r="C23" s="12" t="str">
        <f t="shared" si="1"/>
        <v>3</v>
      </c>
    </row>
    <row r="24">
      <c r="A24" s="11" t="s">
        <v>16</v>
      </c>
      <c r="B24" s="11" t="s">
        <v>514</v>
      </c>
      <c r="C24" s="12" t="str">
        <f t="shared" si="1"/>
        <v>3</v>
      </c>
    </row>
    <row r="25">
      <c r="A25" s="11" t="s">
        <v>99</v>
      </c>
      <c r="B25" s="11" t="s">
        <v>308</v>
      </c>
      <c r="C25" s="12" t="str">
        <f t="shared" si="1"/>
        <v>2</v>
      </c>
    </row>
    <row r="26">
      <c r="A26" s="11" t="s">
        <v>55</v>
      </c>
      <c r="B26" s="11" t="s">
        <v>255</v>
      </c>
      <c r="C26" s="12" t="str">
        <f t="shared" si="1"/>
        <v>2</v>
      </c>
    </row>
    <row r="27">
      <c r="A27" s="11" t="s">
        <v>390</v>
      </c>
      <c r="B27" s="11" t="s">
        <v>27</v>
      </c>
      <c r="C27" s="12" t="str">
        <f t="shared" si="1"/>
        <v>2</v>
      </c>
    </row>
    <row r="28">
      <c r="A28" s="11" t="s">
        <v>159</v>
      </c>
      <c r="B28" s="11" t="s">
        <v>402</v>
      </c>
      <c r="C28" s="12" t="str">
        <f t="shared" si="1"/>
        <v>2</v>
      </c>
    </row>
    <row r="29">
      <c r="A29" s="11" t="s">
        <v>293</v>
      </c>
      <c r="B29" s="11" t="s">
        <v>16</v>
      </c>
      <c r="C29" s="12" t="str">
        <f t="shared" si="1"/>
        <v>2</v>
      </c>
    </row>
    <row r="30">
      <c r="A30" s="11" t="s">
        <v>277</v>
      </c>
      <c r="B30" s="11" t="s">
        <v>277</v>
      </c>
      <c r="C30" s="12" t="str">
        <f t="shared" si="1"/>
        <v>2</v>
      </c>
    </row>
    <row r="31">
      <c r="A31" s="11" t="s">
        <v>531</v>
      </c>
      <c r="B31" s="11" t="s">
        <v>309</v>
      </c>
      <c r="C31" s="12" t="str">
        <f t="shared" si="1"/>
        <v>2</v>
      </c>
    </row>
    <row r="32">
      <c r="A32" s="11" t="s">
        <v>309</v>
      </c>
      <c r="B32" s="11" t="s">
        <v>545</v>
      </c>
      <c r="C32" s="12" t="str">
        <f t="shared" si="1"/>
        <v>2</v>
      </c>
    </row>
    <row r="33">
      <c r="A33" s="11" t="s">
        <v>184</v>
      </c>
      <c r="B33" s="11" t="s">
        <v>285</v>
      </c>
      <c r="C33" s="12" t="str">
        <f t="shared" si="1"/>
        <v>2</v>
      </c>
    </row>
    <row r="34">
      <c r="A34" s="11" t="s">
        <v>424</v>
      </c>
      <c r="B34" s="11" t="s">
        <v>442</v>
      </c>
      <c r="C34" s="12" t="str">
        <f t="shared" si="1"/>
        <v>2</v>
      </c>
    </row>
    <row r="35">
      <c r="A35" s="11" t="s">
        <v>208</v>
      </c>
      <c r="B35" s="11" t="s">
        <v>337</v>
      </c>
      <c r="C35" s="12" t="str">
        <f t="shared" si="1"/>
        <v>2</v>
      </c>
    </row>
    <row r="36">
      <c r="A36" s="11" t="s">
        <v>132</v>
      </c>
      <c r="B36" s="11" t="s">
        <v>355</v>
      </c>
      <c r="C36" s="12" t="str">
        <f t="shared" si="1"/>
        <v>2</v>
      </c>
    </row>
    <row r="37">
      <c r="A37" s="11" t="s">
        <v>545</v>
      </c>
      <c r="B37" s="11" t="s">
        <v>418</v>
      </c>
      <c r="C37" s="12" t="str">
        <f t="shared" si="1"/>
        <v>2</v>
      </c>
      <c r="D37" s="3"/>
    </row>
    <row r="38">
      <c r="A38" s="11" t="s">
        <v>293</v>
      </c>
      <c r="B38" s="11" t="s">
        <v>361</v>
      </c>
      <c r="C38" s="12" t="str">
        <f t="shared" si="1"/>
        <v>2</v>
      </c>
      <c r="D38" s="3"/>
    </row>
    <row r="39">
      <c r="A39" s="11" t="s">
        <v>479</v>
      </c>
      <c r="B39" s="11" t="s">
        <v>297</v>
      </c>
      <c r="C39" s="12" t="str">
        <f t="shared" si="1"/>
        <v>2</v>
      </c>
      <c r="D39" s="3"/>
    </row>
    <row r="40">
      <c r="A40" s="11" t="s">
        <v>531</v>
      </c>
      <c r="B40" s="11" t="s">
        <v>263</v>
      </c>
      <c r="C40" s="12" t="str">
        <f t="shared" si="1"/>
        <v>2</v>
      </c>
      <c r="D40" s="3"/>
    </row>
    <row r="41">
      <c r="A41" s="11" t="s">
        <v>545</v>
      </c>
      <c r="B41" s="11" t="s">
        <v>339</v>
      </c>
      <c r="C41" s="12" t="str">
        <f t="shared" si="1"/>
        <v>2</v>
      </c>
      <c r="D41" s="3"/>
    </row>
    <row r="42">
      <c r="A42" s="11" t="s">
        <v>365</v>
      </c>
      <c r="B42" s="11" t="s">
        <v>625</v>
      </c>
      <c r="C42" s="12" t="str">
        <f t="shared" si="1"/>
        <v>2</v>
      </c>
      <c r="D42" s="3"/>
    </row>
    <row r="43">
      <c r="A43" s="11" t="s">
        <v>16</v>
      </c>
      <c r="B43" s="11" t="s">
        <v>172</v>
      </c>
      <c r="C43" s="12" t="str">
        <f t="shared" si="1"/>
        <v>2</v>
      </c>
      <c r="D43" s="3"/>
    </row>
    <row r="44">
      <c r="A44" s="11" t="s">
        <v>237</v>
      </c>
      <c r="B44" s="11" t="s">
        <v>102</v>
      </c>
      <c r="C44" s="12" t="str">
        <f t="shared" si="1"/>
        <v>2</v>
      </c>
      <c r="D44" s="3"/>
    </row>
    <row r="45">
      <c r="A45" s="11" t="s">
        <v>285</v>
      </c>
      <c r="B45" s="11" t="s">
        <v>195</v>
      </c>
      <c r="C45" s="12" t="str">
        <f t="shared" si="1"/>
        <v>2</v>
      </c>
    </row>
    <row r="46">
      <c r="A46" s="11" t="s">
        <v>32</v>
      </c>
      <c r="B46" s="11" t="s">
        <v>249</v>
      </c>
      <c r="C46" s="12" t="str">
        <f t="shared" si="1"/>
        <v>1</v>
      </c>
      <c r="D46" s="3"/>
    </row>
    <row r="47">
      <c r="A47" s="11" t="s">
        <v>459</v>
      </c>
      <c r="B47" s="11" t="s">
        <v>445</v>
      </c>
      <c r="C47" s="12" t="str">
        <f t="shared" si="1"/>
        <v>1</v>
      </c>
      <c r="D47" s="3"/>
    </row>
    <row r="48">
      <c r="A48" s="11" t="s">
        <v>442</v>
      </c>
      <c r="B48" s="11" t="s">
        <v>184</v>
      </c>
      <c r="C48" s="12" t="str">
        <f t="shared" si="1"/>
        <v>1</v>
      </c>
      <c r="D48" s="3"/>
    </row>
    <row r="49">
      <c r="A49" s="11" t="s">
        <v>337</v>
      </c>
      <c r="B49" s="11" t="s">
        <v>132</v>
      </c>
      <c r="C49" s="12" t="str">
        <f t="shared" si="1"/>
        <v>1</v>
      </c>
      <c r="D49" s="3"/>
    </row>
    <row r="50">
      <c r="A50" s="11" t="s">
        <v>355</v>
      </c>
      <c r="B50" s="11" t="s">
        <v>479</v>
      </c>
      <c r="C50" s="12" t="str">
        <f t="shared" si="1"/>
        <v>1</v>
      </c>
      <c r="D50" s="3"/>
    </row>
    <row r="51">
      <c r="A51" s="11" t="s">
        <v>386</v>
      </c>
      <c r="B51" s="11" t="s">
        <v>482</v>
      </c>
      <c r="C51" s="12" t="str">
        <f t="shared" si="1"/>
        <v>1</v>
      </c>
      <c r="D51" s="3"/>
    </row>
    <row r="52">
      <c r="A52" s="11" t="s">
        <v>142</v>
      </c>
      <c r="B52" s="11" t="s">
        <v>90</v>
      </c>
      <c r="C52" s="12" t="str">
        <f t="shared" si="1"/>
        <v>1</v>
      </c>
      <c r="D52" s="3"/>
    </row>
    <row r="53">
      <c r="A53" s="11" t="s">
        <v>27</v>
      </c>
      <c r="B53" s="11" t="s">
        <v>269</v>
      </c>
      <c r="C53" s="12" t="str">
        <f t="shared" si="1"/>
        <v>1</v>
      </c>
      <c r="D53" s="3"/>
    </row>
    <row r="54">
      <c r="A54" s="11" t="s">
        <v>418</v>
      </c>
      <c r="B54" s="11" t="s">
        <v>353</v>
      </c>
      <c r="C54" s="12" t="str">
        <f t="shared" si="1"/>
        <v>1</v>
      </c>
      <c r="D54" s="3"/>
    </row>
    <row r="55">
      <c r="A55" s="11" t="s">
        <v>289</v>
      </c>
      <c r="B55" s="11" t="s">
        <v>248</v>
      </c>
      <c r="C55" s="12" t="str">
        <f t="shared" si="1"/>
        <v>1</v>
      </c>
      <c r="D55" s="3"/>
    </row>
    <row r="56">
      <c r="A56" s="11" t="s">
        <v>361</v>
      </c>
      <c r="B56" s="11" t="s">
        <v>641</v>
      </c>
      <c r="C56" s="12" t="str">
        <f t="shared" si="1"/>
        <v>1</v>
      </c>
    </row>
    <row r="57">
      <c r="A57" s="11" t="s">
        <v>159</v>
      </c>
      <c r="B57" s="11" t="s">
        <v>406</v>
      </c>
      <c r="C57" s="12" t="str">
        <f t="shared" si="1"/>
        <v>1</v>
      </c>
      <c r="D57" s="3"/>
    </row>
    <row r="58">
      <c r="A58" s="11" t="s">
        <v>121</v>
      </c>
      <c r="B58" s="10"/>
      <c r="C58" s="10"/>
    </row>
    <row r="59">
      <c r="A59" s="11" t="s">
        <v>32</v>
      </c>
      <c r="B59" s="10"/>
      <c r="C59" s="10"/>
    </row>
    <row r="60">
      <c r="A60" s="11" t="s">
        <v>490</v>
      </c>
    </row>
    <row r="61">
      <c r="A61" s="11" t="s">
        <v>379</v>
      </c>
      <c r="B61" s="10"/>
      <c r="C61" s="10"/>
    </row>
    <row r="62">
      <c r="A62" s="11" t="s">
        <v>379</v>
      </c>
      <c r="B62" s="10"/>
      <c r="C62" s="10"/>
    </row>
    <row r="63">
      <c r="A63" s="11" t="s">
        <v>293</v>
      </c>
      <c r="C63" s="10"/>
    </row>
    <row r="64">
      <c r="A64" s="11" t="s">
        <v>482</v>
      </c>
      <c r="B64" s="10"/>
      <c r="C64" s="10"/>
    </row>
    <row r="65">
      <c r="A65" s="11" t="s">
        <v>490</v>
      </c>
    </row>
    <row r="66">
      <c r="A66" s="11" t="s">
        <v>390</v>
      </c>
      <c r="C66" s="10"/>
    </row>
    <row r="67">
      <c r="A67" s="11" t="s">
        <v>32</v>
      </c>
      <c r="B67" s="10"/>
      <c r="C67" s="10"/>
    </row>
    <row r="68">
      <c r="A68" s="11" t="s">
        <v>208</v>
      </c>
      <c r="C68" s="10"/>
    </row>
    <row r="69">
      <c r="A69" s="11" t="s">
        <v>459</v>
      </c>
      <c r="C69" s="10"/>
    </row>
    <row r="70">
      <c r="A70" s="11" t="s">
        <v>90</v>
      </c>
      <c r="B70" s="10"/>
      <c r="C70" s="10"/>
    </row>
    <row r="71">
      <c r="A71" s="11" t="s">
        <v>55</v>
      </c>
      <c r="B71" s="10"/>
      <c r="C71" s="10"/>
    </row>
    <row r="72">
      <c r="A72" s="11" t="s">
        <v>55</v>
      </c>
      <c r="B72" s="10"/>
      <c r="C72" s="10"/>
    </row>
    <row r="73">
      <c r="A73" s="11" t="s">
        <v>355</v>
      </c>
      <c r="B73" s="10"/>
      <c r="C73" s="10"/>
    </row>
    <row r="74">
      <c r="A74" s="11" t="s">
        <v>228</v>
      </c>
      <c r="B74" s="10"/>
      <c r="C74" s="10"/>
    </row>
    <row r="75">
      <c r="A75" s="11" t="s">
        <v>55</v>
      </c>
      <c r="B75" s="10"/>
      <c r="C75" s="10"/>
    </row>
    <row r="76">
      <c r="A76" s="11" t="s">
        <v>67</v>
      </c>
      <c r="C76" s="10"/>
    </row>
    <row r="77">
      <c r="A77" s="11" t="s">
        <v>424</v>
      </c>
      <c r="B77" s="10"/>
      <c r="C77" s="10"/>
    </row>
    <row r="78">
      <c r="A78" s="11" t="s">
        <v>361</v>
      </c>
      <c r="B78" s="10"/>
      <c r="C78" s="10"/>
    </row>
    <row r="79">
      <c r="A79" s="11" t="s">
        <v>365</v>
      </c>
      <c r="B79" s="10"/>
      <c r="C79" s="10"/>
    </row>
    <row r="80">
      <c r="A80" s="11" t="s">
        <v>297</v>
      </c>
      <c r="C80" s="10"/>
    </row>
    <row r="81">
      <c r="A81" s="11" t="s">
        <v>42</v>
      </c>
      <c r="C81" s="10"/>
    </row>
    <row r="82">
      <c r="A82" s="11" t="s">
        <v>269</v>
      </c>
      <c r="B82" s="10"/>
      <c r="C82" s="10"/>
    </row>
    <row r="83">
      <c r="A83" s="11" t="s">
        <v>263</v>
      </c>
      <c r="B83" s="10"/>
      <c r="C83" s="10"/>
    </row>
    <row r="84">
      <c r="A84" s="11" t="s">
        <v>353</v>
      </c>
      <c r="C84" s="10"/>
    </row>
    <row r="85">
      <c r="A85" s="11" t="s">
        <v>159</v>
      </c>
      <c r="B85" s="10"/>
      <c r="C85" s="10"/>
    </row>
    <row r="86">
      <c r="A86" s="11" t="s">
        <v>339</v>
      </c>
      <c r="B86" s="10"/>
      <c r="C86" s="10"/>
    </row>
    <row r="87">
      <c r="A87" s="11" t="s">
        <v>208</v>
      </c>
      <c r="C87" s="10"/>
    </row>
    <row r="88">
      <c r="A88" s="11" t="s">
        <v>625</v>
      </c>
      <c r="B88" s="10"/>
      <c r="C88" s="10"/>
    </row>
    <row r="89">
      <c r="A89" s="11" t="s">
        <v>289</v>
      </c>
      <c r="C89" s="10"/>
    </row>
    <row r="90">
      <c r="A90" s="11" t="s">
        <v>99</v>
      </c>
      <c r="C90" s="10"/>
    </row>
    <row r="91">
      <c r="A91" s="11" t="s">
        <v>418</v>
      </c>
      <c r="B91" s="10"/>
      <c r="C91" s="10"/>
    </row>
    <row r="92">
      <c r="A92" s="11" t="s">
        <v>172</v>
      </c>
      <c r="B92" s="10"/>
      <c r="C92" s="10"/>
    </row>
    <row r="93">
      <c r="A93" s="11" t="s">
        <v>102</v>
      </c>
      <c r="B93" s="10"/>
      <c r="C93" s="10"/>
    </row>
    <row r="94">
      <c r="A94" s="11" t="s">
        <v>424</v>
      </c>
      <c r="B94" s="10"/>
      <c r="C94" s="10"/>
    </row>
    <row r="95">
      <c r="A95" s="11" t="s">
        <v>248</v>
      </c>
      <c r="C95" s="10"/>
    </row>
    <row r="96">
      <c r="A96" s="11" t="s">
        <v>641</v>
      </c>
      <c r="C96" s="10"/>
    </row>
    <row r="97">
      <c r="A97" s="11" t="s">
        <v>172</v>
      </c>
      <c r="B97" s="10"/>
      <c r="C97" s="10"/>
    </row>
    <row r="98">
      <c r="A98" s="11" t="s">
        <v>237</v>
      </c>
      <c r="B98" s="10"/>
      <c r="C98" s="10"/>
    </row>
    <row r="99">
      <c r="A99" s="11" t="s">
        <v>442</v>
      </c>
      <c r="B99" s="10"/>
      <c r="C99" s="10"/>
    </row>
    <row r="100">
      <c r="A100" s="11" t="s">
        <v>195</v>
      </c>
      <c r="C100" s="10"/>
    </row>
    <row r="101">
      <c r="A101" s="11" t="s">
        <v>142</v>
      </c>
      <c r="B101" s="10"/>
      <c r="C101" s="10"/>
    </row>
    <row r="102">
      <c r="A102" s="11" t="s">
        <v>195</v>
      </c>
      <c r="C102" s="10"/>
    </row>
    <row r="103">
      <c r="A103" s="11" t="s">
        <v>309</v>
      </c>
      <c r="B103" s="10"/>
      <c r="C103" s="10"/>
    </row>
    <row r="104">
      <c r="A104" s="11" t="s">
        <v>514</v>
      </c>
      <c r="B104" s="10"/>
      <c r="C104" s="10"/>
    </row>
    <row r="105">
      <c r="A105" s="11" t="s">
        <v>67</v>
      </c>
      <c r="C105" s="10"/>
    </row>
    <row r="106">
      <c r="A106" s="11" t="s">
        <v>255</v>
      </c>
      <c r="B106" s="10"/>
      <c r="C106" s="10"/>
    </row>
    <row r="107">
      <c r="A107" s="11" t="s">
        <v>42</v>
      </c>
      <c r="C107" s="10"/>
    </row>
    <row r="108">
      <c r="A108" s="11" t="s">
        <v>365</v>
      </c>
      <c r="B108" s="10"/>
      <c r="C108" s="10"/>
    </row>
    <row r="109">
      <c r="A109" s="11" t="s">
        <v>121</v>
      </c>
      <c r="B109" s="10"/>
      <c r="C109" s="10"/>
    </row>
    <row r="110">
      <c r="A110" s="11" t="s">
        <v>514</v>
      </c>
      <c r="B110" s="10"/>
      <c r="C110" s="10"/>
    </row>
    <row r="111">
      <c r="A111" s="11" t="s">
        <v>406</v>
      </c>
      <c r="B111" s="10"/>
      <c r="C111" s="10"/>
    </row>
    <row r="112">
      <c r="A112" s="11" t="s">
        <v>625</v>
      </c>
      <c r="B112" s="10"/>
      <c r="C112" s="10"/>
    </row>
    <row r="113">
      <c r="A113" s="11" t="s">
        <v>293</v>
      </c>
      <c r="C113" s="10"/>
    </row>
    <row r="114">
      <c r="A114" s="11" t="s">
        <v>219</v>
      </c>
      <c r="B114" s="10"/>
      <c r="C114" s="10"/>
    </row>
    <row r="115">
      <c r="A115" s="11" t="s">
        <v>531</v>
      </c>
      <c r="C115" s="10"/>
    </row>
    <row r="116">
      <c r="A116" s="11" t="s">
        <v>99</v>
      </c>
      <c r="C116" s="10"/>
    </row>
    <row r="117">
      <c r="A117" s="11" t="s">
        <v>339</v>
      </c>
      <c r="B117" s="10"/>
      <c r="C117" s="10"/>
    </row>
    <row r="118">
      <c r="A118" s="11" t="s">
        <v>337</v>
      </c>
      <c r="C118" s="10"/>
    </row>
    <row r="119">
      <c r="A119" s="11" t="s">
        <v>297</v>
      </c>
      <c r="C119" s="10"/>
    </row>
    <row r="120">
      <c r="A120" s="11" t="s">
        <v>159</v>
      </c>
      <c r="B120" s="10"/>
      <c r="C120" s="10"/>
    </row>
    <row r="121">
      <c r="A121" s="11" t="s">
        <v>531</v>
      </c>
      <c r="C121" s="10"/>
    </row>
    <row r="122">
      <c r="A122" s="11" t="s">
        <v>514</v>
      </c>
      <c r="B122" s="10"/>
      <c r="C122" s="10"/>
    </row>
    <row r="123">
      <c r="A123" s="11" t="s">
        <v>263</v>
      </c>
      <c r="B123" s="10"/>
      <c r="C123" s="10"/>
    </row>
    <row r="124">
      <c r="A124" s="11" t="s">
        <v>277</v>
      </c>
      <c r="C124" s="10"/>
    </row>
    <row r="125">
      <c r="A125" s="11" t="s">
        <v>121</v>
      </c>
      <c r="B125" s="10"/>
      <c r="C125" s="10"/>
    </row>
    <row r="126">
      <c r="A126" s="11" t="s">
        <v>386</v>
      </c>
      <c r="B126" s="10"/>
      <c r="C126" s="10"/>
    </row>
    <row r="127">
      <c r="A127" s="11" t="s">
        <v>102</v>
      </c>
      <c r="B127" s="10"/>
      <c r="C127" s="10"/>
    </row>
    <row r="128">
      <c r="A128" s="11" t="s">
        <v>386</v>
      </c>
      <c r="B128" s="10"/>
      <c r="C128" s="10"/>
    </row>
    <row r="129">
      <c r="A129" s="11" t="s">
        <v>402</v>
      </c>
      <c r="C129" s="10"/>
    </row>
    <row r="130">
      <c r="A130" s="11" t="s">
        <v>490</v>
      </c>
    </row>
    <row r="131">
      <c r="A131" s="11" t="s">
        <v>459</v>
      </c>
      <c r="C131" s="10"/>
    </row>
    <row r="132">
      <c r="A132" s="11" t="s">
        <v>80</v>
      </c>
      <c r="B132" s="10"/>
      <c r="C132" s="10"/>
    </row>
    <row r="133">
      <c r="A133" s="11" t="s">
        <v>67</v>
      </c>
      <c r="C133" s="10"/>
    </row>
    <row r="134">
      <c r="A134" s="11" t="s">
        <v>237</v>
      </c>
      <c r="B134" s="10"/>
      <c r="C134" s="10"/>
    </row>
    <row r="135">
      <c r="A135" s="11" t="s">
        <v>285</v>
      </c>
      <c r="C135" s="10"/>
    </row>
    <row r="136">
      <c r="A136" s="11" t="s">
        <v>142</v>
      </c>
      <c r="B136" s="10"/>
      <c r="C136" s="10"/>
    </row>
  </sheetData>
  <mergeCells count="31">
    <mergeCell ref="A80:B80"/>
    <mergeCell ref="A81:B81"/>
    <mergeCell ref="A84:B84"/>
    <mergeCell ref="A87:B87"/>
    <mergeCell ref="A89:B89"/>
    <mergeCell ref="A90:B90"/>
    <mergeCell ref="A60:C60"/>
    <mergeCell ref="A63:B63"/>
    <mergeCell ref="A65:C65"/>
    <mergeCell ref="A66:B66"/>
    <mergeCell ref="A68:B68"/>
    <mergeCell ref="A69:B69"/>
    <mergeCell ref="A76:B76"/>
    <mergeCell ref="A119:B119"/>
    <mergeCell ref="A116:B116"/>
    <mergeCell ref="A118:B118"/>
    <mergeCell ref="A113:B113"/>
    <mergeCell ref="A115:B115"/>
    <mergeCell ref="A131:B131"/>
    <mergeCell ref="A133:B133"/>
    <mergeCell ref="A135:B135"/>
    <mergeCell ref="A129:B129"/>
    <mergeCell ref="A130:C130"/>
    <mergeCell ref="A121:B121"/>
    <mergeCell ref="A96:B96"/>
    <mergeCell ref="A100:B100"/>
    <mergeCell ref="A102:B102"/>
    <mergeCell ref="A105:B105"/>
    <mergeCell ref="A107:B107"/>
    <mergeCell ref="A95:B95"/>
    <mergeCell ref="A124:B12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337</v>
      </c>
      <c r="B1" s="11" t="s">
        <v>248</v>
      </c>
      <c r="C1" s="12">
        <v>3.0</v>
      </c>
      <c r="D1" s="3"/>
    </row>
    <row r="2">
      <c r="A2" s="11" t="s">
        <v>490</v>
      </c>
      <c r="B2" s="11" t="s">
        <v>337</v>
      </c>
      <c r="C2" s="12">
        <v>2.0</v>
      </c>
      <c r="D2" s="3"/>
    </row>
    <row r="3">
      <c r="A3" s="11" t="s">
        <v>142</v>
      </c>
      <c r="B3" s="11" t="s">
        <v>249</v>
      </c>
      <c r="C3" s="12">
        <v>2.0</v>
      </c>
      <c r="D3" s="3"/>
    </row>
    <row r="4">
      <c r="A4" s="11" t="s">
        <v>337</v>
      </c>
      <c r="B4" s="11" t="s">
        <v>102</v>
      </c>
      <c r="C4" s="12">
        <v>2.0</v>
      </c>
      <c r="D4" s="3"/>
    </row>
    <row r="5">
      <c r="A5" s="11" t="s">
        <v>249</v>
      </c>
      <c r="B5" s="11" t="s">
        <v>297</v>
      </c>
      <c r="C5" s="12">
        <v>2.0</v>
      </c>
      <c r="D5" s="3"/>
    </row>
    <row r="6">
      <c r="A6" s="11" t="s">
        <v>102</v>
      </c>
      <c r="B6" s="11" t="s">
        <v>506</v>
      </c>
      <c r="C6" s="12">
        <v>2.0</v>
      </c>
      <c r="D6" s="3"/>
    </row>
    <row r="7">
      <c r="A7" s="11" t="s">
        <v>297</v>
      </c>
      <c r="B7" s="11" t="s">
        <v>418</v>
      </c>
      <c r="C7" s="12">
        <v>2.0</v>
      </c>
      <c r="D7" s="3"/>
    </row>
    <row r="8">
      <c r="A8" s="11" t="s">
        <v>339</v>
      </c>
      <c r="B8" s="11" t="s">
        <v>490</v>
      </c>
      <c r="C8" s="12">
        <v>1.0</v>
      </c>
      <c r="D8" s="3"/>
    </row>
    <row r="9">
      <c r="A9" s="11" t="s">
        <v>248</v>
      </c>
      <c r="B9" s="11" t="s">
        <v>142</v>
      </c>
      <c r="C9" s="12">
        <v>1.0</v>
      </c>
      <c r="D9" s="3"/>
    </row>
    <row r="10">
      <c r="A10" s="11" t="s">
        <v>506</v>
      </c>
      <c r="B10" s="11" t="s">
        <v>339</v>
      </c>
      <c r="C10" s="12">
        <v>1.0</v>
      </c>
      <c r="D10" s="3"/>
    </row>
    <row r="11">
      <c r="A11" s="11" t="s">
        <v>172</v>
      </c>
      <c r="B11" s="11" t="s">
        <v>172</v>
      </c>
      <c r="C11" s="12">
        <v>1.0</v>
      </c>
      <c r="D11" s="3"/>
    </row>
    <row r="12">
      <c r="A12" s="11" t="s">
        <v>625</v>
      </c>
      <c r="B12" s="11" t="s">
        <v>625</v>
      </c>
      <c r="C12" s="12">
        <v>1.0</v>
      </c>
    </row>
    <row r="13">
      <c r="A13" s="11" t="s">
        <v>249</v>
      </c>
      <c r="B13" s="11" t="s">
        <v>361</v>
      </c>
      <c r="C13" s="12">
        <v>1.0</v>
      </c>
    </row>
    <row r="14">
      <c r="A14" s="11" t="s">
        <v>361</v>
      </c>
      <c r="B14" s="11" t="s">
        <v>353</v>
      </c>
      <c r="C14" s="12">
        <v>1.0</v>
      </c>
    </row>
    <row r="15">
      <c r="A15" s="11" t="s">
        <v>102</v>
      </c>
      <c r="B15" s="11" t="s">
        <v>269</v>
      </c>
      <c r="C15" s="12">
        <v>1.0</v>
      </c>
    </row>
    <row r="16">
      <c r="A16" s="11" t="s">
        <v>353</v>
      </c>
      <c r="B16" s="11" t="s">
        <v>478</v>
      </c>
      <c r="C16" s="12">
        <v>1.0</v>
      </c>
    </row>
    <row r="17">
      <c r="A17" s="11" t="s">
        <v>248</v>
      </c>
      <c r="B17" s="11" t="s">
        <v>482</v>
      </c>
      <c r="C17" s="12">
        <v>1.0</v>
      </c>
    </row>
    <row r="18">
      <c r="A18" s="11" t="s">
        <v>506</v>
      </c>
      <c r="B18" s="11" t="s">
        <v>195</v>
      </c>
      <c r="C18" s="12">
        <v>1.0</v>
      </c>
    </row>
    <row r="19">
      <c r="A19" s="11" t="s">
        <v>248</v>
      </c>
      <c r="B19" s="11" t="s">
        <v>255</v>
      </c>
      <c r="C19" s="12">
        <v>1.0</v>
      </c>
    </row>
    <row r="20">
      <c r="A20" s="11" t="s">
        <v>269</v>
      </c>
      <c r="B20" s="11" t="s">
        <v>309</v>
      </c>
      <c r="C20" s="12">
        <v>1.0</v>
      </c>
    </row>
    <row r="21">
      <c r="A21" s="11" t="s">
        <v>297</v>
      </c>
      <c r="B21" s="11" t="s">
        <v>406</v>
      </c>
      <c r="C21" s="12">
        <v>1.0</v>
      </c>
    </row>
    <row r="22">
      <c r="A22" s="11" t="s">
        <v>478</v>
      </c>
      <c r="B22" s="11" t="s">
        <v>67</v>
      </c>
      <c r="C22" s="12">
        <v>1.0</v>
      </c>
    </row>
    <row r="23">
      <c r="A23" s="11" t="s">
        <v>482</v>
      </c>
      <c r="B23" s="11" t="s">
        <v>390</v>
      </c>
      <c r="C23" s="12">
        <v>1.0</v>
      </c>
    </row>
    <row r="24">
      <c r="A24" s="11" t="s">
        <v>195</v>
      </c>
      <c r="C24" s="10"/>
    </row>
    <row r="25">
      <c r="A25" s="11" t="s">
        <v>255</v>
      </c>
      <c r="B25" s="10"/>
      <c r="C25" s="10"/>
    </row>
    <row r="26">
      <c r="A26" s="11" t="s">
        <v>309</v>
      </c>
      <c r="B26" s="10"/>
      <c r="C26" s="10"/>
    </row>
    <row r="27">
      <c r="A27" s="11" t="s">
        <v>418</v>
      </c>
      <c r="B27" s="10"/>
      <c r="C27" s="10"/>
    </row>
    <row r="28">
      <c r="A28" s="11" t="s">
        <v>418</v>
      </c>
      <c r="B28" s="10"/>
      <c r="C28" s="10"/>
    </row>
    <row r="29">
      <c r="A29" s="11" t="s">
        <v>406</v>
      </c>
      <c r="B29" s="10"/>
      <c r="C29" s="10"/>
    </row>
    <row r="30">
      <c r="A30" s="11" t="s">
        <v>67</v>
      </c>
      <c r="B30" s="10"/>
      <c r="C30" s="10"/>
    </row>
    <row r="31">
      <c r="A31" s="11" t="s">
        <v>390</v>
      </c>
      <c r="B31" s="10"/>
      <c r="C31" s="10"/>
    </row>
  </sheetData>
  <mergeCells count="1">
    <mergeCell ref="A24:B2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5" max="15" width="30.86"/>
    <col customWidth="1" min="17" max="17" width="40.57"/>
  </cols>
  <sheetData>
    <row r="1">
      <c r="A1" s="1" t="s">
        <v>0</v>
      </c>
      <c r="B1" s="2" t="s">
        <v>3</v>
      </c>
      <c r="C1" s="2" t="s">
        <v>4</v>
      </c>
      <c r="D1" s="2" t="s">
        <v>5</v>
      </c>
      <c r="E1" s="1" t="s">
        <v>6</v>
      </c>
      <c r="F1" s="1" t="s">
        <v>693</v>
      </c>
      <c r="G1" s="1" t="s">
        <v>694</v>
      </c>
      <c r="H1" s="4" t="s">
        <v>695</v>
      </c>
      <c r="I1" s="1" t="s">
        <v>8</v>
      </c>
      <c r="J1" s="1" t="s">
        <v>9</v>
      </c>
      <c r="K1" s="1" t="s">
        <v>10</v>
      </c>
      <c r="L1" s="1" t="s">
        <v>696</v>
      </c>
      <c r="M1" s="1" t="s">
        <v>697</v>
      </c>
      <c r="N1" s="1" t="s">
        <v>698</v>
      </c>
      <c r="O1" s="1" t="s">
        <v>699</v>
      </c>
      <c r="P1" s="1" t="s">
        <v>700</v>
      </c>
      <c r="Q1" s="1" t="s">
        <v>701</v>
      </c>
      <c r="R1" s="1" t="s">
        <v>702</v>
      </c>
      <c r="S1" s="1" t="s">
        <v>703</v>
      </c>
      <c r="T1" s="1" t="s">
        <v>13</v>
      </c>
    </row>
    <row r="2">
      <c r="A2" s="3" t="s">
        <v>654</v>
      </c>
      <c r="B2" s="3">
        <v>376503.0</v>
      </c>
      <c r="C2" s="3">
        <v>4.0</v>
      </c>
      <c r="D2" s="3">
        <v>9.0</v>
      </c>
      <c r="E2" s="3" t="s">
        <v>54</v>
      </c>
      <c r="F2" s="3" t="s">
        <v>704</v>
      </c>
      <c r="G2" s="3" t="s">
        <v>705</v>
      </c>
      <c r="H2" s="3" t="s">
        <v>706</v>
      </c>
      <c r="I2" s="3" t="s">
        <v>17</v>
      </c>
      <c r="J2" s="3" t="s">
        <v>18</v>
      </c>
      <c r="K2" s="3" t="s">
        <v>56</v>
      </c>
      <c r="L2" s="3">
        <v>-1.0</v>
      </c>
      <c r="M2" s="3">
        <v>1.0</v>
      </c>
      <c r="N2" s="3"/>
      <c r="O2" s="3"/>
      <c r="P2" s="3">
        <v>-1.0</v>
      </c>
      <c r="Q2" s="3" t="s">
        <v>707</v>
      </c>
      <c r="R2" s="3" t="str">
        <f t="shared" ref="R2:R226" si="1">sum(L2+P2)</f>
        <v>-2</v>
      </c>
      <c r="S2" s="3" t="str">
        <f>and(Q2==0, not(L2==O2))</f>
        <v>#ERROR!</v>
      </c>
      <c r="T2" s="3" t="s">
        <v>655</v>
      </c>
    </row>
    <row r="3">
      <c r="A3" s="3" t="s">
        <v>53</v>
      </c>
      <c r="B3" s="3">
        <v>84373.0</v>
      </c>
      <c r="C3" s="3">
        <v>1.0</v>
      </c>
      <c r="D3" s="3">
        <v>8.0</v>
      </c>
      <c r="E3" s="3" t="s">
        <v>54</v>
      </c>
      <c r="F3" s="3" t="s">
        <v>708</v>
      </c>
      <c r="G3" s="3" t="s">
        <v>709</v>
      </c>
      <c r="H3" s="3" t="s">
        <v>710</v>
      </c>
      <c r="I3" s="3" t="s">
        <v>17</v>
      </c>
      <c r="J3" s="3" t="s">
        <v>18</v>
      </c>
      <c r="K3" s="3" t="s">
        <v>56</v>
      </c>
      <c r="L3" s="3">
        <v>-1.0</v>
      </c>
      <c r="M3" s="3">
        <v>1.0</v>
      </c>
      <c r="N3" s="3"/>
      <c r="O3" s="3" t="s">
        <v>711</v>
      </c>
      <c r="P3" s="3">
        <v>-1.0</v>
      </c>
      <c r="Q3" s="3" t="s">
        <v>712</v>
      </c>
      <c r="R3" s="3" t="str">
        <f t="shared" si="1"/>
        <v>-2</v>
      </c>
      <c r="S3" s="3"/>
      <c r="T3" s="3" t="s">
        <v>57</v>
      </c>
    </row>
    <row r="4">
      <c r="A4" s="3" t="s">
        <v>589</v>
      </c>
      <c r="B4" s="3">
        <v>142081.0</v>
      </c>
      <c r="C4" s="3">
        <v>4.0</v>
      </c>
      <c r="D4" s="3">
        <v>9.0</v>
      </c>
      <c r="E4" s="3" t="s">
        <v>71</v>
      </c>
      <c r="F4" s="3" t="s">
        <v>713</v>
      </c>
      <c r="G4" s="3" t="s">
        <v>709</v>
      </c>
      <c r="H4" s="3" t="s">
        <v>710</v>
      </c>
      <c r="I4" s="3" t="s">
        <v>17</v>
      </c>
      <c r="J4" s="3" t="s">
        <v>18</v>
      </c>
      <c r="K4" s="3" t="s">
        <v>46</v>
      </c>
      <c r="L4" s="3">
        <v>-1.0</v>
      </c>
      <c r="M4" s="3">
        <v>1.0</v>
      </c>
      <c r="N4" s="3"/>
      <c r="O4" s="3" t="s">
        <v>714</v>
      </c>
      <c r="P4" s="3">
        <v>-1.0</v>
      </c>
      <c r="Q4" s="3" t="s">
        <v>715</v>
      </c>
      <c r="R4" s="3" t="str">
        <f t="shared" si="1"/>
        <v>-2</v>
      </c>
      <c r="S4" s="3"/>
      <c r="T4" s="3" t="s">
        <v>593</v>
      </c>
    </row>
    <row r="5">
      <c r="A5" s="3" t="s">
        <v>320</v>
      </c>
      <c r="B5" s="3">
        <v>43020.0</v>
      </c>
      <c r="C5" s="3">
        <v>3.0</v>
      </c>
      <c r="D5" s="3">
        <v>15.0</v>
      </c>
      <c r="E5" s="3" t="s">
        <v>71</v>
      </c>
      <c r="F5" s="3" t="s">
        <v>716</v>
      </c>
      <c r="G5" s="3" t="s">
        <v>717</v>
      </c>
      <c r="H5" s="3" t="s">
        <v>718</v>
      </c>
      <c r="I5" s="3" t="s">
        <v>125</v>
      </c>
      <c r="J5" s="3" t="s">
        <v>18</v>
      </c>
      <c r="K5" s="3" t="s">
        <v>43</v>
      </c>
      <c r="L5" s="3">
        <v>-1.0</v>
      </c>
      <c r="M5" s="3">
        <v>1.0</v>
      </c>
      <c r="N5" s="3"/>
      <c r="O5" s="3" t="s">
        <v>719</v>
      </c>
      <c r="P5" s="3">
        <v>-1.0</v>
      </c>
      <c r="Q5" s="3" t="s">
        <v>720</v>
      </c>
      <c r="R5" s="3" t="str">
        <f t="shared" si="1"/>
        <v>-2</v>
      </c>
      <c r="S5" s="3"/>
      <c r="T5" s="3" t="s">
        <v>323</v>
      </c>
    </row>
    <row r="6">
      <c r="A6" s="3" t="s">
        <v>335</v>
      </c>
      <c r="B6" s="3">
        <v>235423.0</v>
      </c>
      <c r="C6" s="3">
        <v>2.0</v>
      </c>
      <c r="D6" s="3">
        <v>3.0</v>
      </c>
      <c r="E6" s="3" t="s">
        <v>59</v>
      </c>
      <c r="F6" s="3" t="s">
        <v>721</v>
      </c>
      <c r="G6" s="3" t="s">
        <v>722</v>
      </c>
      <c r="H6" s="3" t="s">
        <v>723</v>
      </c>
      <c r="I6" s="3" t="s">
        <v>17</v>
      </c>
      <c r="J6" s="3" t="s">
        <v>18</v>
      </c>
      <c r="K6" s="3" t="s">
        <v>19</v>
      </c>
      <c r="L6" s="3">
        <v>0.0</v>
      </c>
      <c r="M6" s="3">
        <v>1.0</v>
      </c>
      <c r="N6" s="3"/>
      <c r="O6" s="3" t="s">
        <v>724</v>
      </c>
      <c r="P6" s="3">
        <v>-1.0</v>
      </c>
      <c r="Q6" s="3" t="s">
        <v>725</v>
      </c>
      <c r="R6" s="3" t="str">
        <f t="shared" si="1"/>
        <v>-1</v>
      </c>
      <c r="S6" s="3"/>
      <c r="T6" s="3" t="s">
        <v>336</v>
      </c>
    </row>
    <row r="7">
      <c r="A7" s="3" t="s">
        <v>315</v>
      </c>
      <c r="B7" s="3">
        <v>91704.0</v>
      </c>
      <c r="C7" s="3">
        <v>2.0</v>
      </c>
      <c r="D7" s="3">
        <v>10.0</v>
      </c>
      <c r="E7" s="3" t="s">
        <v>71</v>
      </c>
      <c r="F7" s="3" t="s">
        <v>726</v>
      </c>
      <c r="G7" s="3" t="s">
        <v>727</v>
      </c>
      <c r="H7" s="3" t="s">
        <v>728</v>
      </c>
      <c r="I7" s="3" t="s">
        <v>17</v>
      </c>
      <c r="J7" s="3" t="s">
        <v>18</v>
      </c>
      <c r="K7" s="3" t="s">
        <v>23</v>
      </c>
      <c r="L7" s="3">
        <v>0.0</v>
      </c>
      <c r="M7" s="3">
        <v>1.0</v>
      </c>
      <c r="N7" s="3"/>
      <c r="O7" s="3" t="s">
        <v>729</v>
      </c>
      <c r="P7" s="3">
        <v>-1.0</v>
      </c>
      <c r="Q7" s="3" t="s">
        <v>730</v>
      </c>
      <c r="R7" s="3" t="str">
        <f t="shared" si="1"/>
        <v>-1</v>
      </c>
      <c r="S7" s="3"/>
      <c r="T7" s="3" t="s">
        <v>316</v>
      </c>
    </row>
    <row r="8">
      <c r="A8" s="3" t="s">
        <v>37</v>
      </c>
      <c r="B8" s="3">
        <v>47007.0</v>
      </c>
      <c r="C8" s="3">
        <v>1.0</v>
      </c>
      <c r="D8" s="3">
        <v>13.0</v>
      </c>
      <c r="E8" s="3" t="s">
        <v>38</v>
      </c>
      <c r="F8" s="3" t="s">
        <v>731</v>
      </c>
      <c r="G8" s="3" t="s">
        <v>732</v>
      </c>
      <c r="H8" s="3" t="s">
        <v>733</v>
      </c>
      <c r="I8" s="3" t="s">
        <v>17</v>
      </c>
      <c r="J8" s="3" t="s">
        <v>18</v>
      </c>
      <c r="K8" s="3" t="s">
        <v>39</v>
      </c>
      <c r="L8" s="3">
        <v>0.0</v>
      </c>
      <c r="M8" s="3">
        <v>1.0</v>
      </c>
      <c r="N8" s="3"/>
      <c r="O8" s="3" t="s">
        <v>734</v>
      </c>
      <c r="P8" s="3">
        <v>-1.0</v>
      </c>
      <c r="Q8" s="3" t="s">
        <v>735</v>
      </c>
      <c r="R8" s="3" t="str">
        <f t="shared" si="1"/>
        <v>-1</v>
      </c>
      <c r="S8" s="3"/>
      <c r="T8" s="3" t="s">
        <v>40</v>
      </c>
    </row>
    <row r="9">
      <c r="A9" s="3" t="s">
        <v>397</v>
      </c>
      <c r="B9" s="3">
        <v>188548.0</v>
      </c>
      <c r="C9" s="3">
        <v>6.0</v>
      </c>
      <c r="D9" s="3">
        <v>7.0</v>
      </c>
      <c r="E9" s="3" t="s">
        <v>98</v>
      </c>
      <c r="F9" s="3" t="s">
        <v>736</v>
      </c>
      <c r="G9" s="3" t="s">
        <v>737</v>
      </c>
      <c r="H9" s="3" t="s">
        <v>733</v>
      </c>
      <c r="I9" s="3" t="s">
        <v>17</v>
      </c>
      <c r="J9" s="3" t="s">
        <v>18</v>
      </c>
      <c r="K9" s="3" t="s">
        <v>43</v>
      </c>
      <c r="L9" s="3">
        <v>0.0</v>
      </c>
      <c r="M9" s="3">
        <v>1.0</v>
      </c>
      <c r="N9" s="3"/>
      <c r="O9" s="3" t="s">
        <v>738</v>
      </c>
      <c r="P9" s="3">
        <v>-1.0</v>
      </c>
      <c r="Q9" s="3" t="s">
        <v>739</v>
      </c>
      <c r="R9" s="3" t="str">
        <f t="shared" si="1"/>
        <v>-1</v>
      </c>
      <c r="S9" s="3"/>
      <c r="T9" s="3" t="s">
        <v>399</v>
      </c>
    </row>
    <row r="10">
      <c r="A10" s="3" t="s">
        <v>234</v>
      </c>
      <c r="B10" s="3">
        <v>8585.0</v>
      </c>
      <c r="C10" s="3">
        <v>2.0</v>
      </c>
      <c r="D10" s="3">
        <v>5.0</v>
      </c>
      <c r="E10" s="3" t="s">
        <v>235</v>
      </c>
      <c r="F10" s="3" t="s">
        <v>740</v>
      </c>
      <c r="G10" s="3" t="s">
        <v>737</v>
      </c>
      <c r="H10" s="3" t="s">
        <v>733</v>
      </c>
      <c r="I10" s="3" t="s">
        <v>17</v>
      </c>
      <c r="J10" s="3" t="s">
        <v>18</v>
      </c>
      <c r="K10" s="3" t="s">
        <v>39</v>
      </c>
      <c r="L10" s="3">
        <v>0.0</v>
      </c>
      <c r="M10" s="3">
        <v>1.0</v>
      </c>
      <c r="N10" s="3"/>
      <c r="O10" s="3" t="s">
        <v>741</v>
      </c>
      <c r="P10" s="3">
        <v>-1.0</v>
      </c>
      <c r="Q10" s="3" t="s">
        <v>742</v>
      </c>
      <c r="R10" s="3" t="str">
        <f t="shared" si="1"/>
        <v>-1</v>
      </c>
      <c r="S10" s="3"/>
      <c r="T10" s="3" t="s">
        <v>241</v>
      </c>
    </row>
    <row r="11">
      <c r="A11" s="3" t="s">
        <v>619</v>
      </c>
      <c r="B11" s="3">
        <v>182354.0</v>
      </c>
      <c r="C11" s="3">
        <v>3.0</v>
      </c>
      <c r="D11" s="3">
        <v>11.0</v>
      </c>
      <c r="E11" s="3" t="s">
        <v>38</v>
      </c>
      <c r="F11" s="3" t="s">
        <v>743</v>
      </c>
      <c r="G11" s="3" t="s">
        <v>744</v>
      </c>
      <c r="H11" s="3" t="s">
        <v>745</v>
      </c>
      <c r="I11" s="3" t="s">
        <v>17</v>
      </c>
      <c r="J11" s="3" t="s">
        <v>18</v>
      </c>
      <c r="K11" s="3" t="s">
        <v>31</v>
      </c>
      <c r="L11" s="3">
        <v>0.0</v>
      </c>
      <c r="M11" s="3">
        <v>1.0</v>
      </c>
      <c r="N11" s="3"/>
      <c r="O11" s="3" t="s">
        <v>746</v>
      </c>
      <c r="P11" s="3">
        <v>-1.0</v>
      </c>
      <c r="Q11" s="3" t="s">
        <v>747</v>
      </c>
      <c r="R11" s="3" t="str">
        <f t="shared" si="1"/>
        <v>-1</v>
      </c>
      <c r="S11" s="3"/>
      <c r="T11" s="3" t="s">
        <v>627</v>
      </c>
    </row>
    <row r="12">
      <c r="A12" s="3" t="s">
        <v>363</v>
      </c>
      <c r="B12" s="3">
        <v>39383.0</v>
      </c>
      <c r="C12" s="3">
        <v>4.0</v>
      </c>
      <c r="D12" s="3">
        <v>27.0</v>
      </c>
      <c r="E12" s="3" t="s">
        <v>22</v>
      </c>
      <c r="F12" s="3" t="s">
        <v>748</v>
      </c>
      <c r="G12" s="3" t="s">
        <v>705</v>
      </c>
      <c r="H12" s="3" t="s">
        <v>706</v>
      </c>
      <c r="I12" s="3" t="s">
        <v>17</v>
      </c>
      <c r="J12" s="3" t="s">
        <v>18</v>
      </c>
      <c r="K12" s="3" t="s">
        <v>31</v>
      </c>
      <c r="L12" s="3">
        <v>0.0</v>
      </c>
      <c r="M12" s="3">
        <v>1.0</v>
      </c>
      <c r="N12" s="3"/>
      <c r="O12" s="3" t="s">
        <v>749</v>
      </c>
      <c r="P12" s="3">
        <v>-1.0</v>
      </c>
      <c r="Q12" s="3" t="s">
        <v>750</v>
      </c>
      <c r="R12" s="3" t="str">
        <f t="shared" si="1"/>
        <v>-1</v>
      </c>
      <c r="S12" s="3"/>
      <c r="T12" s="3" t="s">
        <v>371</v>
      </c>
    </row>
    <row r="13">
      <c r="A13" s="3" t="s">
        <v>372</v>
      </c>
      <c r="B13" s="3">
        <v>39856.0</v>
      </c>
      <c r="C13" s="3">
        <v>3.0</v>
      </c>
      <c r="D13" s="3">
        <v>5.0</v>
      </c>
      <c r="E13" s="3" t="s">
        <v>217</v>
      </c>
      <c r="F13" s="3" t="s">
        <v>751</v>
      </c>
      <c r="G13" s="3" t="s">
        <v>709</v>
      </c>
      <c r="H13" s="3" t="s">
        <v>710</v>
      </c>
      <c r="I13" s="3" t="s">
        <v>17</v>
      </c>
      <c r="J13" s="3" t="s">
        <v>18</v>
      </c>
      <c r="K13" s="3" t="s">
        <v>68</v>
      </c>
      <c r="L13" s="3">
        <v>0.0</v>
      </c>
      <c r="M13" s="3">
        <v>1.0</v>
      </c>
      <c r="N13" s="3"/>
      <c r="O13" s="3" t="s">
        <v>752</v>
      </c>
      <c r="P13" s="3">
        <v>-1.0</v>
      </c>
      <c r="Q13" s="3" t="s">
        <v>753</v>
      </c>
      <c r="R13" s="3" t="str">
        <f t="shared" si="1"/>
        <v>-1</v>
      </c>
      <c r="S13" s="3"/>
      <c r="T13" s="3" t="s">
        <v>375</v>
      </c>
    </row>
    <row r="14">
      <c r="A14" s="3" t="s">
        <v>433</v>
      </c>
      <c r="B14" s="3">
        <v>59088.0</v>
      </c>
      <c r="C14" s="3">
        <v>2.0</v>
      </c>
      <c r="D14" s="3">
        <v>5.0</v>
      </c>
      <c r="E14" s="3" t="s">
        <v>59</v>
      </c>
      <c r="F14" s="3" t="s">
        <v>754</v>
      </c>
      <c r="G14" s="3" t="s">
        <v>755</v>
      </c>
      <c r="H14" s="3" t="s">
        <v>756</v>
      </c>
      <c r="I14" s="3" t="s">
        <v>62</v>
      </c>
      <c r="J14" s="3" t="s">
        <v>18</v>
      </c>
      <c r="K14" s="3" t="s">
        <v>23</v>
      </c>
      <c r="L14" s="3">
        <v>0.0</v>
      </c>
      <c r="M14" s="3">
        <v>1.0</v>
      </c>
      <c r="N14" s="3"/>
      <c r="O14" s="3" t="s">
        <v>757</v>
      </c>
      <c r="P14" s="3">
        <v>-1.0</v>
      </c>
      <c r="Q14" s="3" t="s">
        <v>758</v>
      </c>
      <c r="R14" s="3" t="str">
        <f t="shared" si="1"/>
        <v>-1</v>
      </c>
      <c r="S14" s="3"/>
      <c r="T14" s="3" t="s">
        <v>435</v>
      </c>
    </row>
    <row r="15">
      <c r="A15" s="3" t="s">
        <v>89</v>
      </c>
      <c r="B15" s="3">
        <v>283041.0</v>
      </c>
      <c r="C15" s="3">
        <v>2.0</v>
      </c>
      <c r="D15" s="3">
        <v>44.0</v>
      </c>
      <c r="E15" s="3" t="s">
        <v>71</v>
      </c>
      <c r="F15" s="3" t="s">
        <v>759</v>
      </c>
      <c r="G15" s="3" t="s">
        <v>760</v>
      </c>
      <c r="H15" s="3" t="s">
        <v>761</v>
      </c>
      <c r="I15" s="3" t="s">
        <v>17</v>
      </c>
      <c r="J15" s="3" t="s">
        <v>18</v>
      </c>
      <c r="K15" s="3" t="s">
        <v>31</v>
      </c>
      <c r="L15" s="3">
        <v>0.0</v>
      </c>
      <c r="M15" s="3">
        <v>1.0</v>
      </c>
      <c r="N15" s="3"/>
      <c r="O15" s="3" t="s">
        <v>762</v>
      </c>
      <c r="P15" s="3">
        <v>-1.0</v>
      </c>
      <c r="Q15" s="3" t="s">
        <v>707</v>
      </c>
      <c r="R15" s="3" t="str">
        <f t="shared" si="1"/>
        <v>-1</v>
      </c>
      <c r="S15" s="3"/>
      <c r="T15" s="3" t="s">
        <v>92</v>
      </c>
    </row>
    <row r="16">
      <c r="A16" s="3" t="s">
        <v>104</v>
      </c>
      <c r="B16" s="3">
        <v>26883.0</v>
      </c>
      <c r="C16" s="3">
        <v>13.0</v>
      </c>
      <c r="D16" s="3">
        <v>4.0</v>
      </c>
      <c r="E16" s="3" t="s">
        <v>26</v>
      </c>
      <c r="F16" s="3" t="s">
        <v>708</v>
      </c>
      <c r="G16" s="3" t="s">
        <v>705</v>
      </c>
      <c r="H16" s="3" t="s">
        <v>706</v>
      </c>
      <c r="I16" s="3" t="s">
        <v>17</v>
      </c>
      <c r="J16" s="3" t="s">
        <v>18</v>
      </c>
      <c r="K16" s="3" t="s">
        <v>46</v>
      </c>
      <c r="L16" s="3">
        <v>1.0</v>
      </c>
      <c r="M16" s="3">
        <v>0.0</v>
      </c>
      <c r="N16" s="3" t="s">
        <v>768</v>
      </c>
      <c r="O16" s="3"/>
      <c r="P16" s="3">
        <v>-1.0</v>
      </c>
      <c r="Q16" s="3" t="s">
        <v>769</v>
      </c>
      <c r="R16" s="3" t="str">
        <f t="shared" si="1"/>
        <v>0</v>
      </c>
      <c r="S16" s="3"/>
      <c r="T16" s="3" t="s">
        <v>105</v>
      </c>
    </row>
    <row r="17">
      <c r="A17" s="3" t="s">
        <v>614</v>
      </c>
      <c r="B17" s="3">
        <v>165032.0</v>
      </c>
      <c r="C17" s="3">
        <v>2.0</v>
      </c>
      <c r="D17" s="3">
        <v>16.0</v>
      </c>
      <c r="E17" s="3" t="s">
        <v>79</v>
      </c>
      <c r="F17" s="3" t="s">
        <v>770</v>
      </c>
      <c r="G17" s="3" t="s">
        <v>771</v>
      </c>
      <c r="H17" s="3" t="s">
        <v>772</v>
      </c>
      <c r="I17" s="3" t="s">
        <v>17</v>
      </c>
      <c r="J17" s="3" t="s">
        <v>18</v>
      </c>
      <c r="K17" s="3" t="s">
        <v>43</v>
      </c>
      <c r="L17" s="3">
        <v>1.0</v>
      </c>
      <c r="M17" s="3">
        <v>0.0</v>
      </c>
      <c r="N17" s="3" t="s">
        <v>773</v>
      </c>
      <c r="O17" s="3"/>
      <c r="P17" s="3">
        <v>-1.0</v>
      </c>
      <c r="Q17" s="3" t="s">
        <v>774</v>
      </c>
      <c r="R17" s="3" t="str">
        <f t="shared" si="1"/>
        <v>0</v>
      </c>
      <c r="S17" s="3"/>
      <c r="T17" s="3" t="s">
        <v>615</v>
      </c>
    </row>
    <row r="18">
      <c r="A18" s="3" t="s">
        <v>168</v>
      </c>
      <c r="B18" s="3">
        <v>86839.0</v>
      </c>
      <c r="C18" s="3">
        <v>5.0</v>
      </c>
      <c r="D18" s="3">
        <v>4.0</v>
      </c>
      <c r="E18" s="3" t="s">
        <v>158</v>
      </c>
      <c r="F18" s="3" t="s">
        <v>726</v>
      </c>
      <c r="G18" s="3" t="s">
        <v>722</v>
      </c>
      <c r="H18" s="3" t="s">
        <v>723</v>
      </c>
      <c r="I18" s="3" t="s">
        <v>160</v>
      </c>
      <c r="J18" s="3" t="s">
        <v>108</v>
      </c>
      <c r="K18" s="3" t="s">
        <v>31</v>
      </c>
      <c r="L18" s="3">
        <v>-1.0</v>
      </c>
      <c r="M18" s="3">
        <v>1.0</v>
      </c>
      <c r="N18" s="3"/>
      <c r="O18" s="3" t="s">
        <v>775</v>
      </c>
      <c r="P18" s="3">
        <v>1.0</v>
      </c>
      <c r="Q18" s="3"/>
      <c r="R18" s="3" t="str">
        <f t="shared" si="1"/>
        <v>0</v>
      </c>
      <c r="S18" s="3"/>
      <c r="T18" s="3" t="s">
        <v>169</v>
      </c>
    </row>
    <row r="19">
      <c r="A19" s="3" t="s">
        <v>296</v>
      </c>
      <c r="B19" s="3">
        <v>187875.0</v>
      </c>
      <c r="C19" s="3">
        <v>3.0</v>
      </c>
      <c r="D19" s="3">
        <v>12.0</v>
      </c>
      <c r="E19" s="3" t="s">
        <v>217</v>
      </c>
      <c r="F19" s="3" t="s">
        <v>731</v>
      </c>
      <c r="G19" s="3" t="s">
        <v>722</v>
      </c>
      <c r="H19" s="3" t="s">
        <v>723</v>
      </c>
      <c r="I19" s="3" t="s">
        <v>160</v>
      </c>
      <c r="J19" s="3" t="s">
        <v>108</v>
      </c>
      <c r="K19" s="3" t="s">
        <v>81</v>
      </c>
      <c r="L19" s="3">
        <v>0.0</v>
      </c>
      <c r="M19" s="3">
        <v>1.0</v>
      </c>
      <c r="N19" s="3"/>
      <c r="O19" s="3" t="s">
        <v>718</v>
      </c>
      <c r="P19" s="3">
        <v>0.0</v>
      </c>
      <c r="Q19" s="3" t="s">
        <v>776</v>
      </c>
      <c r="R19" s="3" t="str">
        <f t="shared" si="1"/>
        <v>0</v>
      </c>
      <c r="S19" s="3"/>
      <c r="T19" s="3" t="s">
        <v>299</v>
      </c>
    </row>
    <row r="20">
      <c r="A20" s="3" t="s">
        <v>584</v>
      </c>
      <c r="B20" s="3">
        <v>141103.0</v>
      </c>
      <c r="C20" s="3">
        <v>2.0</v>
      </c>
      <c r="D20" s="3">
        <v>1.0</v>
      </c>
      <c r="E20" s="3" t="s">
        <v>586</v>
      </c>
      <c r="F20" s="3" t="s">
        <v>780</v>
      </c>
      <c r="G20" s="3" t="s">
        <v>727</v>
      </c>
      <c r="H20" s="3" t="s">
        <v>728</v>
      </c>
      <c r="I20" s="3" t="s">
        <v>17</v>
      </c>
      <c r="J20" s="3" t="s">
        <v>18</v>
      </c>
      <c r="K20" s="3" t="s">
        <v>43</v>
      </c>
      <c r="L20" s="3">
        <v>0.0</v>
      </c>
      <c r="M20" s="3">
        <v>1.0</v>
      </c>
      <c r="N20" s="3"/>
      <c r="O20" s="3" t="s">
        <v>781</v>
      </c>
      <c r="P20" s="3">
        <v>0.0</v>
      </c>
      <c r="Q20" s="3" t="s">
        <v>782</v>
      </c>
      <c r="R20" s="3" t="str">
        <f t="shared" si="1"/>
        <v>0</v>
      </c>
      <c r="S20" s="3"/>
      <c r="T20" s="3" t="s">
        <v>587</v>
      </c>
    </row>
    <row r="21">
      <c r="A21" s="3" t="s">
        <v>48</v>
      </c>
      <c r="B21" s="3">
        <v>72271.0</v>
      </c>
      <c r="C21" s="3">
        <v>2.0</v>
      </c>
      <c r="D21" s="3">
        <v>13.0</v>
      </c>
      <c r="E21" s="3" t="s">
        <v>49</v>
      </c>
      <c r="F21" s="3" t="s">
        <v>784</v>
      </c>
      <c r="G21" s="3" t="s">
        <v>786</v>
      </c>
      <c r="H21" s="3" t="s">
        <v>775</v>
      </c>
      <c r="I21" s="3" t="s">
        <v>17</v>
      </c>
      <c r="J21" s="3" t="s">
        <v>18</v>
      </c>
      <c r="K21" s="3" t="s">
        <v>43</v>
      </c>
      <c r="L21" s="3">
        <v>1.0</v>
      </c>
      <c r="M21" s="3">
        <v>1.0</v>
      </c>
      <c r="N21" s="3"/>
      <c r="O21" s="3"/>
      <c r="P21" s="3">
        <v>-1.0</v>
      </c>
      <c r="Q21" s="3" t="s">
        <v>735</v>
      </c>
      <c r="R21" s="3" t="str">
        <f t="shared" si="1"/>
        <v>0</v>
      </c>
      <c r="S21" s="3"/>
      <c r="T21" s="3" t="s">
        <v>50</v>
      </c>
    </row>
    <row r="22">
      <c r="A22" s="3" t="s">
        <v>247</v>
      </c>
      <c r="B22" s="3">
        <v>247226.0</v>
      </c>
      <c r="C22" s="3">
        <v>9.0</v>
      </c>
      <c r="D22" s="3">
        <v>23.0</v>
      </c>
      <c r="E22" s="3" t="s">
        <v>54</v>
      </c>
      <c r="F22" s="3" t="s">
        <v>788</v>
      </c>
      <c r="G22" s="3" t="s">
        <v>789</v>
      </c>
      <c r="H22" s="3" t="s">
        <v>775</v>
      </c>
      <c r="I22" s="3" t="s">
        <v>17</v>
      </c>
      <c r="J22" s="3" t="s">
        <v>18</v>
      </c>
      <c r="K22" s="3" t="s">
        <v>46</v>
      </c>
      <c r="L22" s="3">
        <v>-1.0</v>
      </c>
      <c r="M22" s="3">
        <v>1.0</v>
      </c>
      <c r="N22" s="3"/>
      <c r="O22" s="3" t="s">
        <v>792</v>
      </c>
      <c r="P22" s="3">
        <v>1.0</v>
      </c>
      <c r="Q22" s="3"/>
      <c r="R22" s="3" t="str">
        <f t="shared" si="1"/>
        <v>0</v>
      </c>
      <c r="S22" s="3"/>
      <c r="T22" s="3" t="s">
        <v>251</v>
      </c>
    </row>
    <row r="23">
      <c r="A23" s="3" t="s">
        <v>243</v>
      </c>
      <c r="B23" s="3">
        <v>18465.0</v>
      </c>
      <c r="C23" s="3">
        <v>9.0</v>
      </c>
      <c r="D23" s="3">
        <v>14.0</v>
      </c>
      <c r="E23" s="3" t="s">
        <v>244</v>
      </c>
      <c r="F23" s="3" t="s">
        <v>794</v>
      </c>
      <c r="G23" s="3" t="s">
        <v>795</v>
      </c>
      <c r="H23" s="3" t="s">
        <v>796</v>
      </c>
      <c r="I23" s="3" t="s">
        <v>17</v>
      </c>
      <c r="J23" s="3" t="s">
        <v>18</v>
      </c>
      <c r="K23" s="3" t="s">
        <v>31</v>
      </c>
      <c r="L23" s="3">
        <v>1.0</v>
      </c>
      <c r="M23" s="3">
        <v>1.0</v>
      </c>
      <c r="N23" s="3"/>
      <c r="O23" s="3"/>
      <c r="P23" s="3">
        <v>-1.0</v>
      </c>
      <c r="Q23" s="3" t="s">
        <v>798</v>
      </c>
      <c r="R23" s="3" t="str">
        <f t="shared" si="1"/>
        <v>0</v>
      </c>
      <c r="S23" s="3"/>
      <c r="T23" s="3" t="s">
        <v>245</v>
      </c>
    </row>
    <row r="24">
      <c r="A24" s="3" t="s">
        <v>342</v>
      </c>
      <c r="B24" s="3">
        <v>81796.0</v>
      </c>
      <c r="C24" s="3">
        <v>7.0</v>
      </c>
      <c r="D24" s="3">
        <v>8.0</v>
      </c>
      <c r="E24" s="3" t="s">
        <v>79</v>
      </c>
      <c r="F24" s="3" t="s">
        <v>801</v>
      </c>
      <c r="G24" s="3" t="s">
        <v>732</v>
      </c>
      <c r="H24" s="3" t="s">
        <v>733</v>
      </c>
      <c r="I24" s="3" t="s">
        <v>17</v>
      </c>
      <c r="J24" s="3" t="s">
        <v>18</v>
      </c>
      <c r="K24" s="3" t="s">
        <v>68</v>
      </c>
      <c r="L24" s="3">
        <v>-1.0</v>
      </c>
      <c r="M24" s="3">
        <v>1.0</v>
      </c>
      <c r="N24" s="3"/>
      <c r="O24" s="3" t="s">
        <v>719</v>
      </c>
      <c r="P24" s="3">
        <v>1.0</v>
      </c>
      <c r="Q24" s="3"/>
      <c r="R24" s="3" t="str">
        <f t="shared" si="1"/>
        <v>0</v>
      </c>
      <c r="S24" s="3"/>
      <c r="T24" s="3" t="s">
        <v>347</v>
      </c>
    </row>
    <row r="25">
      <c r="A25" s="3" t="s">
        <v>539</v>
      </c>
      <c r="B25" s="3">
        <v>325741.0</v>
      </c>
      <c r="C25" s="3">
        <v>2.0</v>
      </c>
      <c r="D25" s="3">
        <v>4.0</v>
      </c>
      <c r="E25" s="3" t="s">
        <v>79</v>
      </c>
      <c r="F25" s="3" t="s">
        <v>803</v>
      </c>
      <c r="G25" s="3" t="s">
        <v>804</v>
      </c>
      <c r="H25" s="3" t="s">
        <v>733</v>
      </c>
      <c r="I25" s="3" t="s">
        <v>17</v>
      </c>
      <c r="J25" s="3" t="s">
        <v>18</v>
      </c>
      <c r="K25" s="3" t="s">
        <v>68</v>
      </c>
      <c r="L25" s="3">
        <v>-1.0</v>
      </c>
      <c r="M25" s="3">
        <v>1.0</v>
      </c>
      <c r="N25" s="3"/>
      <c r="O25" s="3" t="s">
        <v>718</v>
      </c>
      <c r="P25" s="3">
        <v>1.0</v>
      </c>
      <c r="Q25" s="3"/>
      <c r="R25" s="3" t="str">
        <f t="shared" si="1"/>
        <v>0</v>
      </c>
      <c r="S25" s="3"/>
      <c r="T25" s="3" t="s">
        <v>540</v>
      </c>
    </row>
    <row r="26">
      <c r="A26" s="3" t="s">
        <v>212</v>
      </c>
      <c r="B26" s="3">
        <v>101398.0</v>
      </c>
      <c r="C26" s="3">
        <v>6.0</v>
      </c>
      <c r="D26" s="3">
        <v>12.0</v>
      </c>
      <c r="E26" s="3" t="s">
        <v>213</v>
      </c>
      <c r="F26" s="3" t="s">
        <v>806</v>
      </c>
      <c r="G26" s="3" t="s">
        <v>807</v>
      </c>
      <c r="H26" s="3" t="s">
        <v>808</v>
      </c>
      <c r="I26" s="3" t="s">
        <v>125</v>
      </c>
      <c r="J26" s="3" t="s">
        <v>18</v>
      </c>
      <c r="K26" s="3" t="s">
        <v>68</v>
      </c>
      <c r="L26" s="3">
        <v>1.0</v>
      </c>
      <c r="M26" s="3">
        <v>1.0</v>
      </c>
      <c r="N26" s="3"/>
      <c r="O26" s="3" t="s">
        <v>810</v>
      </c>
      <c r="P26" s="3">
        <v>-1.0</v>
      </c>
      <c r="Q26" s="3" t="s">
        <v>811</v>
      </c>
      <c r="R26" s="3" t="str">
        <f t="shared" si="1"/>
        <v>0</v>
      </c>
      <c r="S26" s="3"/>
      <c r="T26" s="3" t="s">
        <v>214</v>
      </c>
    </row>
    <row r="27">
      <c r="A27" s="3" t="s">
        <v>533</v>
      </c>
      <c r="B27" s="3">
        <v>351561.0</v>
      </c>
      <c r="C27" s="3">
        <v>24.0</v>
      </c>
      <c r="D27" s="3">
        <v>17.0</v>
      </c>
      <c r="E27" s="3" t="s">
        <v>534</v>
      </c>
      <c r="F27" s="3" t="s">
        <v>813</v>
      </c>
      <c r="G27" s="3" t="s">
        <v>709</v>
      </c>
      <c r="H27" s="3" t="s">
        <v>710</v>
      </c>
      <c r="I27" s="3" t="s">
        <v>17</v>
      </c>
      <c r="J27" s="3" t="s">
        <v>18</v>
      </c>
      <c r="K27" s="3" t="s">
        <v>43</v>
      </c>
      <c r="L27" s="3">
        <v>1.0</v>
      </c>
      <c r="M27" s="3">
        <v>1.0</v>
      </c>
      <c r="N27" s="3"/>
      <c r="O27" s="3"/>
      <c r="P27" s="3">
        <v>-1.0</v>
      </c>
      <c r="Q27" s="3" t="s">
        <v>815</v>
      </c>
      <c r="R27" s="3" t="str">
        <f t="shared" si="1"/>
        <v>0</v>
      </c>
      <c r="S27" s="3"/>
      <c r="T27" s="3" t="s">
        <v>535</v>
      </c>
    </row>
    <row r="28">
      <c r="A28" s="3" t="s">
        <v>311</v>
      </c>
      <c r="B28" s="3">
        <v>31113.0</v>
      </c>
      <c r="C28" s="3">
        <v>3.0</v>
      </c>
      <c r="D28" s="3">
        <v>15.0</v>
      </c>
      <c r="E28" s="3" t="s">
        <v>38</v>
      </c>
      <c r="F28" s="3" t="s">
        <v>721</v>
      </c>
      <c r="G28" s="3" t="s">
        <v>755</v>
      </c>
      <c r="H28" s="3" t="s">
        <v>756</v>
      </c>
      <c r="I28" s="3" t="s">
        <v>17</v>
      </c>
      <c r="J28" s="3" t="s">
        <v>18</v>
      </c>
      <c r="K28" s="3" t="s">
        <v>31</v>
      </c>
      <c r="L28" s="3">
        <v>-1.0</v>
      </c>
      <c r="M28" s="3">
        <v>1.0</v>
      </c>
      <c r="N28" s="3"/>
      <c r="O28" s="3" t="s">
        <v>816</v>
      </c>
      <c r="P28" s="3">
        <v>1.0</v>
      </c>
      <c r="Q28" s="3"/>
      <c r="R28" s="3" t="str">
        <f t="shared" si="1"/>
        <v>0</v>
      </c>
      <c r="S28" s="3"/>
      <c r="T28" s="3" t="s">
        <v>312</v>
      </c>
    </row>
    <row r="29">
      <c r="A29" s="3" t="s">
        <v>610</v>
      </c>
      <c r="B29" s="3">
        <v>229410.0</v>
      </c>
      <c r="C29" s="3">
        <v>11.0</v>
      </c>
      <c r="D29" s="3">
        <v>7.0</v>
      </c>
      <c r="E29" s="3" t="s">
        <v>98</v>
      </c>
      <c r="F29" s="3" t="s">
        <v>721</v>
      </c>
      <c r="G29" s="3" t="s">
        <v>819</v>
      </c>
      <c r="H29" s="3" t="s">
        <v>756</v>
      </c>
      <c r="I29" s="3" t="s">
        <v>17</v>
      </c>
      <c r="J29" s="3" t="s">
        <v>18</v>
      </c>
      <c r="K29" s="3" t="s">
        <v>19</v>
      </c>
      <c r="L29" s="3">
        <v>0.0</v>
      </c>
      <c r="M29" s="3">
        <v>1.0</v>
      </c>
      <c r="N29" s="3"/>
      <c r="O29" s="3" t="s">
        <v>773</v>
      </c>
      <c r="P29" s="3">
        <v>0.0</v>
      </c>
      <c r="Q29" s="3" t="s">
        <v>820</v>
      </c>
      <c r="R29" s="3" t="str">
        <f t="shared" si="1"/>
        <v>0</v>
      </c>
      <c r="S29" s="3"/>
      <c r="T29" s="3" t="s">
        <v>611</v>
      </c>
    </row>
    <row r="30">
      <c r="A30" s="3" t="s">
        <v>498</v>
      </c>
      <c r="B30" s="3">
        <v>221664.0</v>
      </c>
      <c r="C30" s="3">
        <v>6.0</v>
      </c>
      <c r="D30" s="3">
        <v>6.0</v>
      </c>
      <c r="E30" s="3" t="s">
        <v>71</v>
      </c>
      <c r="F30" s="3" t="s">
        <v>821</v>
      </c>
      <c r="G30" s="3" t="s">
        <v>760</v>
      </c>
      <c r="H30" s="3" t="s">
        <v>761</v>
      </c>
      <c r="I30" s="3" t="s">
        <v>17</v>
      </c>
      <c r="J30" s="3" t="s">
        <v>18</v>
      </c>
      <c r="K30" s="3" t="s">
        <v>46</v>
      </c>
      <c r="L30" s="3">
        <v>1.0</v>
      </c>
      <c r="M30" s="3">
        <v>1.0</v>
      </c>
      <c r="N30" s="3"/>
      <c r="O30" s="3"/>
      <c r="P30" s="3">
        <v>-1.0</v>
      </c>
      <c r="Q30" s="3" t="s">
        <v>822</v>
      </c>
      <c r="R30" s="3" t="str">
        <f t="shared" si="1"/>
        <v>0</v>
      </c>
      <c r="S30" s="3"/>
      <c r="T30" s="3" t="s">
        <v>499</v>
      </c>
    </row>
    <row r="31">
      <c r="A31" s="3" t="s">
        <v>300</v>
      </c>
      <c r="B31" s="3">
        <v>345455.0</v>
      </c>
      <c r="C31" s="3">
        <v>2.0</v>
      </c>
      <c r="D31" s="3">
        <v>8.0</v>
      </c>
      <c r="E31" s="3" t="s">
        <v>71</v>
      </c>
      <c r="F31" s="3" t="s">
        <v>823</v>
      </c>
      <c r="G31" s="3" t="s">
        <v>717</v>
      </c>
      <c r="H31" s="3" t="s">
        <v>718</v>
      </c>
      <c r="I31" s="3" t="s">
        <v>17</v>
      </c>
      <c r="J31" s="3" t="s">
        <v>18</v>
      </c>
      <c r="K31" s="3" t="s">
        <v>39</v>
      </c>
      <c r="L31" s="3">
        <v>0.0</v>
      </c>
      <c r="M31" s="3">
        <v>1.0</v>
      </c>
      <c r="N31" s="3"/>
      <c r="O31" s="3" t="s">
        <v>824</v>
      </c>
      <c r="P31" s="3">
        <v>0.0</v>
      </c>
      <c r="Q31" s="3" t="s">
        <v>826</v>
      </c>
      <c r="R31" s="3" t="str">
        <f t="shared" si="1"/>
        <v>0</v>
      </c>
      <c r="S31" s="3"/>
      <c r="T31" s="3" t="s">
        <v>301</v>
      </c>
    </row>
    <row r="32">
      <c r="A32" s="3" t="s">
        <v>262</v>
      </c>
      <c r="B32" s="3">
        <v>18465.0</v>
      </c>
      <c r="C32" s="3">
        <v>18.0</v>
      </c>
      <c r="D32" s="3">
        <v>6.0</v>
      </c>
      <c r="E32" s="3" t="s">
        <v>54</v>
      </c>
      <c r="F32" s="3" t="s">
        <v>828</v>
      </c>
      <c r="G32" s="3" t="s">
        <v>717</v>
      </c>
      <c r="H32" s="3" t="s">
        <v>718</v>
      </c>
      <c r="I32" s="3" t="s">
        <v>17</v>
      </c>
      <c r="J32" s="3" t="s">
        <v>18</v>
      </c>
      <c r="K32" s="3" t="s">
        <v>46</v>
      </c>
      <c r="L32" s="3">
        <v>0.0</v>
      </c>
      <c r="M32" s="3">
        <v>1.0</v>
      </c>
      <c r="N32" s="3"/>
      <c r="O32" s="3" t="s">
        <v>824</v>
      </c>
      <c r="P32" s="3">
        <v>0.0</v>
      </c>
      <c r="Q32" s="3" t="s">
        <v>829</v>
      </c>
      <c r="R32" s="3" t="str">
        <f t="shared" si="1"/>
        <v>0</v>
      </c>
      <c r="S32" s="3"/>
      <c r="T32" s="3" t="s">
        <v>266</v>
      </c>
    </row>
    <row r="33">
      <c r="A33" s="3" t="s">
        <v>268</v>
      </c>
      <c r="B33" s="3">
        <v>18465.0</v>
      </c>
      <c r="C33" s="3">
        <v>3.0</v>
      </c>
      <c r="D33" s="3">
        <v>2.0</v>
      </c>
      <c r="E33" s="3" t="s">
        <v>15</v>
      </c>
      <c r="F33" s="3" t="s">
        <v>830</v>
      </c>
      <c r="G33" s="3" t="s">
        <v>717</v>
      </c>
      <c r="H33" s="3" t="s">
        <v>718</v>
      </c>
      <c r="I33" s="3" t="s">
        <v>17</v>
      </c>
      <c r="J33" s="3" t="s">
        <v>18</v>
      </c>
      <c r="K33" s="3" t="s">
        <v>31</v>
      </c>
      <c r="L33" s="3">
        <v>0.0</v>
      </c>
      <c r="M33" s="3">
        <v>1.0</v>
      </c>
      <c r="N33" s="3"/>
      <c r="O33" s="3" t="s">
        <v>824</v>
      </c>
      <c r="P33" s="3">
        <v>0.0</v>
      </c>
      <c r="Q33" s="3" t="s">
        <v>831</v>
      </c>
      <c r="R33" s="3" t="str">
        <f t="shared" si="1"/>
        <v>0</v>
      </c>
      <c r="S33" s="3"/>
      <c r="T33" s="3" t="s">
        <v>271</v>
      </c>
    </row>
    <row r="34">
      <c r="A34" s="3" t="s">
        <v>154</v>
      </c>
      <c r="B34" s="3">
        <v>399348.0</v>
      </c>
      <c r="C34" s="3">
        <v>7.0</v>
      </c>
      <c r="D34" s="3">
        <v>19.0</v>
      </c>
      <c r="E34" s="3" t="s">
        <v>71</v>
      </c>
      <c r="F34" s="3" t="s">
        <v>833</v>
      </c>
      <c r="G34" s="3" t="s">
        <v>834</v>
      </c>
      <c r="H34" s="3" t="s">
        <v>772</v>
      </c>
      <c r="I34" s="3" t="s">
        <v>17</v>
      </c>
      <c r="J34" s="3" t="s">
        <v>18</v>
      </c>
      <c r="K34" s="3" t="s">
        <v>68</v>
      </c>
      <c r="L34" s="3">
        <v>1.0</v>
      </c>
      <c r="M34" s="3">
        <v>1.0</v>
      </c>
      <c r="N34" s="3"/>
      <c r="O34" s="3"/>
      <c r="P34" s="3">
        <v>-1.0</v>
      </c>
      <c r="Q34" s="3" t="s">
        <v>835</v>
      </c>
      <c r="R34" s="3" t="str">
        <f t="shared" si="1"/>
        <v>0</v>
      </c>
      <c r="S34" s="3"/>
      <c r="T34" s="3" t="s">
        <v>155</v>
      </c>
    </row>
    <row r="35">
      <c r="A35" s="3" t="s">
        <v>215</v>
      </c>
      <c r="B35" s="3">
        <v>379701.0</v>
      </c>
      <c r="C35" s="3">
        <v>3.0</v>
      </c>
      <c r="D35" s="3">
        <v>7.0</v>
      </c>
      <c r="E35" s="3" t="s">
        <v>71</v>
      </c>
      <c r="F35" s="3" t="s">
        <v>836</v>
      </c>
      <c r="G35" s="3" t="s">
        <v>837</v>
      </c>
      <c r="H35" s="3" t="s">
        <v>772</v>
      </c>
      <c r="I35" s="3" t="s">
        <v>17</v>
      </c>
      <c r="J35" s="3" t="s">
        <v>18</v>
      </c>
      <c r="K35" s="3" t="s">
        <v>43</v>
      </c>
      <c r="L35" s="3">
        <v>1.0</v>
      </c>
      <c r="M35" s="3">
        <v>1.0</v>
      </c>
      <c r="N35" s="3"/>
      <c r="O35" s="3"/>
      <c r="P35" s="3">
        <v>-1.0</v>
      </c>
      <c r="Q35" s="3" t="s">
        <v>838</v>
      </c>
      <c r="R35" s="3" t="str">
        <f t="shared" si="1"/>
        <v>0</v>
      </c>
      <c r="S35" s="3"/>
      <c r="T35" s="3" t="s">
        <v>218</v>
      </c>
    </row>
    <row r="36">
      <c r="A36" s="3" t="s">
        <v>524</v>
      </c>
      <c r="B36" s="3">
        <v>90136.0</v>
      </c>
      <c r="C36" s="3">
        <v>6.0</v>
      </c>
      <c r="D36" s="3">
        <v>15.0</v>
      </c>
      <c r="E36" s="3" t="s">
        <v>458</v>
      </c>
      <c r="F36" s="3" t="s">
        <v>839</v>
      </c>
      <c r="G36" s="3" t="s">
        <v>840</v>
      </c>
      <c r="H36" s="3" t="s">
        <v>841</v>
      </c>
      <c r="I36" s="3" t="s">
        <v>160</v>
      </c>
      <c r="J36" s="3" t="s">
        <v>108</v>
      </c>
      <c r="K36" s="3" t="s">
        <v>23</v>
      </c>
      <c r="L36" s="3">
        <v>1.0</v>
      </c>
      <c r="M36" s="3">
        <v>1.0</v>
      </c>
      <c r="N36" s="3"/>
      <c r="O36" s="3" t="s">
        <v>842</v>
      </c>
      <c r="P36" s="3">
        <v>0.0</v>
      </c>
      <c r="Q36" s="3" t="s">
        <v>843</v>
      </c>
      <c r="R36" s="3" t="str">
        <f t="shared" si="1"/>
        <v>1</v>
      </c>
      <c r="S36" s="3"/>
      <c r="T36" s="3" t="s">
        <v>527</v>
      </c>
    </row>
    <row r="37">
      <c r="A37" s="3" t="s">
        <v>181</v>
      </c>
      <c r="B37" s="3">
        <v>275919.0</v>
      </c>
      <c r="C37" s="3">
        <v>8.0</v>
      </c>
      <c r="D37" s="3">
        <v>15.0</v>
      </c>
      <c r="E37" s="3" t="s">
        <v>175</v>
      </c>
      <c r="F37" s="3" t="s">
        <v>844</v>
      </c>
      <c r="G37" s="3" t="s">
        <v>845</v>
      </c>
      <c r="H37" s="3" t="s">
        <v>846</v>
      </c>
      <c r="I37" s="3" t="s">
        <v>17</v>
      </c>
      <c r="J37" s="3" t="s">
        <v>18</v>
      </c>
      <c r="K37" s="3" t="s">
        <v>56</v>
      </c>
      <c r="L37" s="3">
        <v>0.0</v>
      </c>
      <c r="M37" s="3">
        <v>1.0</v>
      </c>
      <c r="N37" s="3"/>
      <c r="O37" s="3" t="s">
        <v>847</v>
      </c>
      <c r="P37" s="3">
        <v>1.0</v>
      </c>
      <c r="Q37" s="3"/>
      <c r="R37" s="3" t="str">
        <f t="shared" si="1"/>
        <v>1</v>
      </c>
      <c r="S37" s="3"/>
      <c r="T37" s="3" t="s">
        <v>182</v>
      </c>
    </row>
    <row r="38">
      <c r="A38" s="3" t="s">
        <v>505</v>
      </c>
      <c r="B38" s="3">
        <v>85980.0</v>
      </c>
      <c r="C38" s="3">
        <v>6.0</v>
      </c>
      <c r="D38" s="3">
        <v>4.0</v>
      </c>
      <c r="E38" s="3" t="s">
        <v>507</v>
      </c>
      <c r="F38" s="3" t="s">
        <v>849</v>
      </c>
      <c r="G38" s="3" t="s">
        <v>845</v>
      </c>
      <c r="H38" s="3" t="s">
        <v>846</v>
      </c>
      <c r="I38" s="3" t="s">
        <v>508</v>
      </c>
      <c r="J38" s="3" t="s">
        <v>200</v>
      </c>
      <c r="K38" s="3" t="s">
        <v>46</v>
      </c>
      <c r="L38" s="3">
        <v>0.0</v>
      </c>
      <c r="M38" s="3">
        <v>1.0</v>
      </c>
      <c r="N38" s="3"/>
      <c r="O38" s="3" t="s">
        <v>850</v>
      </c>
      <c r="P38" s="3">
        <v>1.0</v>
      </c>
      <c r="Q38" s="3"/>
      <c r="R38" s="3" t="str">
        <f t="shared" si="1"/>
        <v>1</v>
      </c>
      <c r="S38" s="3"/>
      <c r="T38" s="3" t="s">
        <v>510</v>
      </c>
    </row>
    <row r="39">
      <c r="A39" s="3" t="s">
        <v>220</v>
      </c>
      <c r="B39" s="3">
        <v>192713.0</v>
      </c>
      <c r="C39" s="3">
        <v>8.0</v>
      </c>
      <c r="D39" s="3">
        <v>8.0</v>
      </c>
      <c r="E39" s="3" t="s">
        <v>221</v>
      </c>
      <c r="F39" s="3" t="s">
        <v>852</v>
      </c>
      <c r="G39" s="3" t="s">
        <v>722</v>
      </c>
      <c r="H39" s="3" t="s">
        <v>723</v>
      </c>
      <c r="I39" s="3" t="s">
        <v>223</v>
      </c>
      <c r="J39" s="3" t="s">
        <v>46</v>
      </c>
      <c r="K39" s="3" t="s">
        <v>31</v>
      </c>
      <c r="L39" s="3">
        <v>0.0</v>
      </c>
      <c r="M39" s="3">
        <v>1.0</v>
      </c>
      <c r="N39" s="3"/>
      <c r="O39" s="3" t="s">
        <v>853</v>
      </c>
      <c r="P39" s="3">
        <v>1.0</v>
      </c>
      <c r="Q39" s="3"/>
      <c r="R39" s="3" t="str">
        <f t="shared" si="1"/>
        <v>1</v>
      </c>
      <c r="S39" s="3"/>
      <c r="T39" s="3" t="s">
        <v>225</v>
      </c>
    </row>
    <row r="40">
      <c r="A40" s="3" t="s">
        <v>400</v>
      </c>
      <c r="B40" s="3">
        <v>394662.0</v>
      </c>
      <c r="C40" s="3">
        <v>4.0</v>
      </c>
      <c r="D40" s="3">
        <v>34.0</v>
      </c>
      <c r="E40" s="3" t="s">
        <v>35</v>
      </c>
      <c r="F40" s="3" t="s">
        <v>721</v>
      </c>
      <c r="G40" s="3" t="s">
        <v>722</v>
      </c>
      <c r="H40" s="3" t="s">
        <v>723</v>
      </c>
      <c r="I40" s="3" t="s">
        <v>17</v>
      </c>
      <c r="J40" s="3" t="s">
        <v>18</v>
      </c>
      <c r="K40" s="3" t="s">
        <v>19</v>
      </c>
      <c r="L40" s="3">
        <v>1.0</v>
      </c>
      <c r="M40" s="3">
        <v>1.0</v>
      </c>
      <c r="N40" s="3"/>
      <c r="O40" s="3"/>
      <c r="P40" s="3">
        <v>0.0</v>
      </c>
      <c r="Q40" s="3" t="s">
        <v>854</v>
      </c>
      <c r="R40" s="3" t="str">
        <f t="shared" si="1"/>
        <v>1</v>
      </c>
      <c r="S40" s="3"/>
      <c r="T40" s="3" t="s">
        <v>403</v>
      </c>
    </row>
    <row r="41">
      <c r="A41" s="3" t="s">
        <v>328</v>
      </c>
      <c r="B41" s="3">
        <v>36133.0</v>
      </c>
      <c r="C41" s="3">
        <v>13.0</v>
      </c>
      <c r="D41" s="3">
        <v>4.0</v>
      </c>
      <c r="E41" s="3" t="s">
        <v>98</v>
      </c>
      <c r="F41" s="3" t="s">
        <v>812</v>
      </c>
      <c r="G41" s="3" t="s">
        <v>722</v>
      </c>
      <c r="H41" s="3" t="s">
        <v>723</v>
      </c>
      <c r="I41" s="3" t="s">
        <v>17</v>
      </c>
      <c r="J41" s="3" t="s">
        <v>18</v>
      </c>
      <c r="K41" s="3" t="s">
        <v>31</v>
      </c>
      <c r="L41" s="3">
        <v>0.0</v>
      </c>
      <c r="M41" s="3">
        <v>1.0</v>
      </c>
      <c r="N41" s="3"/>
      <c r="O41" s="3" t="s">
        <v>809</v>
      </c>
      <c r="P41" s="3">
        <v>1.0</v>
      </c>
      <c r="Q41" s="3"/>
      <c r="R41" s="3" t="str">
        <f t="shared" si="1"/>
        <v>1</v>
      </c>
      <c r="S41" s="3"/>
      <c r="T41" s="3" t="s">
        <v>343</v>
      </c>
    </row>
    <row r="42">
      <c r="A42" s="3" t="s">
        <v>513</v>
      </c>
      <c r="B42" s="3">
        <v>148971.0</v>
      </c>
      <c r="C42" s="3">
        <v>14.0</v>
      </c>
      <c r="D42" s="3">
        <v>3.0</v>
      </c>
      <c r="E42" s="3" t="s">
        <v>515</v>
      </c>
      <c r="F42" s="3" t="s">
        <v>857</v>
      </c>
      <c r="G42" s="3" t="s">
        <v>722</v>
      </c>
      <c r="H42" s="3" t="s">
        <v>723</v>
      </c>
      <c r="I42" s="3" t="s">
        <v>17</v>
      </c>
      <c r="J42" s="3" t="s">
        <v>18</v>
      </c>
      <c r="K42" s="3" t="s">
        <v>81</v>
      </c>
      <c r="L42" s="3">
        <v>0.0</v>
      </c>
      <c r="M42" s="3">
        <v>1.0</v>
      </c>
      <c r="N42" s="3"/>
      <c r="O42" s="3" t="s">
        <v>858</v>
      </c>
      <c r="P42" s="3">
        <v>1.0</v>
      </c>
      <c r="Q42" s="3"/>
      <c r="R42" s="3" t="str">
        <f t="shared" si="1"/>
        <v>1</v>
      </c>
      <c r="S42" s="3"/>
      <c r="T42" s="3" t="s">
        <v>516</v>
      </c>
    </row>
    <row r="43">
      <c r="A43" s="3" t="s">
        <v>275</v>
      </c>
      <c r="B43" s="3">
        <v>18548.0</v>
      </c>
      <c r="C43" s="3">
        <v>13.0</v>
      </c>
      <c r="D43" s="3">
        <v>3.0</v>
      </c>
      <c r="E43" s="3" t="s">
        <v>158</v>
      </c>
      <c r="F43" s="3" t="s">
        <v>721</v>
      </c>
      <c r="G43" s="3" t="s">
        <v>722</v>
      </c>
      <c r="H43" s="3" t="s">
        <v>723</v>
      </c>
      <c r="I43" s="3" t="s">
        <v>160</v>
      </c>
      <c r="J43" s="3" t="s">
        <v>108</v>
      </c>
      <c r="K43" s="3" t="s">
        <v>31</v>
      </c>
      <c r="L43" s="3">
        <v>0.0</v>
      </c>
      <c r="M43" s="3">
        <v>1.0</v>
      </c>
      <c r="N43" s="3"/>
      <c r="O43" s="3" t="s">
        <v>861</v>
      </c>
      <c r="P43" s="3">
        <v>1.0</v>
      </c>
      <c r="Q43" s="3"/>
      <c r="R43" s="3" t="str">
        <f t="shared" si="1"/>
        <v>1</v>
      </c>
      <c r="S43" s="3"/>
      <c r="T43" s="3" t="s">
        <v>282</v>
      </c>
    </row>
    <row r="44">
      <c r="A44" s="3" t="s">
        <v>372</v>
      </c>
      <c r="B44" s="3">
        <v>39856.0</v>
      </c>
      <c r="C44" s="3">
        <v>3.0</v>
      </c>
      <c r="D44" s="3">
        <v>5.0</v>
      </c>
      <c r="E44" s="3" t="s">
        <v>217</v>
      </c>
      <c r="F44" s="3" t="s">
        <v>721</v>
      </c>
      <c r="G44" s="3" t="s">
        <v>722</v>
      </c>
      <c r="H44" s="3" t="s">
        <v>723</v>
      </c>
      <c r="I44" s="3" t="s">
        <v>17</v>
      </c>
      <c r="J44" s="3" t="s">
        <v>18</v>
      </c>
      <c r="K44" s="3" t="s">
        <v>81</v>
      </c>
      <c r="L44" s="3">
        <v>1.0</v>
      </c>
      <c r="M44" s="3">
        <v>1.0</v>
      </c>
      <c r="N44" s="3"/>
      <c r="O44" s="3" t="s">
        <v>864</v>
      </c>
      <c r="P44" s="3">
        <v>0.0</v>
      </c>
      <c r="Q44" s="3" t="s">
        <v>865</v>
      </c>
      <c r="R44" s="3" t="str">
        <f t="shared" si="1"/>
        <v>1</v>
      </c>
      <c r="S44" s="3"/>
      <c r="T44" s="3" t="s">
        <v>375</v>
      </c>
    </row>
    <row r="45">
      <c r="A45" s="3" t="s">
        <v>652</v>
      </c>
      <c r="B45" s="3">
        <v>314974.0</v>
      </c>
      <c r="C45" s="3">
        <v>6.0</v>
      </c>
      <c r="D45" s="3">
        <v>8.0</v>
      </c>
      <c r="E45" s="3" t="s">
        <v>38</v>
      </c>
      <c r="F45" s="3" t="s">
        <v>866</v>
      </c>
      <c r="G45" s="3" t="s">
        <v>722</v>
      </c>
      <c r="H45" s="3" t="s">
        <v>723</v>
      </c>
      <c r="I45" s="3" t="s">
        <v>17</v>
      </c>
      <c r="J45" s="3" t="s">
        <v>18</v>
      </c>
      <c r="K45" s="3" t="s">
        <v>43</v>
      </c>
      <c r="L45" s="3">
        <v>1.0</v>
      </c>
      <c r="M45" s="3">
        <v>1.0</v>
      </c>
      <c r="N45" s="3"/>
      <c r="O45" s="3"/>
      <c r="P45" s="3">
        <v>0.0</v>
      </c>
      <c r="Q45" s="3" t="s">
        <v>868</v>
      </c>
      <c r="R45" s="3" t="str">
        <f t="shared" si="1"/>
        <v>1</v>
      </c>
      <c r="S45" s="3"/>
      <c r="T45" s="3" t="s">
        <v>653</v>
      </c>
    </row>
    <row r="46">
      <c r="A46" s="3" t="s">
        <v>541</v>
      </c>
      <c r="B46" s="3">
        <v>101972.0</v>
      </c>
      <c r="C46" s="3">
        <v>10.0</v>
      </c>
      <c r="D46" s="3">
        <v>6.0</v>
      </c>
      <c r="E46" s="3" t="s">
        <v>542</v>
      </c>
      <c r="F46" s="3" t="s">
        <v>726</v>
      </c>
      <c r="G46" s="3" t="s">
        <v>727</v>
      </c>
      <c r="H46" s="3" t="s">
        <v>728</v>
      </c>
      <c r="I46" s="3" t="s">
        <v>125</v>
      </c>
      <c r="J46" s="3" t="s">
        <v>18</v>
      </c>
      <c r="K46" s="3" t="s">
        <v>43</v>
      </c>
      <c r="L46" s="3">
        <v>1.0</v>
      </c>
      <c r="M46" s="3">
        <v>1.0</v>
      </c>
      <c r="N46" s="3"/>
      <c r="O46" s="3"/>
      <c r="P46" s="3">
        <v>0.0</v>
      </c>
      <c r="Q46" s="3" t="s">
        <v>870</v>
      </c>
      <c r="R46" s="3" t="str">
        <f t="shared" si="1"/>
        <v>1</v>
      </c>
      <c r="S46" s="3"/>
      <c r="T46" s="3" t="s">
        <v>543</v>
      </c>
    </row>
    <row r="47">
      <c r="A47" s="3" t="s">
        <v>151</v>
      </c>
      <c r="B47" s="3">
        <v>117115.0</v>
      </c>
      <c r="C47" s="3">
        <v>9.0</v>
      </c>
      <c r="D47" s="3">
        <v>14.0</v>
      </c>
      <c r="E47" s="3" t="s">
        <v>71</v>
      </c>
      <c r="F47" s="3" t="s">
        <v>818</v>
      </c>
      <c r="G47" s="3" t="s">
        <v>793</v>
      </c>
      <c r="H47" s="3" t="s">
        <v>787</v>
      </c>
      <c r="I47" s="3" t="s">
        <v>17</v>
      </c>
      <c r="J47" s="3" t="s">
        <v>18</v>
      </c>
      <c r="K47" s="3" t="s">
        <v>43</v>
      </c>
      <c r="L47" s="3">
        <v>0.0</v>
      </c>
      <c r="M47" s="3">
        <v>1.0</v>
      </c>
      <c r="N47" s="3"/>
      <c r="O47" s="3" t="s">
        <v>814</v>
      </c>
      <c r="P47" s="3">
        <v>1.0</v>
      </c>
      <c r="Q47" s="3"/>
      <c r="R47" s="3" t="str">
        <f t="shared" si="1"/>
        <v>1</v>
      </c>
      <c r="S47" s="3"/>
      <c r="T47" s="3" t="s">
        <v>153</v>
      </c>
    </row>
    <row r="48">
      <c r="A48" s="3" t="s">
        <v>163</v>
      </c>
      <c r="B48" s="3">
        <v>243799.0</v>
      </c>
      <c r="C48" s="3">
        <v>4.0</v>
      </c>
      <c r="D48" s="3">
        <v>5.0</v>
      </c>
      <c r="E48" s="3" t="s">
        <v>158</v>
      </c>
      <c r="F48" s="3" t="s">
        <v>813</v>
      </c>
      <c r="G48" s="3" t="s">
        <v>874</v>
      </c>
      <c r="H48" s="3" t="s">
        <v>787</v>
      </c>
      <c r="I48" s="3" t="s">
        <v>160</v>
      </c>
      <c r="J48" s="3" t="s">
        <v>108</v>
      </c>
      <c r="K48" s="3" t="s">
        <v>43</v>
      </c>
      <c r="L48" s="3">
        <v>1.0</v>
      </c>
      <c r="M48" s="3">
        <v>1.0</v>
      </c>
      <c r="N48" s="3"/>
      <c r="O48" s="3" t="s">
        <v>875</v>
      </c>
      <c r="P48" s="3">
        <v>0.0</v>
      </c>
      <c r="Q48" s="3" t="s">
        <v>876</v>
      </c>
      <c r="R48" s="3" t="str">
        <f t="shared" si="1"/>
        <v>1</v>
      </c>
      <c r="S48" s="3"/>
      <c r="T48" s="3" t="s">
        <v>164</v>
      </c>
    </row>
    <row r="49">
      <c r="A49" s="3" t="s">
        <v>101</v>
      </c>
      <c r="B49" s="3">
        <v>194830.0</v>
      </c>
      <c r="C49" s="3">
        <v>2.0</v>
      </c>
      <c r="D49" s="3">
        <v>6.0</v>
      </c>
      <c r="E49" s="3" t="s">
        <v>79</v>
      </c>
      <c r="F49" s="3" t="s">
        <v>878</v>
      </c>
      <c r="G49" s="3" t="s">
        <v>804</v>
      </c>
      <c r="H49" s="3" t="s">
        <v>733</v>
      </c>
      <c r="I49" s="3" t="s">
        <v>17</v>
      </c>
      <c r="J49" s="3" t="s">
        <v>18</v>
      </c>
      <c r="K49" s="3" t="s">
        <v>31</v>
      </c>
      <c r="L49" s="3">
        <v>0.0</v>
      </c>
      <c r="M49" s="3">
        <v>1.0</v>
      </c>
      <c r="N49" s="3"/>
      <c r="O49" s="3" t="s">
        <v>879</v>
      </c>
      <c r="P49" s="3">
        <v>1.0</v>
      </c>
      <c r="Q49" s="3"/>
      <c r="R49" s="3" t="str">
        <f t="shared" si="1"/>
        <v>1</v>
      </c>
      <c r="S49" s="3"/>
      <c r="T49" s="3" t="s">
        <v>103</v>
      </c>
    </row>
    <row r="50">
      <c r="A50" s="3" t="s">
        <v>305</v>
      </c>
      <c r="B50" s="3">
        <v>30126.0</v>
      </c>
      <c r="C50" s="3">
        <v>5.0</v>
      </c>
      <c r="D50" s="3">
        <v>32.0</v>
      </c>
      <c r="E50" s="3" t="s">
        <v>307</v>
      </c>
      <c r="F50" s="3" t="s">
        <v>880</v>
      </c>
      <c r="G50" s="3" t="s">
        <v>737</v>
      </c>
      <c r="H50" s="3" t="s">
        <v>733</v>
      </c>
      <c r="I50" s="3" t="s">
        <v>17</v>
      </c>
      <c r="J50" s="3" t="s">
        <v>18</v>
      </c>
      <c r="K50" s="3" t="s">
        <v>31</v>
      </c>
      <c r="L50" s="3">
        <v>0.0</v>
      </c>
      <c r="M50" s="3">
        <v>1.0</v>
      </c>
      <c r="N50" s="3"/>
      <c r="O50" s="3" t="s">
        <v>883</v>
      </c>
      <c r="P50" s="3">
        <v>1.0</v>
      </c>
      <c r="Q50" s="3"/>
      <c r="R50" s="3" t="str">
        <f t="shared" si="1"/>
        <v>1</v>
      </c>
      <c r="S50" s="3"/>
      <c r="T50" s="3" t="s">
        <v>310</v>
      </c>
    </row>
    <row r="51">
      <c r="A51" s="3" t="s">
        <v>607</v>
      </c>
      <c r="B51" s="3">
        <v>334388.0</v>
      </c>
      <c r="C51" s="3">
        <v>3.0</v>
      </c>
      <c r="D51" s="3">
        <v>10.0</v>
      </c>
      <c r="E51" s="3" t="s">
        <v>79</v>
      </c>
      <c r="F51" s="3" t="s">
        <v>721</v>
      </c>
      <c r="G51" s="3" t="s">
        <v>732</v>
      </c>
      <c r="H51" s="3" t="s">
        <v>733</v>
      </c>
      <c r="I51" s="3" t="s">
        <v>17</v>
      </c>
      <c r="J51" s="3" t="s">
        <v>18</v>
      </c>
      <c r="K51" s="3" t="s">
        <v>19</v>
      </c>
      <c r="L51" s="3">
        <v>0.0</v>
      </c>
      <c r="M51" s="3">
        <v>1.0</v>
      </c>
      <c r="N51" s="3"/>
      <c r="O51" s="3" t="s">
        <v>773</v>
      </c>
      <c r="P51" s="3">
        <v>1.0</v>
      </c>
      <c r="Q51" s="3"/>
      <c r="R51" s="3" t="str">
        <f t="shared" si="1"/>
        <v>1</v>
      </c>
      <c r="S51" s="3"/>
      <c r="T51" s="3" t="s">
        <v>609</v>
      </c>
    </row>
    <row r="52">
      <c r="A52" s="3" t="s">
        <v>647</v>
      </c>
      <c r="B52" s="3">
        <v>269560.0</v>
      </c>
      <c r="C52" s="3">
        <v>2.0</v>
      </c>
      <c r="D52" s="3">
        <v>7.0</v>
      </c>
      <c r="E52" s="3" t="s">
        <v>648</v>
      </c>
      <c r="F52" s="3" t="s">
        <v>885</v>
      </c>
      <c r="G52" s="3" t="s">
        <v>732</v>
      </c>
      <c r="H52" s="3" t="s">
        <v>733</v>
      </c>
      <c r="I52" s="3" t="s">
        <v>17</v>
      </c>
      <c r="J52" s="3" t="s">
        <v>18</v>
      </c>
      <c r="K52" s="3" t="s">
        <v>43</v>
      </c>
      <c r="L52" s="3">
        <v>0.0</v>
      </c>
      <c r="M52" s="3">
        <v>1.0</v>
      </c>
      <c r="N52" s="3"/>
      <c r="O52" s="3" t="s">
        <v>775</v>
      </c>
      <c r="P52" s="3">
        <v>1.0</v>
      </c>
      <c r="Q52" s="3"/>
      <c r="R52" s="3" t="str">
        <f t="shared" si="1"/>
        <v>1</v>
      </c>
      <c r="S52" s="3"/>
      <c r="T52" s="3" t="s">
        <v>649</v>
      </c>
    </row>
    <row r="53">
      <c r="A53" s="3" t="s">
        <v>637</v>
      </c>
      <c r="B53" s="3">
        <v>234261.0</v>
      </c>
      <c r="C53" s="3">
        <v>4.0</v>
      </c>
      <c r="D53" s="3">
        <v>18.0</v>
      </c>
      <c r="E53" s="3" t="s">
        <v>26</v>
      </c>
      <c r="F53" s="3" t="s">
        <v>856</v>
      </c>
      <c r="G53" s="3" t="s">
        <v>732</v>
      </c>
      <c r="H53" s="3" t="s">
        <v>733</v>
      </c>
      <c r="I53" s="3" t="s">
        <v>17</v>
      </c>
      <c r="J53" s="3" t="s">
        <v>18</v>
      </c>
      <c r="K53" s="3" t="s">
        <v>31</v>
      </c>
      <c r="L53" s="3">
        <v>1.0</v>
      </c>
      <c r="M53" s="3">
        <v>1.0</v>
      </c>
      <c r="N53" s="3"/>
      <c r="O53" s="3"/>
      <c r="P53" s="3">
        <v>0.0</v>
      </c>
      <c r="Q53" s="3" t="s">
        <v>855</v>
      </c>
      <c r="R53" s="3" t="str">
        <f t="shared" si="1"/>
        <v>1</v>
      </c>
      <c r="S53" s="3"/>
      <c r="T53" s="3" t="s">
        <v>643</v>
      </c>
    </row>
    <row r="54">
      <c r="A54" s="3" t="s">
        <v>444</v>
      </c>
      <c r="B54" s="3">
        <v>63347.0</v>
      </c>
      <c r="C54" s="3">
        <v>4.0</v>
      </c>
      <c r="D54" s="3">
        <v>29.0</v>
      </c>
      <c r="E54" s="3" t="s">
        <v>79</v>
      </c>
      <c r="F54" s="3" t="s">
        <v>888</v>
      </c>
      <c r="G54" s="3" t="s">
        <v>732</v>
      </c>
      <c r="H54" s="3" t="s">
        <v>733</v>
      </c>
      <c r="I54" s="3" t="s">
        <v>17</v>
      </c>
      <c r="J54" s="3" t="s">
        <v>18</v>
      </c>
      <c r="K54" s="3" t="s">
        <v>46</v>
      </c>
      <c r="L54" s="3">
        <v>0.0</v>
      </c>
      <c r="M54" s="3">
        <v>1.0</v>
      </c>
      <c r="N54" s="3"/>
      <c r="O54" s="3" t="s">
        <v>741</v>
      </c>
      <c r="P54" s="3">
        <v>1.0</v>
      </c>
      <c r="Q54" s="3"/>
      <c r="R54" s="3" t="str">
        <f t="shared" si="1"/>
        <v>1</v>
      </c>
      <c r="S54" s="3"/>
      <c r="T54" s="3" t="s">
        <v>448</v>
      </c>
    </row>
    <row r="55">
      <c r="A55" s="3" t="s">
        <v>470</v>
      </c>
      <c r="B55" s="3">
        <v>181771.0</v>
      </c>
      <c r="C55" s="3">
        <v>6.0</v>
      </c>
      <c r="D55" s="3">
        <v>23.0</v>
      </c>
      <c r="E55" s="3" t="s">
        <v>71</v>
      </c>
      <c r="F55" s="3" t="s">
        <v>891</v>
      </c>
      <c r="G55" s="3" t="s">
        <v>744</v>
      </c>
      <c r="H55" s="3" t="s">
        <v>745</v>
      </c>
      <c r="I55" s="3" t="s">
        <v>17</v>
      </c>
      <c r="J55" s="3" t="s">
        <v>18</v>
      </c>
      <c r="K55" s="3" t="s">
        <v>31</v>
      </c>
      <c r="L55" s="3">
        <v>0.0</v>
      </c>
      <c r="M55" s="3">
        <v>1.0</v>
      </c>
      <c r="N55" s="3"/>
      <c r="O55" s="3" t="s">
        <v>892</v>
      </c>
      <c r="P55" s="3">
        <v>1.0</v>
      </c>
      <c r="Q55" s="3" t="s">
        <v>893</v>
      </c>
      <c r="R55" s="3" t="str">
        <f t="shared" si="1"/>
        <v>1</v>
      </c>
      <c r="S55" s="3"/>
      <c r="T55" s="3" t="s">
        <v>471</v>
      </c>
    </row>
    <row r="56">
      <c r="A56" s="3" t="s">
        <v>174</v>
      </c>
      <c r="B56" s="3">
        <v>288930.0</v>
      </c>
      <c r="C56" s="3">
        <v>2.0</v>
      </c>
      <c r="D56" s="3">
        <v>15.0</v>
      </c>
      <c r="E56" s="3" t="s">
        <v>175</v>
      </c>
      <c r="F56" s="3" t="s">
        <v>895</v>
      </c>
      <c r="G56" s="3" t="s">
        <v>705</v>
      </c>
      <c r="H56" s="3" t="s">
        <v>706</v>
      </c>
      <c r="I56" s="3" t="s">
        <v>17</v>
      </c>
      <c r="J56" s="3" t="s">
        <v>18</v>
      </c>
      <c r="K56" s="3" t="s">
        <v>56</v>
      </c>
      <c r="L56" s="3">
        <v>0.0</v>
      </c>
      <c r="M56" s="3">
        <v>1.0</v>
      </c>
      <c r="N56" s="3"/>
      <c r="O56" s="3" t="s">
        <v>896</v>
      </c>
      <c r="P56" s="3">
        <v>1.0</v>
      </c>
      <c r="Q56" s="3" t="s">
        <v>897</v>
      </c>
      <c r="R56" s="3" t="str">
        <f t="shared" si="1"/>
        <v>1</v>
      </c>
      <c r="S56" s="3"/>
      <c r="T56" s="3" t="s">
        <v>176</v>
      </c>
    </row>
    <row r="57">
      <c r="A57" s="3" t="s">
        <v>267</v>
      </c>
      <c r="B57" s="3">
        <v>94621.0</v>
      </c>
      <c r="C57" s="3">
        <v>5.0</v>
      </c>
      <c r="D57" s="3">
        <v>9.0</v>
      </c>
      <c r="E57" s="3" t="s">
        <v>54</v>
      </c>
      <c r="F57" s="3" t="s">
        <v>899</v>
      </c>
      <c r="G57" s="3" t="s">
        <v>705</v>
      </c>
      <c r="H57" s="3" t="s">
        <v>706</v>
      </c>
      <c r="I57" s="3" t="s">
        <v>17</v>
      </c>
      <c r="J57" s="3" t="s">
        <v>18</v>
      </c>
      <c r="K57" s="3" t="s">
        <v>46</v>
      </c>
      <c r="L57" s="3">
        <v>1.0</v>
      </c>
      <c r="M57" s="3">
        <v>1.0</v>
      </c>
      <c r="N57" s="3"/>
      <c r="O57" s="3"/>
      <c r="P57" s="3">
        <v>1.0</v>
      </c>
      <c r="Q57" s="3"/>
      <c r="R57" s="3" t="str">
        <f t="shared" si="1"/>
        <v>2</v>
      </c>
      <c r="S57" s="3"/>
      <c r="T57" s="3" t="s">
        <v>270</v>
      </c>
    </row>
    <row r="58">
      <c r="A58" s="3" t="s">
        <v>51</v>
      </c>
      <c r="B58" s="3">
        <v>201972.0</v>
      </c>
      <c r="C58" s="3">
        <v>5.0</v>
      </c>
      <c r="D58" s="3">
        <v>12.0</v>
      </c>
      <c r="E58" s="3" t="s">
        <v>49</v>
      </c>
      <c r="F58" s="3" t="s">
        <v>901</v>
      </c>
      <c r="G58" s="3" t="s">
        <v>709</v>
      </c>
      <c r="H58" s="3" t="s">
        <v>710</v>
      </c>
      <c r="I58" s="3" t="s">
        <v>17</v>
      </c>
      <c r="J58" s="3" t="s">
        <v>18</v>
      </c>
      <c r="K58" s="3" t="s">
        <v>31</v>
      </c>
      <c r="L58" s="3">
        <v>1.0</v>
      </c>
      <c r="M58" s="3">
        <v>1.0</v>
      </c>
      <c r="N58" s="3"/>
      <c r="O58" s="3"/>
      <c r="P58" s="3">
        <v>0.0</v>
      </c>
      <c r="Q58" s="3" t="s">
        <v>902</v>
      </c>
      <c r="R58" s="3" t="str">
        <f t="shared" si="1"/>
        <v>1</v>
      </c>
      <c r="S58" s="3"/>
      <c r="T58" s="3" t="s">
        <v>52</v>
      </c>
    </row>
    <row r="59">
      <c r="A59" s="3" t="s">
        <v>287</v>
      </c>
      <c r="B59" s="3">
        <v>272836.0</v>
      </c>
      <c r="C59" s="3">
        <v>3.0</v>
      </c>
      <c r="D59" s="3">
        <v>10.0</v>
      </c>
      <c r="E59" s="3" t="s">
        <v>98</v>
      </c>
      <c r="F59" s="3" t="s">
        <v>904</v>
      </c>
      <c r="G59" s="3" t="s">
        <v>709</v>
      </c>
      <c r="H59" s="3" t="s">
        <v>710</v>
      </c>
      <c r="I59" s="3" t="s">
        <v>17</v>
      </c>
      <c r="J59" s="3" t="s">
        <v>18</v>
      </c>
      <c r="K59" s="3" t="s">
        <v>46</v>
      </c>
      <c r="L59" s="3">
        <v>1.0</v>
      </c>
      <c r="M59" s="3">
        <v>1.0</v>
      </c>
      <c r="N59" s="3"/>
      <c r="O59" s="3" t="s">
        <v>892</v>
      </c>
      <c r="P59" s="3">
        <v>1.0</v>
      </c>
      <c r="Q59" s="3"/>
      <c r="R59" s="3" t="str">
        <f t="shared" si="1"/>
        <v>2</v>
      </c>
      <c r="S59" s="3"/>
      <c r="T59" s="3" t="s">
        <v>290</v>
      </c>
    </row>
    <row r="60">
      <c r="A60" s="3" t="s">
        <v>572</v>
      </c>
      <c r="B60" s="3">
        <v>331662.0</v>
      </c>
      <c r="C60" s="3">
        <v>7.0</v>
      </c>
      <c r="D60" s="3">
        <v>3.0</v>
      </c>
      <c r="E60" s="3" t="s">
        <v>54</v>
      </c>
      <c r="F60" s="3" t="s">
        <v>906</v>
      </c>
      <c r="G60" s="3" t="s">
        <v>709</v>
      </c>
      <c r="H60" s="3" t="s">
        <v>710</v>
      </c>
      <c r="I60" s="3" t="s">
        <v>17</v>
      </c>
      <c r="J60" s="3" t="s">
        <v>18</v>
      </c>
      <c r="K60" s="3" t="s">
        <v>46</v>
      </c>
      <c r="L60" s="3">
        <v>0.0</v>
      </c>
      <c r="M60" s="3">
        <v>1.0</v>
      </c>
      <c r="N60" s="3"/>
      <c r="O60" s="3" t="s">
        <v>907</v>
      </c>
      <c r="P60" s="3">
        <v>1.0</v>
      </c>
      <c r="Q60" s="3"/>
      <c r="R60" s="3" t="str">
        <f t="shared" si="1"/>
        <v>1</v>
      </c>
      <c r="S60" s="3"/>
      <c r="T60" s="3" t="s">
        <v>573</v>
      </c>
    </row>
    <row r="61">
      <c r="A61" s="3" t="s">
        <v>575</v>
      </c>
      <c r="B61" s="3">
        <v>322225.0</v>
      </c>
      <c r="C61" s="3">
        <v>3.0</v>
      </c>
      <c r="D61" s="3">
        <v>6.0</v>
      </c>
      <c r="E61" s="3" t="s">
        <v>54</v>
      </c>
      <c r="F61" s="3" t="s">
        <v>906</v>
      </c>
      <c r="G61" s="3" t="s">
        <v>709</v>
      </c>
      <c r="H61" s="3" t="s">
        <v>710</v>
      </c>
      <c r="I61" s="3" t="s">
        <v>17</v>
      </c>
      <c r="J61" s="3" t="s">
        <v>18</v>
      </c>
      <c r="K61" s="3" t="s">
        <v>46</v>
      </c>
      <c r="L61" s="3">
        <v>0.0</v>
      </c>
      <c r="M61" s="3">
        <v>1.0</v>
      </c>
      <c r="N61" s="3"/>
      <c r="O61" s="3" t="s">
        <v>908</v>
      </c>
      <c r="P61" s="3">
        <v>1.0</v>
      </c>
      <c r="Q61" s="3"/>
      <c r="R61" s="3" t="str">
        <f t="shared" si="1"/>
        <v>1</v>
      </c>
      <c r="S61" s="3"/>
      <c r="T61" s="3" t="s">
        <v>577</v>
      </c>
    </row>
    <row r="62">
      <c r="A62" s="3" t="s">
        <v>434</v>
      </c>
      <c r="B62" s="3">
        <v>71278.0</v>
      </c>
      <c r="C62" s="3">
        <v>7.0</v>
      </c>
      <c r="D62" s="3">
        <v>22.0</v>
      </c>
      <c r="E62" s="3" t="s">
        <v>98</v>
      </c>
      <c r="F62" s="3" t="s">
        <v>721</v>
      </c>
      <c r="G62" s="3" t="s">
        <v>819</v>
      </c>
      <c r="H62" s="3" t="s">
        <v>756</v>
      </c>
      <c r="I62" s="3" t="s">
        <v>17</v>
      </c>
      <c r="J62" s="3" t="s">
        <v>18</v>
      </c>
      <c r="K62" s="3" t="s">
        <v>19</v>
      </c>
      <c r="L62" s="3">
        <v>1.0</v>
      </c>
      <c r="M62" s="3">
        <v>1.0</v>
      </c>
      <c r="N62" s="3"/>
      <c r="O62" s="3"/>
      <c r="P62" s="3">
        <v>0.0</v>
      </c>
      <c r="Q62" s="3" t="s">
        <v>910</v>
      </c>
      <c r="R62" s="3" t="str">
        <f t="shared" si="1"/>
        <v>1</v>
      </c>
      <c r="S62" s="3"/>
      <c r="T62" s="3" t="s">
        <v>437</v>
      </c>
    </row>
    <row r="63">
      <c r="A63" s="3" t="s">
        <v>489</v>
      </c>
      <c r="B63" s="3">
        <v>188461.0</v>
      </c>
      <c r="C63" s="3">
        <v>2.0</v>
      </c>
      <c r="D63" s="3">
        <v>14.0</v>
      </c>
      <c r="E63" s="3" t="s">
        <v>35</v>
      </c>
      <c r="F63" s="3" t="s">
        <v>911</v>
      </c>
      <c r="G63" s="3" t="s">
        <v>819</v>
      </c>
      <c r="H63" s="3" t="s">
        <v>756</v>
      </c>
      <c r="I63" s="3" t="s">
        <v>17</v>
      </c>
      <c r="J63" s="3" t="s">
        <v>18</v>
      </c>
      <c r="K63" s="3" t="s">
        <v>23</v>
      </c>
      <c r="L63" s="3">
        <v>1.0</v>
      </c>
      <c r="M63" s="3">
        <v>1.0</v>
      </c>
      <c r="N63" s="3"/>
      <c r="O63" s="3"/>
      <c r="P63" s="3">
        <v>0.0</v>
      </c>
      <c r="Q63" s="3" t="s">
        <v>913</v>
      </c>
      <c r="R63" s="3" t="str">
        <f t="shared" si="1"/>
        <v>1</v>
      </c>
      <c r="S63" s="3"/>
      <c r="T63" s="3" t="s">
        <v>491</v>
      </c>
    </row>
    <row r="64">
      <c r="A64" s="3" t="s">
        <v>203</v>
      </c>
      <c r="B64" s="3">
        <v>308297.0</v>
      </c>
      <c r="C64" s="3">
        <v>2.0</v>
      </c>
      <c r="D64" s="3">
        <v>10.0</v>
      </c>
      <c r="E64" s="3" t="s">
        <v>71</v>
      </c>
      <c r="F64" s="3" t="s">
        <v>914</v>
      </c>
      <c r="G64" s="3" t="s">
        <v>760</v>
      </c>
      <c r="H64" s="3" t="s">
        <v>761</v>
      </c>
      <c r="I64" s="3" t="s">
        <v>17</v>
      </c>
      <c r="J64" s="3" t="s">
        <v>18</v>
      </c>
      <c r="K64" s="3" t="s">
        <v>43</v>
      </c>
      <c r="L64" s="3">
        <v>0.0</v>
      </c>
      <c r="M64" s="3">
        <v>1.0</v>
      </c>
      <c r="N64" s="3"/>
      <c r="O64" s="3" t="s">
        <v>915</v>
      </c>
      <c r="P64" s="3">
        <v>1.0</v>
      </c>
      <c r="Q64" s="3"/>
      <c r="R64" s="3" t="str">
        <f t="shared" si="1"/>
        <v>1</v>
      </c>
      <c r="S64" s="3"/>
      <c r="T64" s="3" t="s">
        <v>206</v>
      </c>
    </row>
    <row r="65">
      <c r="A65" s="3" t="s">
        <v>381</v>
      </c>
      <c r="B65" s="3">
        <v>43020.0</v>
      </c>
      <c r="C65" s="3">
        <v>13.0</v>
      </c>
      <c r="D65" s="3">
        <v>4.0</v>
      </c>
      <c r="E65" s="3" t="s">
        <v>256</v>
      </c>
      <c r="F65" s="3" t="s">
        <v>830</v>
      </c>
      <c r="G65" s="3" t="s">
        <v>760</v>
      </c>
      <c r="H65" s="3" t="s">
        <v>761</v>
      </c>
      <c r="I65" s="3" t="s">
        <v>17</v>
      </c>
      <c r="J65" s="3" t="s">
        <v>18</v>
      </c>
      <c r="K65" s="3" t="s">
        <v>39</v>
      </c>
      <c r="L65" s="3">
        <v>1.0</v>
      </c>
      <c r="M65" s="3">
        <v>1.0</v>
      </c>
      <c r="N65" s="3"/>
      <c r="O65" s="3"/>
      <c r="P65" s="3">
        <v>0.0</v>
      </c>
      <c r="Q65" s="3" t="s">
        <v>916</v>
      </c>
      <c r="R65" s="3" t="str">
        <f t="shared" si="1"/>
        <v>1</v>
      </c>
      <c r="S65" s="3"/>
      <c r="T65" s="3" t="s">
        <v>387</v>
      </c>
    </row>
    <row r="66">
      <c r="A66" s="3" t="s">
        <v>70</v>
      </c>
      <c r="B66" s="3">
        <v>397066.0</v>
      </c>
      <c r="C66" s="3">
        <v>2.0</v>
      </c>
      <c r="D66" s="3">
        <v>16.0</v>
      </c>
      <c r="E66" s="3" t="s">
        <v>71</v>
      </c>
      <c r="F66" s="3" t="s">
        <v>917</v>
      </c>
      <c r="G66" s="3" t="s">
        <v>918</v>
      </c>
      <c r="H66" s="3" t="s">
        <v>706</v>
      </c>
      <c r="I66" s="3" t="s">
        <v>17</v>
      </c>
      <c r="J66" s="3" t="s">
        <v>18</v>
      </c>
      <c r="K66" s="3" t="s">
        <v>46</v>
      </c>
      <c r="L66" s="3">
        <v>1.0</v>
      </c>
      <c r="M66" s="3">
        <v>-1.0</v>
      </c>
      <c r="N66" s="3" t="s">
        <v>919</v>
      </c>
      <c r="O66" s="3"/>
      <c r="P66" s="3">
        <v>1.0</v>
      </c>
      <c r="Q66" s="3"/>
      <c r="R66" s="3" t="str">
        <f t="shared" si="1"/>
        <v>2</v>
      </c>
      <c r="S66" s="3"/>
      <c r="T66" s="3" t="s">
        <v>72</v>
      </c>
    </row>
    <row r="67">
      <c r="A67" s="3" t="s">
        <v>623</v>
      </c>
      <c r="B67" s="3">
        <v>170650.0</v>
      </c>
      <c r="C67" s="3">
        <v>4.0</v>
      </c>
      <c r="D67" s="3">
        <v>5.0</v>
      </c>
      <c r="E67" s="3" t="s">
        <v>22</v>
      </c>
      <c r="F67" s="3" t="s">
        <v>920</v>
      </c>
      <c r="G67" s="3" t="s">
        <v>709</v>
      </c>
      <c r="H67" s="3" t="s">
        <v>710</v>
      </c>
      <c r="I67" s="3" t="s">
        <v>17</v>
      </c>
      <c r="J67" s="3" t="s">
        <v>18</v>
      </c>
      <c r="K67" s="3" t="s">
        <v>46</v>
      </c>
      <c r="L67" s="3">
        <v>1.0</v>
      </c>
      <c r="M67" s="3">
        <v>-1.0</v>
      </c>
      <c r="N67" s="3" t="s">
        <v>921</v>
      </c>
      <c r="O67" s="3"/>
      <c r="P67" s="3">
        <v>1.0</v>
      </c>
      <c r="Q67" s="3"/>
      <c r="R67" s="3" t="str">
        <f t="shared" si="1"/>
        <v>2</v>
      </c>
      <c r="S67" s="3"/>
      <c r="T67" s="3" t="s">
        <v>629</v>
      </c>
    </row>
    <row r="68">
      <c r="A68" s="3" t="s">
        <v>127</v>
      </c>
      <c r="B68" s="3">
        <v>330966.0</v>
      </c>
      <c r="C68" s="3">
        <v>4.0</v>
      </c>
      <c r="D68" s="3">
        <v>38.0</v>
      </c>
      <c r="E68" s="3" t="s">
        <v>35</v>
      </c>
      <c r="F68" s="3" t="s">
        <v>922</v>
      </c>
      <c r="G68" s="3" t="s">
        <v>771</v>
      </c>
      <c r="H68" s="3" t="s">
        <v>772</v>
      </c>
      <c r="I68" s="3" t="s">
        <v>17</v>
      </c>
      <c r="J68" s="3" t="s">
        <v>18</v>
      </c>
      <c r="K68" s="3" t="s">
        <v>31</v>
      </c>
      <c r="L68" s="3">
        <v>1.0</v>
      </c>
      <c r="M68" s="3">
        <v>-1.0</v>
      </c>
      <c r="N68" s="3" t="s">
        <v>923</v>
      </c>
      <c r="P68" s="3">
        <v>1.0</v>
      </c>
      <c r="Q68" s="3" t="s">
        <v>924</v>
      </c>
      <c r="R68" s="3" t="str">
        <f t="shared" si="1"/>
        <v>2</v>
      </c>
      <c r="S68" s="3"/>
      <c r="T68" s="3" t="s">
        <v>128</v>
      </c>
    </row>
    <row r="69">
      <c r="A69" s="3" t="s">
        <v>671</v>
      </c>
      <c r="B69" s="3">
        <v>330966.0</v>
      </c>
      <c r="C69" s="3">
        <v>4.0</v>
      </c>
      <c r="D69" s="3">
        <v>35.0</v>
      </c>
      <c r="E69" s="3" t="s">
        <v>22</v>
      </c>
      <c r="F69" s="3" t="s">
        <v>922</v>
      </c>
      <c r="G69" s="3" t="s">
        <v>771</v>
      </c>
      <c r="H69" s="3" t="s">
        <v>772</v>
      </c>
      <c r="I69" s="3" t="s">
        <v>17</v>
      </c>
      <c r="J69" s="3" t="s">
        <v>18</v>
      </c>
      <c r="K69" s="3" t="s">
        <v>31</v>
      </c>
      <c r="L69" s="3">
        <v>1.0</v>
      </c>
      <c r="M69" s="3">
        <v>-1.0</v>
      </c>
      <c r="N69" s="3" t="s">
        <v>925</v>
      </c>
      <c r="O69" s="3"/>
      <c r="P69" s="3">
        <v>1.0</v>
      </c>
      <c r="Q69" s="3"/>
      <c r="R69" s="3" t="str">
        <f t="shared" si="1"/>
        <v>2</v>
      </c>
      <c r="S69" s="3"/>
      <c r="T69" s="3" t="s">
        <v>128</v>
      </c>
    </row>
    <row r="70">
      <c r="A70" s="3" t="s">
        <v>475</v>
      </c>
      <c r="B70" s="3">
        <v>192713.0</v>
      </c>
      <c r="C70" s="3">
        <v>5.0</v>
      </c>
      <c r="D70" s="3">
        <v>13.0</v>
      </c>
      <c r="E70" s="3" t="s">
        <v>54</v>
      </c>
      <c r="F70" s="3" t="s">
        <v>926</v>
      </c>
      <c r="G70" s="3" t="s">
        <v>779</v>
      </c>
      <c r="H70" s="3" t="s">
        <v>728</v>
      </c>
      <c r="I70" s="3" t="s">
        <v>17</v>
      </c>
      <c r="J70" s="3" t="s">
        <v>18</v>
      </c>
      <c r="K70" s="3" t="s">
        <v>46</v>
      </c>
      <c r="L70" s="3">
        <v>1.0</v>
      </c>
      <c r="M70" s="3">
        <v>0.0</v>
      </c>
      <c r="N70" s="3" t="s">
        <v>927</v>
      </c>
      <c r="O70" s="3"/>
      <c r="P70" s="3">
        <v>1.0</v>
      </c>
      <c r="Q70" s="3"/>
      <c r="R70" s="3" t="str">
        <f t="shared" si="1"/>
        <v>2</v>
      </c>
      <c r="S70" s="3"/>
      <c r="T70" s="3" t="s">
        <v>476</v>
      </c>
    </row>
    <row r="71">
      <c r="A71" s="3" t="s">
        <v>73</v>
      </c>
      <c r="B71" s="3">
        <v>330966.0</v>
      </c>
      <c r="C71" s="3">
        <v>5.0</v>
      </c>
      <c r="D71" s="3">
        <v>20.0</v>
      </c>
      <c r="E71" s="3" t="s">
        <v>38</v>
      </c>
      <c r="F71" s="3" t="s">
        <v>867</v>
      </c>
      <c r="G71" s="3" t="s">
        <v>785</v>
      </c>
      <c r="H71" s="3" t="s">
        <v>775</v>
      </c>
      <c r="I71" s="3" t="s">
        <v>17</v>
      </c>
      <c r="J71" s="3" t="s">
        <v>18</v>
      </c>
      <c r="K71" s="3" t="s">
        <v>43</v>
      </c>
      <c r="L71" s="3">
        <v>1.0</v>
      </c>
      <c r="M71" s="3">
        <v>0.0</v>
      </c>
      <c r="N71" s="3" t="s">
        <v>863</v>
      </c>
      <c r="O71" s="3"/>
      <c r="P71" s="3">
        <v>1.0</v>
      </c>
      <c r="Q71" s="3"/>
      <c r="R71" s="3" t="str">
        <f t="shared" si="1"/>
        <v>2</v>
      </c>
      <c r="S71" s="3"/>
      <c r="T71" s="3" t="s">
        <v>75</v>
      </c>
    </row>
    <row r="72">
      <c r="A72" s="3" t="s">
        <v>630</v>
      </c>
      <c r="B72" s="3">
        <v>396046.0</v>
      </c>
      <c r="C72" s="3">
        <v>1.0</v>
      </c>
      <c r="D72" s="3">
        <v>4.0</v>
      </c>
      <c r="E72" s="3" t="s">
        <v>175</v>
      </c>
      <c r="F72" s="3" t="s">
        <v>849</v>
      </c>
      <c r="G72" s="3" t="s">
        <v>744</v>
      </c>
      <c r="H72" s="3" t="s">
        <v>745</v>
      </c>
      <c r="I72" s="3" t="s">
        <v>17</v>
      </c>
      <c r="J72" s="3" t="s">
        <v>18</v>
      </c>
      <c r="K72" s="3" t="s">
        <v>46</v>
      </c>
      <c r="L72" s="3">
        <v>1.0</v>
      </c>
      <c r="M72" s="3">
        <v>0.0</v>
      </c>
      <c r="N72" s="3" t="s">
        <v>768</v>
      </c>
      <c r="O72" s="3"/>
      <c r="P72" s="3">
        <v>1.0</v>
      </c>
      <c r="Q72" s="3"/>
      <c r="R72" s="3" t="str">
        <f t="shared" si="1"/>
        <v>2</v>
      </c>
      <c r="S72" s="3"/>
      <c r="T72" s="3" t="s">
        <v>632</v>
      </c>
    </row>
    <row r="73">
      <c r="A73" s="3" t="s">
        <v>85</v>
      </c>
      <c r="B73" s="3">
        <v>42012.0</v>
      </c>
      <c r="C73" s="3">
        <v>5.0</v>
      </c>
      <c r="D73" s="3">
        <v>7.0</v>
      </c>
      <c r="E73" s="3" t="s">
        <v>54</v>
      </c>
      <c r="F73" s="3" t="s">
        <v>849</v>
      </c>
      <c r="G73" s="3" t="s">
        <v>918</v>
      </c>
      <c r="H73" s="3" t="s">
        <v>706</v>
      </c>
      <c r="I73" s="3" t="s">
        <v>17</v>
      </c>
      <c r="J73" s="3" t="s">
        <v>18</v>
      </c>
      <c r="K73" s="3" t="s">
        <v>46</v>
      </c>
      <c r="L73" s="3">
        <v>1.0</v>
      </c>
      <c r="M73" s="3">
        <v>0.0</v>
      </c>
      <c r="N73" s="3" t="s">
        <v>768</v>
      </c>
      <c r="O73" s="3"/>
      <c r="P73" s="3">
        <v>1.0</v>
      </c>
      <c r="Q73" s="3"/>
      <c r="R73" s="3" t="str">
        <f t="shared" si="1"/>
        <v>2</v>
      </c>
      <c r="S73" s="3"/>
      <c r="T73" s="3" t="s">
        <v>86</v>
      </c>
    </row>
    <row r="74">
      <c r="A74" s="3" t="s">
        <v>547</v>
      </c>
      <c r="B74" s="3">
        <v>124163.0</v>
      </c>
      <c r="C74" s="3">
        <v>5.0</v>
      </c>
      <c r="D74" s="3">
        <v>32.0</v>
      </c>
      <c r="E74" s="3" t="s">
        <v>59</v>
      </c>
      <c r="F74" s="3" t="s">
        <v>871</v>
      </c>
      <c r="G74" s="3" t="s">
        <v>705</v>
      </c>
      <c r="H74" s="3" t="s">
        <v>706</v>
      </c>
      <c r="I74" s="3" t="s">
        <v>62</v>
      </c>
      <c r="J74" s="3" t="s">
        <v>18</v>
      </c>
      <c r="K74" s="3" t="s">
        <v>23</v>
      </c>
      <c r="L74" s="3">
        <v>1.0</v>
      </c>
      <c r="M74" s="3">
        <v>0.0</v>
      </c>
      <c r="N74" s="3" t="s">
        <v>869</v>
      </c>
      <c r="O74" s="3"/>
      <c r="P74" s="3">
        <v>1.0</v>
      </c>
      <c r="Q74" s="3"/>
      <c r="R74" s="3" t="str">
        <f t="shared" si="1"/>
        <v>2</v>
      </c>
      <c r="S74" s="3"/>
      <c r="T74" s="3" t="s">
        <v>549</v>
      </c>
    </row>
    <row r="75">
      <c r="A75" s="3" t="s">
        <v>633</v>
      </c>
      <c r="B75" s="3">
        <v>186284.0</v>
      </c>
      <c r="C75" s="3">
        <v>5.0</v>
      </c>
      <c r="D75" s="3">
        <v>22.0</v>
      </c>
      <c r="E75" s="3" t="s">
        <v>284</v>
      </c>
      <c r="F75" s="3" t="s">
        <v>928</v>
      </c>
      <c r="G75" s="3" t="s">
        <v>918</v>
      </c>
      <c r="H75" s="3" t="s">
        <v>706</v>
      </c>
      <c r="I75" s="3" t="s">
        <v>17</v>
      </c>
      <c r="J75" s="3" t="s">
        <v>18</v>
      </c>
      <c r="K75" s="3" t="s">
        <v>46</v>
      </c>
      <c r="L75" s="3">
        <v>1.0</v>
      </c>
      <c r="M75" s="3">
        <v>0.0</v>
      </c>
      <c r="N75" s="3" t="s">
        <v>929</v>
      </c>
      <c r="O75" s="3"/>
      <c r="P75" s="3">
        <v>1.0</v>
      </c>
      <c r="Q75" s="3"/>
      <c r="R75" s="3" t="str">
        <f t="shared" si="1"/>
        <v>2</v>
      </c>
      <c r="S75" s="3"/>
      <c r="T75" s="3" t="s">
        <v>635</v>
      </c>
    </row>
    <row r="76">
      <c r="A76" s="3" t="s">
        <v>677</v>
      </c>
      <c r="B76" s="3">
        <v>268952.0</v>
      </c>
      <c r="C76" s="3">
        <v>4.0</v>
      </c>
      <c r="D76" s="3">
        <v>19.0</v>
      </c>
      <c r="E76" s="3" t="s">
        <v>22</v>
      </c>
      <c r="F76" s="3" t="s">
        <v>931</v>
      </c>
      <c r="G76" s="3" t="s">
        <v>918</v>
      </c>
      <c r="H76" s="3" t="s">
        <v>706</v>
      </c>
      <c r="I76" s="3" t="s">
        <v>17</v>
      </c>
      <c r="J76" s="3" t="s">
        <v>18</v>
      </c>
      <c r="K76" s="3" t="s">
        <v>39</v>
      </c>
      <c r="L76" s="3">
        <v>1.0</v>
      </c>
      <c r="M76" s="3">
        <v>0.0</v>
      </c>
      <c r="N76" s="3" t="s">
        <v>932</v>
      </c>
      <c r="O76" s="3"/>
      <c r="P76" s="3">
        <v>1.0</v>
      </c>
      <c r="Q76" s="3"/>
      <c r="R76" s="3" t="str">
        <f t="shared" si="1"/>
        <v>2</v>
      </c>
      <c r="S76" s="3"/>
      <c r="T76" s="3" t="s">
        <v>678</v>
      </c>
    </row>
    <row r="77">
      <c r="A77" s="3" t="s">
        <v>64</v>
      </c>
      <c r="B77" s="3">
        <v>214912.0</v>
      </c>
      <c r="C77" s="3">
        <v>4.0</v>
      </c>
      <c r="D77" s="3">
        <v>10.0</v>
      </c>
      <c r="E77" s="3" t="s">
        <v>59</v>
      </c>
      <c r="F77" s="3" t="s">
        <v>926</v>
      </c>
      <c r="G77" s="3" t="s">
        <v>905</v>
      </c>
      <c r="H77" s="3" t="s">
        <v>710</v>
      </c>
      <c r="I77" s="3" t="s">
        <v>62</v>
      </c>
      <c r="J77" s="3" t="s">
        <v>18</v>
      </c>
      <c r="K77" s="3" t="s">
        <v>23</v>
      </c>
      <c r="L77" s="3">
        <v>1.0</v>
      </c>
      <c r="M77" s="3">
        <v>0.0</v>
      </c>
      <c r="N77" s="3" t="s">
        <v>933</v>
      </c>
      <c r="O77" s="3"/>
      <c r="P77" s="3">
        <v>1.0</v>
      </c>
      <c r="Q77" s="3"/>
      <c r="R77" s="3" t="str">
        <f t="shared" si="1"/>
        <v>2</v>
      </c>
      <c r="S77" s="3"/>
      <c r="T77" s="3" t="s">
        <v>65</v>
      </c>
    </row>
    <row r="78">
      <c r="A78" s="3" t="s">
        <v>76</v>
      </c>
      <c r="B78" s="3">
        <v>323449.0</v>
      </c>
      <c r="C78" s="3">
        <v>10.0</v>
      </c>
      <c r="D78" s="3">
        <v>6.0</v>
      </c>
      <c r="E78" s="3" t="s">
        <v>71</v>
      </c>
      <c r="F78" s="3" t="s">
        <v>934</v>
      </c>
      <c r="G78" s="3" t="s">
        <v>905</v>
      </c>
      <c r="H78" s="3" t="s">
        <v>710</v>
      </c>
      <c r="I78" s="3" t="s">
        <v>17</v>
      </c>
      <c r="J78" s="3" t="s">
        <v>18</v>
      </c>
      <c r="K78" s="3" t="s">
        <v>46</v>
      </c>
      <c r="L78" s="3">
        <v>1.0</v>
      </c>
      <c r="M78" s="3">
        <v>0.0</v>
      </c>
      <c r="N78" s="3" t="s">
        <v>933</v>
      </c>
      <c r="O78" s="3"/>
      <c r="P78" s="3">
        <v>1.0</v>
      </c>
      <c r="Q78" s="3"/>
      <c r="R78" s="3" t="str">
        <f t="shared" si="1"/>
        <v>2</v>
      </c>
      <c r="S78" s="3"/>
      <c r="T78" s="3" t="s">
        <v>77</v>
      </c>
    </row>
    <row r="79">
      <c r="A79" s="3" t="s">
        <v>106</v>
      </c>
      <c r="B79" s="3">
        <v>389298.0</v>
      </c>
      <c r="C79" s="3">
        <v>2.0</v>
      </c>
      <c r="D79" s="3">
        <v>12.0</v>
      </c>
      <c r="E79" s="3" t="s">
        <v>15</v>
      </c>
      <c r="F79" s="3" t="s">
        <v>936</v>
      </c>
      <c r="G79" s="3" t="s">
        <v>937</v>
      </c>
      <c r="H79" s="3" t="s">
        <v>710</v>
      </c>
      <c r="I79" s="3" t="s">
        <v>107</v>
      </c>
      <c r="J79" s="3" t="s">
        <v>108</v>
      </c>
      <c r="K79" s="3" t="s">
        <v>19</v>
      </c>
      <c r="L79" s="3">
        <v>1.0</v>
      </c>
      <c r="M79" s="3">
        <v>0.0</v>
      </c>
      <c r="N79" s="3" t="s">
        <v>938</v>
      </c>
      <c r="O79" s="3"/>
      <c r="P79" s="3">
        <v>1.0</v>
      </c>
      <c r="Q79" s="3"/>
      <c r="R79" s="3" t="str">
        <f t="shared" si="1"/>
        <v>2</v>
      </c>
      <c r="S79" s="3"/>
      <c r="T79" s="3" t="s">
        <v>110</v>
      </c>
    </row>
    <row r="80">
      <c r="A80" s="3" t="s">
        <v>378</v>
      </c>
      <c r="B80" s="3">
        <v>187266.0</v>
      </c>
      <c r="C80" s="3">
        <v>2.0</v>
      </c>
      <c r="D80" s="3">
        <v>4.0</v>
      </c>
      <c r="E80" s="3" t="s">
        <v>35</v>
      </c>
      <c r="F80" s="3" t="s">
        <v>939</v>
      </c>
      <c r="G80" s="3" t="s">
        <v>937</v>
      </c>
      <c r="H80" s="3" t="s">
        <v>710</v>
      </c>
      <c r="I80" s="3" t="s">
        <v>17</v>
      </c>
      <c r="J80" s="3" t="s">
        <v>18</v>
      </c>
      <c r="K80" s="3" t="s">
        <v>23</v>
      </c>
      <c r="L80" s="3">
        <v>1.0</v>
      </c>
      <c r="M80" s="3">
        <v>0.0</v>
      </c>
      <c r="N80" s="3" t="s">
        <v>940</v>
      </c>
      <c r="O80" s="3"/>
      <c r="P80" s="3">
        <v>1.0</v>
      </c>
      <c r="Q80" s="3"/>
      <c r="R80" s="3" t="str">
        <f t="shared" si="1"/>
        <v>2</v>
      </c>
      <c r="S80" s="3"/>
      <c r="T80" s="3" t="s">
        <v>383</v>
      </c>
    </row>
    <row r="81">
      <c r="A81" s="3" t="s">
        <v>384</v>
      </c>
      <c r="B81" s="3">
        <v>187266.0</v>
      </c>
      <c r="C81" s="3">
        <v>12.0</v>
      </c>
      <c r="D81" s="3">
        <v>33.0</v>
      </c>
      <c r="E81" s="3" t="s">
        <v>35</v>
      </c>
      <c r="F81" s="3" t="s">
        <v>939</v>
      </c>
      <c r="G81" s="3" t="s">
        <v>937</v>
      </c>
      <c r="H81" s="3" t="s">
        <v>710</v>
      </c>
      <c r="I81" s="3" t="s">
        <v>17</v>
      </c>
      <c r="J81" s="3" t="s">
        <v>18</v>
      </c>
      <c r="K81" s="3" t="s">
        <v>43</v>
      </c>
      <c r="L81" s="3">
        <v>1.0</v>
      </c>
      <c r="M81" s="3">
        <v>0.0</v>
      </c>
      <c r="N81" s="3" t="s">
        <v>940</v>
      </c>
      <c r="O81" s="3"/>
      <c r="P81" s="3">
        <v>1.0</v>
      </c>
      <c r="Q81" s="3"/>
      <c r="R81" s="3" t="str">
        <f t="shared" si="1"/>
        <v>2</v>
      </c>
      <c r="S81" s="3"/>
      <c r="T81" s="3" t="s">
        <v>391</v>
      </c>
    </row>
    <row r="82">
      <c r="A82" s="3" t="s">
        <v>409</v>
      </c>
      <c r="B82" s="3">
        <v>85424.0</v>
      </c>
      <c r="C82" s="3">
        <v>2.0</v>
      </c>
      <c r="D82" s="3">
        <v>8.0</v>
      </c>
      <c r="E82" s="3" t="s">
        <v>71</v>
      </c>
      <c r="F82" s="3" t="s">
        <v>849</v>
      </c>
      <c r="G82" s="3" t="s">
        <v>905</v>
      </c>
      <c r="H82" s="3" t="s">
        <v>710</v>
      </c>
      <c r="I82" s="3" t="s">
        <v>17</v>
      </c>
      <c r="J82" s="3" t="s">
        <v>18</v>
      </c>
      <c r="K82" s="3" t="s">
        <v>46</v>
      </c>
      <c r="L82" s="3">
        <v>1.0</v>
      </c>
      <c r="M82" s="3">
        <v>0.0</v>
      </c>
      <c r="N82" s="3" t="s">
        <v>768</v>
      </c>
      <c r="O82" s="3"/>
      <c r="P82" s="3">
        <v>1.0</v>
      </c>
      <c r="Q82" s="3"/>
      <c r="R82" s="3" t="str">
        <f t="shared" si="1"/>
        <v>2</v>
      </c>
      <c r="S82" s="3"/>
      <c r="T82" s="3" t="s">
        <v>414</v>
      </c>
    </row>
    <row r="83">
      <c r="A83" s="3" t="s">
        <v>590</v>
      </c>
      <c r="B83" s="3">
        <v>211797.0</v>
      </c>
      <c r="C83" s="3">
        <v>5.0</v>
      </c>
      <c r="D83" s="3">
        <v>19.0</v>
      </c>
      <c r="E83" s="3" t="s">
        <v>98</v>
      </c>
      <c r="F83" s="3" t="s">
        <v>942</v>
      </c>
      <c r="G83" s="3" t="s">
        <v>937</v>
      </c>
      <c r="H83" s="3" t="s">
        <v>710</v>
      </c>
      <c r="I83" s="3" t="s">
        <v>17</v>
      </c>
      <c r="J83" s="3" t="s">
        <v>18</v>
      </c>
      <c r="K83" s="3" t="s">
        <v>23</v>
      </c>
      <c r="L83" s="3">
        <v>1.0</v>
      </c>
      <c r="M83" s="3">
        <v>0.0</v>
      </c>
      <c r="N83" s="3" t="s">
        <v>858</v>
      </c>
      <c r="O83" s="3"/>
      <c r="P83" s="3">
        <v>1.0</v>
      </c>
      <c r="Q83" s="3"/>
      <c r="R83" s="3" t="str">
        <f t="shared" si="1"/>
        <v>2</v>
      </c>
      <c r="S83" s="3"/>
      <c r="T83" s="3" t="s">
        <v>591</v>
      </c>
    </row>
    <row r="84">
      <c r="A84" s="3" t="s">
        <v>192</v>
      </c>
      <c r="B84" s="3">
        <v>94621.0</v>
      </c>
      <c r="C84" s="3">
        <v>4.0</v>
      </c>
      <c r="D84" s="3">
        <v>21.0</v>
      </c>
      <c r="E84" s="3" t="s">
        <v>35</v>
      </c>
      <c r="F84" s="3" t="s">
        <v>943</v>
      </c>
      <c r="G84" s="3" t="s">
        <v>755</v>
      </c>
      <c r="H84" s="3" t="s">
        <v>756</v>
      </c>
      <c r="I84" s="3" t="s">
        <v>17</v>
      </c>
      <c r="J84" s="3" t="s">
        <v>18</v>
      </c>
      <c r="K84" s="3" t="s">
        <v>31</v>
      </c>
      <c r="L84" s="3">
        <v>1.0</v>
      </c>
      <c r="M84" s="3">
        <v>0.0</v>
      </c>
      <c r="N84" s="3" t="s">
        <v>734</v>
      </c>
      <c r="O84" s="3"/>
      <c r="P84" s="3">
        <v>1.0</v>
      </c>
      <c r="Q84" s="3"/>
      <c r="R84" s="3" t="str">
        <f t="shared" si="1"/>
        <v>2</v>
      </c>
      <c r="S84" s="3"/>
      <c r="T84" s="3" t="s">
        <v>193</v>
      </c>
    </row>
    <row r="85">
      <c r="A85" s="3" t="s">
        <v>557</v>
      </c>
      <c r="B85" s="3">
        <v>116821.0</v>
      </c>
      <c r="C85" s="3">
        <v>13.0</v>
      </c>
      <c r="D85" s="3">
        <v>5.0</v>
      </c>
      <c r="E85" s="3" t="s">
        <v>71</v>
      </c>
      <c r="F85" s="3" t="s">
        <v>944</v>
      </c>
      <c r="G85" s="3" t="s">
        <v>755</v>
      </c>
      <c r="H85" s="3" t="s">
        <v>756</v>
      </c>
      <c r="I85" s="3" t="s">
        <v>17</v>
      </c>
      <c r="J85" s="3" t="s">
        <v>18</v>
      </c>
      <c r="K85" s="3" t="s">
        <v>31</v>
      </c>
      <c r="L85" s="3">
        <v>1.0</v>
      </c>
      <c r="M85" s="3">
        <v>0.0</v>
      </c>
      <c r="N85" s="3" t="s">
        <v>945</v>
      </c>
      <c r="O85" s="3"/>
      <c r="P85" s="3">
        <v>1.0</v>
      </c>
      <c r="Q85" s="3"/>
      <c r="R85" s="3" t="str">
        <f t="shared" si="1"/>
        <v>2</v>
      </c>
      <c r="S85" s="3"/>
      <c r="T85" s="3" t="s">
        <v>559</v>
      </c>
    </row>
    <row r="86">
      <c r="A86" s="3" t="s">
        <v>656</v>
      </c>
      <c r="B86" s="3">
        <v>391012.0</v>
      </c>
      <c r="C86" s="3">
        <v>7.0</v>
      </c>
      <c r="D86" s="3">
        <v>17.0</v>
      </c>
      <c r="E86" s="3" t="s">
        <v>256</v>
      </c>
      <c r="F86" s="3" t="s">
        <v>946</v>
      </c>
      <c r="G86" s="3" t="s">
        <v>827</v>
      </c>
      <c r="H86" s="3" t="s">
        <v>772</v>
      </c>
      <c r="I86" s="3" t="s">
        <v>17</v>
      </c>
      <c r="J86" s="3" t="s">
        <v>18</v>
      </c>
      <c r="K86" s="3" t="s">
        <v>43</v>
      </c>
      <c r="L86" s="3">
        <v>1.0</v>
      </c>
      <c r="M86" s="3">
        <v>0.0</v>
      </c>
      <c r="N86" s="3" t="s">
        <v>947</v>
      </c>
      <c r="O86" s="3"/>
      <c r="P86" s="3">
        <v>1.0</v>
      </c>
      <c r="Q86" s="3"/>
      <c r="R86" s="3" t="str">
        <f t="shared" si="1"/>
        <v>2</v>
      </c>
      <c r="S86" s="3"/>
      <c r="T86" s="3" t="s">
        <v>657</v>
      </c>
    </row>
    <row r="87">
      <c r="A87" s="3" t="s">
        <v>78</v>
      </c>
      <c r="B87" s="3">
        <v>4940.0</v>
      </c>
      <c r="C87" s="3">
        <v>13.0</v>
      </c>
      <c r="D87" s="3">
        <v>7.0</v>
      </c>
      <c r="E87" s="3" t="s">
        <v>79</v>
      </c>
      <c r="F87" s="3" t="s">
        <v>948</v>
      </c>
      <c r="G87" s="3" t="s">
        <v>722</v>
      </c>
      <c r="H87" s="3" t="s">
        <v>723</v>
      </c>
      <c r="I87" s="3" t="s">
        <v>17</v>
      </c>
      <c r="J87" s="3" t="s">
        <v>18</v>
      </c>
      <c r="K87" s="3" t="s">
        <v>81</v>
      </c>
      <c r="L87" s="3">
        <v>1.0</v>
      </c>
      <c r="M87" s="3">
        <v>1.0</v>
      </c>
      <c r="N87" s="3"/>
      <c r="O87" s="3"/>
      <c r="P87" s="3">
        <v>1.0</v>
      </c>
      <c r="Q87" s="3"/>
      <c r="R87" s="3" t="str">
        <f t="shared" si="1"/>
        <v>2</v>
      </c>
      <c r="S87" s="3"/>
      <c r="T87" s="3" t="s">
        <v>82</v>
      </c>
    </row>
    <row r="88">
      <c r="A88" s="3" t="s">
        <v>131</v>
      </c>
      <c r="B88" s="3">
        <v>128636.0</v>
      </c>
      <c r="C88" s="3">
        <v>3.0</v>
      </c>
      <c r="D88" s="3">
        <v>9.0</v>
      </c>
      <c r="E88" s="3" t="s">
        <v>22</v>
      </c>
      <c r="F88" s="3" t="s">
        <v>887</v>
      </c>
      <c r="G88" s="3" t="s">
        <v>722</v>
      </c>
      <c r="H88" s="3" t="s">
        <v>723</v>
      </c>
      <c r="I88" s="3" t="s">
        <v>17</v>
      </c>
      <c r="J88" s="3" t="s">
        <v>18</v>
      </c>
      <c r="K88" s="3" t="s">
        <v>81</v>
      </c>
      <c r="L88" s="3">
        <v>1.0</v>
      </c>
      <c r="M88" s="3">
        <v>1.0</v>
      </c>
      <c r="N88" s="3"/>
      <c r="O88" s="3"/>
      <c r="P88" s="3">
        <v>1.0</v>
      </c>
      <c r="Q88" s="3"/>
      <c r="R88" s="3" t="str">
        <f t="shared" si="1"/>
        <v>2</v>
      </c>
      <c r="S88" s="3"/>
      <c r="T88" s="3" t="s">
        <v>134</v>
      </c>
    </row>
    <row r="89">
      <c r="A89" s="3" t="s">
        <v>197</v>
      </c>
      <c r="B89" s="3">
        <v>236648.0</v>
      </c>
      <c r="C89" s="3">
        <v>2.0</v>
      </c>
      <c r="D89" s="3">
        <v>32.0</v>
      </c>
      <c r="E89" s="3" t="s">
        <v>98</v>
      </c>
      <c r="F89" s="3" t="s">
        <v>721</v>
      </c>
      <c r="G89" s="3" t="s">
        <v>722</v>
      </c>
      <c r="H89" s="3" t="s">
        <v>723</v>
      </c>
      <c r="I89" s="3" t="s">
        <v>17</v>
      </c>
      <c r="J89" s="3" t="s">
        <v>18</v>
      </c>
      <c r="K89" s="3" t="s">
        <v>31</v>
      </c>
      <c r="L89" s="3">
        <v>1.0</v>
      </c>
      <c r="M89" s="3">
        <v>1.0</v>
      </c>
      <c r="N89" s="3"/>
      <c r="O89" s="3"/>
      <c r="P89" s="3">
        <v>1.0</v>
      </c>
      <c r="Q89" s="3"/>
      <c r="R89" s="3" t="str">
        <f t="shared" si="1"/>
        <v>2</v>
      </c>
      <c r="S89" s="3"/>
      <c r="T89" s="3" t="s">
        <v>198</v>
      </c>
    </row>
    <row r="90">
      <c r="A90" s="3" t="s">
        <v>254</v>
      </c>
      <c r="B90" s="3">
        <v>220214.0</v>
      </c>
      <c r="C90" s="3">
        <v>12.0</v>
      </c>
      <c r="D90" s="3">
        <v>11.0</v>
      </c>
      <c r="E90" s="3" t="s">
        <v>256</v>
      </c>
      <c r="F90" s="3" t="s">
        <v>949</v>
      </c>
      <c r="G90" s="3" t="s">
        <v>722</v>
      </c>
      <c r="H90" s="3" t="s">
        <v>723</v>
      </c>
      <c r="I90" s="3" t="s">
        <v>17</v>
      </c>
      <c r="J90" s="3" t="s">
        <v>18</v>
      </c>
      <c r="K90" s="3" t="s">
        <v>68</v>
      </c>
      <c r="L90" s="3">
        <v>1.0</v>
      </c>
      <c r="M90" s="3">
        <v>1.0</v>
      </c>
      <c r="N90" s="3"/>
      <c r="O90" s="3"/>
      <c r="P90" s="3">
        <v>1.0</v>
      </c>
      <c r="Q90" s="3"/>
      <c r="R90" s="3" t="str">
        <f t="shared" si="1"/>
        <v>2</v>
      </c>
      <c r="S90" s="3"/>
      <c r="T90" s="3" t="s">
        <v>259</v>
      </c>
    </row>
    <row r="91">
      <c r="A91" s="3" t="s">
        <v>374</v>
      </c>
      <c r="B91" s="3">
        <v>193257.0</v>
      </c>
      <c r="C91" s="3">
        <v>2.0</v>
      </c>
      <c r="D91" s="3">
        <v>11.0</v>
      </c>
      <c r="E91" s="3" t="s">
        <v>79</v>
      </c>
      <c r="F91" s="3" t="s">
        <v>950</v>
      </c>
      <c r="G91" s="3" t="s">
        <v>722</v>
      </c>
      <c r="H91" s="3" t="s">
        <v>723</v>
      </c>
      <c r="I91" s="3" t="s">
        <v>17</v>
      </c>
      <c r="J91" s="3" t="s">
        <v>18</v>
      </c>
      <c r="K91" s="3" t="s">
        <v>23</v>
      </c>
      <c r="L91" s="3">
        <v>1.0</v>
      </c>
      <c r="M91" s="3">
        <v>1.0</v>
      </c>
      <c r="N91" s="3"/>
      <c r="O91" s="3"/>
      <c r="P91" s="3">
        <v>1.0</v>
      </c>
      <c r="Q91" s="3"/>
      <c r="R91" s="3" t="str">
        <f t="shared" si="1"/>
        <v>2</v>
      </c>
      <c r="S91" s="3"/>
      <c r="T91" s="3" t="s">
        <v>376</v>
      </c>
    </row>
    <row r="92">
      <c r="A92" s="3" t="s">
        <v>453</v>
      </c>
      <c r="B92" s="3">
        <v>267793.0</v>
      </c>
      <c r="C92" s="3">
        <v>2.0</v>
      </c>
      <c r="D92" s="3">
        <v>6.0</v>
      </c>
      <c r="E92" s="3" t="s">
        <v>22</v>
      </c>
      <c r="F92" s="3" t="s">
        <v>951</v>
      </c>
      <c r="G92" s="3" t="s">
        <v>722</v>
      </c>
      <c r="H92" s="3" t="s">
        <v>723</v>
      </c>
      <c r="I92" s="3" t="s">
        <v>17</v>
      </c>
      <c r="J92" s="3" t="s">
        <v>18</v>
      </c>
      <c r="K92" s="3" t="s">
        <v>31</v>
      </c>
      <c r="L92" s="3">
        <v>1.0</v>
      </c>
      <c r="M92" s="3">
        <v>1.0</v>
      </c>
      <c r="N92" s="3"/>
      <c r="O92" s="3"/>
      <c r="P92" s="3">
        <v>1.0</v>
      </c>
      <c r="Q92" s="3"/>
      <c r="R92" s="3" t="str">
        <f t="shared" si="1"/>
        <v>2</v>
      </c>
      <c r="S92" s="3"/>
      <c r="T92" s="3" t="s">
        <v>455</v>
      </c>
    </row>
    <row r="93">
      <c r="A93" s="3" t="s">
        <v>486</v>
      </c>
      <c r="B93" s="3">
        <v>336049.0</v>
      </c>
      <c r="C93" s="3">
        <v>2.0</v>
      </c>
      <c r="D93" s="3">
        <v>14.0</v>
      </c>
      <c r="E93" s="3" t="s">
        <v>35</v>
      </c>
      <c r="F93" s="3" t="s">
        <v>952</v>
      </c>
      <c r="G93" s="3" t="s">
        <v>722</v>
      </c>
      <c r="H93" s="3" t="s">
        <v>723</v>
      </c>
      <c r="I93" s="3" t="s">
        <v>17</v>
      </c>
      <c r="J93" s="3" t="s">
        <v>18</v>
      </c>
      <c r="K93" s="3" t="s">
        <v>43</v>
      </c>
      <c r="L93" s="3">
        <v>1.0</v>
      </c>
      <c r="M93" s="3">
        <v>1.0</v>
      </c>
      <c r="N93" s="3"/>
      <c r="O93" s="3"/>
      <c r="P93" s="3">
        <v>1.0</v>
      </c>
      <c r="Q93" s="3"/>
      <c r="R93" s="3" t="str">
        <f t="shared" si="1"/>
        <v>2</v>
      </c>
      <c r="S93" s="3"/>
      <c r="T93" s="3" t="s">
        <v>487</v>
      </c>
    </row>
    <row r="94">
      <c r="A94" s="3" t="s">
        <v>495</v>
      </c>
      <c r="B94" s="3">
        <v>280340.0</v>
      </c>
      <c r="C94" s="3">
        <v>6.0</v>
      </c>
      <c r="D94" s="3">
        <v>9.0</v>
      </c>
      <c r="E94" s="3" t="s">
        <v>71</v>
      </c>
      <c r="F94" s="3" t="s">
        <v>953</v>
      </c>
      <c r="G94" s="3" t="s">
        <v>722</v>
      </c>
      <c r="H94" s="3" t="s">
        <v>723</v>
      </c>
      <c r="I94" s="3" t="s">
        <v>17</v>
      </c>
      <c r="J94" s="3" t="s">
        <v>18</v>
      </c>
      <c r="K94" s="3" t="s">
        <v>31</v>
      </c>
      <c r="L94" s="3">
        <v>1.0</v>
      </c>
      <c r="M94" s="3">
        <v>1.0</v>
      </c>
      <c r="N94" s="3"/>
      <c r="O94" s="3"/>
      <c r="P94" s="3">
        <v>1.0</v>
      </c>
      <c r="Q94" s="3"/>
      <c r="R94" s="3" t="str">
        <f t="shared" si="1"/>
        <v>2</v>
      </c>
      <c r="S94" s="3"/>
      <c r="T94" s="3" t="s">
        <v>497</v>
      </c>
    </row>
    <row r="95">
      <c r="A95" s="3" t="s">
        <v>564</v>
      </c>
      <c r="B95" s="3">
        <v>190256.0</v>
      </c>
      <c r="C95" s="3">
        <v>4.0</v>
      </c>
      <c r="D95" s="3">
        <v>12.0</v>
      </c>
      <c r="E95" s="3" t="s">
        <v>256</v>
      </c>
      <c r="F95" s="3" t="s">
        <v>899</v>
      </c>
      <c r="G95" s="3" t="s">
        <v>722</v>
      </c>
      <c r="H95" s="3" t="s">
        <v>723</v>
      </c>
      <c r="I95" s="3" t="s">
        <v>160</v>
      </c>
      <c r="J95" s="3" t="s">
        <v>108</v>
      </c>
      <c r="K95" s="3" t="s">
        <v>46</v>
      </c>
      <c r="L95" s="3">
        <v>1.0</v>
      </c>
      <c r="M95" s="3">
        <v>1.0</v>
      </c>
      <c r="N95" s="3"/>
      <c r="O95" s="3" t="s">
        <v>954</v>
      </c>
      <c r="P95" s="3">
        <v>1.0</v>
      </c>
      <c r="Q95" s="3"/>
      <c r="R95" s="3" t="str">
        <f t="shared" si="1"/>
        <v>2</v>
      </c>
      <c r="S95" s="3"/>
      <c r="T95" s="3" t="s">
        <v>567</v>
      </c>
    </row>
    <row r="96">
      <c r="A96" s="3" t="s">
        <v>601</v>
      </c>
      <c r="B96" s="3">
        <v>165143.0</v>
      </c>
      <c r="C96" s="3">
        <v>1.0</v>
      </c>
      <c r="D96" s="3">
        <v>8.0</v>
      </c>
      <c r="E96" s="3" t="s">
        <v>22</v>
      </c>
      <c r="F96" s="3" t="s">
        <v>948</v>
      </c>
      <c r="G96" s="3" t="s">
        <v>722</v>
      </c>
      <c r="H96" s="3" t="s">
        <v>723</v>
      </c>
      <c r="I96" s="3" t="s">
        <v>17</v>
      </c>
      <c r="J96" s="3" t="s">
        <v>18</v>
      </c>
      <c r="K96" s="3" t="s">
        <v>43</v>
      </c>
      <c r="L96" s="3">
        <v>1.0</v>
      </c>
      <c r="M96" s="3">
        <v>1.0</v>
      </c>
      <c r="N96" s="3"/>
      <c r="O96" s="3"/>
      <c r="P96" s="3">
        <v>1.0</v>
      </c>
      <c r="Q96" s="3"/>
      <c r="R96" s="3" t="str">
        <f t="shared" si="1"/>
        <v>2</v>
      </c>
      <c r="S96" s="3"/>
      <c r="T96" s="3" t="s">
        <v>602</v>
      </c>
    </row>
    <row r="97">
      <c r="A97" s="3" t="s">
        <v>603</v>
      </c>
      <c r="B97" s="3">
        <v>240287.0</v>
      </c>
      <c r="C97" s="3">
        <v>4.0</v>
      </c>
      <c r="D97" s="3">
        <v>12.0</v>
      </c>
      <c r="E97" s="3" t="s">
        <v>604</v>
      </c>
      <c r="F97" s="3" t="s">
        <v>955</v>
      </c>
      <c r="G97" s="3" t="s">
        <v>722</v>
      </c>
      <c r="H97" s="3" t="s">
        <v>723</v>
      </c>
      <c r="I97" s="3" t="s">
        <v>17</v>
      </c>
      <c r="J97" s="3" t="s">
        <v>18</v>
      </c>
      <c r="K97" s="3" t="s">
        <v>68</v>
      </c>
      <c r="L97" s="3">
        <v>1.0</v>
      </c>
      <c r="M97" s="3">
        <v>1.0</v>
      </c>
      <c r="N97" s="3"/>
      <c r="O97" s="3" t="s">
        <v>859</v>
      </c>
      <c r="P97" s="3">
        <v>1.0</v>
      </c>
      <c r="Q97" s="3"/>
      <c r="R97" s="3" t="str">
        <f t="shared" si="1"/>
        <v>2</v>
      </c>
      <c r="S97" s="3"/>
      <c r="T97" s="3" t="s">
        <v>606</v>
      </c>
    </row>
    <row r="98">
      <c r="A98" s="3" t="s">
        <v>416</v>
      </c>
      <c r="B98" s="3">
        <v>53248.0</v>
      </c>
      <c r="C98" s="3">
        <v>9.0</v>
      </c>
      <c r="D98" s="3">
        <v>11.0</v>
      </c>
      <c r="E98" s="3" t="s">
        <v>276</v>
      </c>
      <c r="F98" s="3" t="s">
        <v>862</v>
      </c>
      <c r="G98" s="3" t="s">
        <v>722</v>
      </c>
      <c r="H98" s="3" t="s">
        <v>723</v>
      </c>
      <c r="I98" s="3" t="s">
        <v>160</v>
      </c>
      <c r="J98" s="3" t="s">
        <v>108</v>
      </c>
      <c r="K98" s="3" t="s">
        <v>31</v>
      </c>
      <c r="L98" s="3">
        <v>1.0</v>
      </c>
      <c r="M98" s="3">
        <v>1.0</v>
      </c>
      <c r="N98" s="3"/>
      <c r="O98" s="3" t="s">
        <v>859</v>
      </c>
      <c r="P98" s="3">
        <v>1.0</v>
      </c>
      <c r="Q98" s="3"/>
      <c r="R98" s="3" t="str">
        <f t="shared" si="1"/>
        <v>2</v>
      </c>
      <c r="S98" s="3"/>
      <c r="T98" s="3" t="s">
        <v>420</v>
      </c>
    </row>
    <row r="99">
      <c r="A99" s="3" t="s">
        <v>574</v>
      </c>
      <c r="B99" s="3">
        <v>127252.0</v>
      </c>
      <c r="C99" s="3">
        <v>4.0</v>
      </c>
      <c r="D99" s="3">
        <v>8.0</v>
      </c>
      <c r="E99" s="3" t="s">
        <v>22</v>
      </c>
      <c r="F99" s="3" t="s">
        <v>721</v>
      </c>
      <c r="G99" s="3" t="s">
        <v>722</v>
      </c>
      <c r="H99" s="3" t="s">
        <v>723</v>
      </c>
      <c r="I99" s="3" t="s">
        <v>17</v>
      </c>
      <c r="J99" s="3" t="s">
        <v>18</v>
      </c>
      <c r="K99" s="3" t="s">
        <v>81</v>
      </c>
      <c r="L99" s="3">
        <v>1.0</v>
      </c>
      <c r="M99" s="3">
        <v>1.0</v>
      </c>
      <c r="N99" s="3"/>
      <c r="O99" s="3"/>
      <c r="P99" s="3">
        <v>1.0</v>
      </c>
      <c r="Q99" s="3"/>
      <c r="R99" s="3" t="str">
        <f t="shared" si="1"/>
        <v>2</v>
      </c>
      <c r="S99" s="3"/>
      <c r="T99" s="3" t="s">
        <v>576</v>
      </c>
    </row>
    <row r="100">
      <c r="A100" s="3" t="s">
        <v>468</v>
      </c>
      <c r="B100" s="3">
        <v>72507.0</v>
      </c>
      <c r="C100" s="3">
        <v>4.0</v>
      </c>
      <c r="D100" s="3">
        <v>1.0</v>
      </c>
      <c r="E100" s="3" t="s">
        <v>469</v>
      </c>
      <c r="F100" s="3" t="s">
        <v>721</v>
      </c>
      <c r="G100" s="3" t="s">
        <v>722</v>
      </c>
      <c r="H100" s="3" t="s">
        <v>723</v>
      </c>
      <c r="I100" s="3" t="s">
        <v>17</v>
      </c>
      <c r="J100" s="3" t="s">
        <v>18</v>
      </c>
      <c r="K100" s="3" t="s">
        <v>81</v>
      </c>
      <c r="L100" s="3">
        <v>1.0</v>
      </c>
      <c r="M100" s="3">
        <v>1.0</v>
      </c>
      <c r="N100" s="3"/>
      <c r="O100" s="3"/>
      <c r="P100" s="3">
        <v>1.0</v>
      </c>
      <c r="Q100" s="3"/>
      <c r="R100" s="3" t="str">
        <f t="shared" si="1"/>
        <v>2</v>
      </c>
      <c r="S100" s="3"/>
      <c r="T100" s="3" t="s">
        <v>473</v>
      </c>
    </row>
    <row r="101">
      <c r="A101" s="3" t="s">
        <v>199</v>
      </c>
      <c r="B101" s="3">
        <v>310032.0</v>
      </c>
      <c r="C101" s="3">
        <v>10.0</v>
      </c>
      <c r="D101" s="3">
        <v>3.0</v>
      </c>
      <c r="E101" s="3" t="s">
        <v>98</v>
      </c>
      <c r="F101" s="3" t="s">
        <v>956</v>
      </c>
      <c r="G101" s="3" t="s">
        <v>727</v>
      </c>
      <c r="H101" s="3" t="s">
        <v>728</v>
      </c>
      <c r="I101" s="3" t="s">
        <v>17</v>
      </c>
      <c r="J101" s="3" t="s">
        <v>18</v>
      </c>
      <c r="K101" s="3" t="s">
        <v>200</v>
      </c>
      <c r="L101" s="3">
        <v>1.0</v>
      </c>
      <c r="M101" s="3">
        <v>1.0</v>
      </c>
      <c r="N101" s="3"/>
      <c r="O101" s="3"/>
      <c r="P101" s="3">
        <v>1.0</v>
      </c>
      <c r="Q101" s="3"/>
      <c r="R101" s="3" t="str">
        <f t="shared" si="1"/>
        <v>2</v>
      </c>
      <c r="S101" s="3"/>
      <c r="T101" s="3" t="s">
        <v>201</v>
      </c>
    </row>
    <row r="102">
      <c r="A102" s="3" t="s">
        <v>207</v>
      </c>
      <c r="B102" s="3">
        <v>266591.0</v>
      </c>
      <c r="C102" s="3">
        <v>5.0</v>
      </c>
      <c r="D102" s="3">
        <v>8.0</v>
      </c>
      <c r="E102" s="3" t="s">
        <v>71</v>
      </c>
      <c r="F102" s="3" t="s">
        <v>721</v>
      </c>
      <c r="G102" s="3" t="s">
        <v>727</v>
      </c>
      <c r="H102" s="3" t="s">
        <v>728</v>
      </c>
      <c r="I102" s="3" t="s">
        <v>17</v>
      </c>
      <c r="J102" s="3" t="s">
        <v>18</v>
      </c>
      <c r="K102" s="3" t="s">
        <v>19</v>
      </c>
      <c r="L102" s="3">
        <v>1.0</v>
      </c>
      <c r="M102" s="3">
        <v>1.0</v>
      </c>
      <c r="N102" s="3"/>
      <c r="O102" s="3"/>
      <c r="P102" s="3">
        <v>1.0</v>
      </c>
      <c r="Q102" s="3"/>
      <c r="R102" s="3" t="str">
        <f t="shared" si="1"/>
        <v>2</v>
      </c>
      <c r="S102" s="3"/>
      <c r="T102" s="3" t="s">
        <v>211</v>
      </c>
    </row>
    <row r="103">
      <c r="A103" s="3" t="s">
        <v>405</v>
      </c>
      <c r="B103" s="3">
        <v>48644.0</v>
      </c>
      <c r="C103" s="3">
        <v>1.0</v>
      </c>
      <c r="D103" s="3">
        <v>6.0</v>
      </c>
      <c r="E103" s="3" t="s">
        <v>59</v>
      </c>
      <c r="F103" s="3" t="s">
        <v>889</v>
      </c>
      <c r="G103" s="3" t="s">
        <v>890</v>
      </c>
      <c r="H103" s="3" t="s">
        <v>728</v>
      </c>
      <c r="I103" s="3" t="s">
        <v>17</v>
      </c>
      <c r="J103" s="3" t="s">
        <v>18</v>
      </c>
      <c r="K103" s="3" t="s">
        <v>43</v>
      </c>
      <c r="L103" s="3">
        <v>1.0</v>
      </c>
      <c r="M103" s="3">
        <v>1.0</v>
      </c>
      <c r="N103" s="3"/>
      <c r="O103" s="3"/>
      <c r="P103" s="3">
        <v>1.0</v>
      </c>
      <c r="Q103" s="3"/>
      <c r="R103" s="3" t="str">
        <f t="shared" si="1"/>
        <v>2</v>
      </c>
      <c r="S103" s="3"/>
      <c r="T103" s="3" t="s">
        <v>408</v>
      </c>
    </row>
    <row r="104">
      <c r="A104" s="3" t="s">
        <v>511</v>
      </c>
      <c r="B104" s="3">
        <v>331662.0</v>
      </c>
      <c r="C104" s="3">
        <v>3.0</v>
      </c>
      <c r="D104" s="3">
        <v>18.0</v>
      </c>
      <c r="E104" s="3" t="s">
        <v>54</v>
      </c>
      <c r="F104" s="3" t="s">
        <v>778</v>
      </c>
      <c r="G104" s="3" t="s">
        <v>779</v>
      </c>
      <c r="H104" s="3" t="s">
        <v>728</v>
      </c>
      <c r="I104" s="3" t="s">
        <v>17</v>
      </c>
      <c r="J104" s="3" t="s">
        <v>18</v>
      </c>
      <c r="K104" s="3" t="s">
        <v>46</v>
      </c>
      <c r="L104" s="3">
        <v>1.0</v>
      </c>
      <c r="M104" s="3">
        <v>1.0</v>
      </c>
      <c r="N104" s="3"/>
      <c r="O104" s="3"/>
      <c r="P104" s="3">
        <v>1.0</v>
      </c>
      <c r="Q104" s="3"/>
      <c r="R104" s="3" t="str">
        <f t="shared" si="1"/>
        <v>2</v>
      </c>
      <c r="S104" s="3"/>
      <c r="T104" s="3" t="s">
        <v>522</v>
      </c>
    </row>
    <row r="105">
      <c r="A105" s="3" t="s">
        <v>592</v>
      </c>
      <c r="B105" s="3">
        <v>181748.0</v>
      </c>
      <c r="C105" s="3">
        <v>2.0</v>
      </c>
      <c r="D105" s="3">
        <v>11.0</v>
      </c>
      <c r="E105" s="3" t="s">
        <v>59</v>
      </c>
      <c r="F105" s="3" t="s">
        <v>889</v>
      </c>
      <c r="G105" s="3" t="s">
        <v>890</v>
      </c>
      <c r="H105" s="3" t="s">
        <v>728</v>
      </c>
      <c r="I105" s="3" t="s">
        <v>17</v>
      </c>
      <c r="J105" s="3" t="s">
        <v>18</v>
      </c>
      <c r="K105" s="3" t="s">
        <v>39</v>
      </c>
      <c r="L105" s="3">
        <v>1.0</v>
      </c>
      <c r="M105" s="3">
        <v>1.0</v>
      </c>
      <c r="N105" s="3"/>
      <c r="O105" s="3"/>
      <c r="P105" s="3">
        <v>1.0</v>
      </c>
      <c r="Q105" s="3"/>
      <c r="R105" s="3" t="str">
        <f t="shared" si="1"/>
        <v>2</v>
      </c>
      <c r="S105" s="3"/>
      <c r="T105" s="3" t="s">
        <v>594</v>
      </c>
    </row>
    <row r="106">
      <c r="A106" s="3" t="s">
        <v>595</v>
      </c>
      <c r="B106" s="3">
        <v>148971.0</v>
      </c>
      <c r="C106" s="3">
        <v>2.0</v>
      </c>
      <c r="D106" s="3">
        <v>18.0</v>
      </c>
      <c r="E106" s="3" t="s">
        <v>22</v>
      </c>
      <c r="F106" s="3" t="s">
        <v>957</v>
      </c>
      <c r="G106" s="3" t="s">
        <v>727</v>
      </c>
      <c r="H106" s="3" t="s">
        <v>728</v>
      </c>
      <c r="I106" s="3" t="s">
        <v>17</v>
      </c>
      <c r="J106" s="3" t="s">
        <v>18</v>
      </c>
      <c r="K106" s="3" t="s">
        <v>43</v>
      </c>
      <c r="L106" s="3">
        <v>1.0</v>
      </c>
      <c r="M106" s="3">
        <v>1.0</v>
      </c>
      <c r="N106" s="3"/>
      <c r="O106" s="3"/>
      <c r="P106" s="3">
        <v>1.0</v>
      </c>
      <c r="Q106" s="3"/>
      <c r="R106" s="3" t="str">
        <f t="shared" si="1"/>
        <v>2</v>
      </c>
      <c r="S106" s="3"/>
      <c r="T106" s="3" t="s">
        <v>597</v>
      </c>
    </row>
    <row r="107">
      <c r="A107" s="3" t="s">
        <v>664</v>
      </c>
      <c r="B107" s="3">
        <v>346627.0</v>
      </c>
      <c r="C107" s="3">
        <v>5.0</v>
      </c>
      <c r="D107" s="3">
        <v>4.0</v>
      </c>
      <c r="E107" s="3" t="s">
        <v>71</v>
      </c>
      <c r="F107" s="3" t="s">
        <v>958</v>
      </c>
      <c r="G107" s="3" t="s">
        <v>959</v>
      </c>
      <c r="H107" s="3" t="s">
        <v>728</v>
      </c>
      <c r="I107" s="3" t="s">
        <v>17</v>
      </c>
      <c r="J107" s="3" t="s">
        <v>18</v>
      </c>
      <c r="K107" s="3" t="s">
        <v>81</v>
      </c>
      <c r="L107" s="3">
        <v>1.0</v>
      </c>
      <c r="M107" s="3">
        <v>1.0</v>
      </c>
      <c r="N107" s="3"/>
      <c r="O107" s="3"/>
      <c r="P107" s="3">
        <v>1.0</v>
      </c>
      <c r="Q107" s="3"/>
      <c r="R107" s="3" t="str">
        <f t="shared" si="1"/>
        <v>2</v>
      </c>
      <c r="S107" s="3"/>
      <c r="T107" s="3" t="s">
        <v>665</v>
      </c>
    </row>
    <row r="108">
      <c r="A108" s="3" t="s">
        <v>529</v>
      </c>
      <c r="B108" s="3">
        <v>90643.0</v>
      </c>
      <c r="C108" s="3">
        <v>5.0</v>
      </c>
      <c r="D108" s="3">
        <v>2.0</v>
      </c>
      <c r="E108" s="3" t="s">
        <v>71</v>
      </c>
      <c r="F108" s="3" t="s">
        <v>958</v>
      </c>
      <c r="G108" s="3" t="s">
        <v>959</v>
      </c>
      <c r="H108" s="3" t="s">
        <v>728</v>
      </c>
      <c r="I108" s="3" t="s">
        <v>17</v>
      </c>
      <c r="J108" s="3" t="s">
        <v>18</v>
      </c>
      <c r="K108" s="3" t="s">
        <v>46</v>
      </c>
      <c r="L108" s="3">
        <v>1.0</v>
      </c>
      <c r="M108" s="3">
        <v>1.0</v>
      </c>
      <c r="N108" s="3"/>
      <c r="O108" s="3"/>
      <c r="P108" s="3">
        <v>1.0</v>
      </c>
      <c r="Q108" s="3"/>
      <c r="R108" s="3" t="str">
        <f t="shared" si="1"/>
        <v>2</v>
      </c>
      <c r="S108" s="3"/>
      <c r="T108" s="3" t="s">
        <v>532</v>
      </c>
    </row>
    <row r="109">
      <c r="A109" s="3" t="s">
        <v>45</v>
      </c>
      <c r="B109" s="3">
        <v>329692.0</v>
      </c>
      <c r="C109" s="3">
        <v>8.0</v>
      </c>
      <c r="D109" s="3">
        <v>6.0</v>
      </c>
      <c r="E109" s="3" t="s">
        <v>35</v>
      </c>
      <c r="F109" s="3" t="s">
        <v>960</v>
      </c>
      <c r="G109" s="3" t="s">
        <v>961</v>
      </c>
      <c r="H109" s="3" t="s">
        <v>962</v>
      </c>
      <c r="I109" s="3" t="s">
        <v>17</v>
      </c>
      <c r="J109" s="3" t="s">
        <v>18</v>
      </c>
      <c r="K109" s="3" t="s">
        <v>46</v>
      </c>
      <c r="L109" s="3">
        <v>1.0</v>
      </c>
      <c r="M109" s="3">
        <v>1.0</v>
      </c>
      <c r="N109" s="3"/>
      <c r="O109" s="3"/>
      <c r="P109" s="3">
        <v>1.0</v>
      </c>
      <c r="Q109" s="3"/>
      <c r="R109" s="3" t="str">
        <f t="shared" si="1"/>
        <v>2</v>
      </c>
      <c r="S109" s="3"/>
      <c r="T109" s="3" t="s">
        <v>47</v>
      </c>
    </row>
    <row r="110">
      <c r="A110" s="3" t="s">
        <v>281</v>
      </c>
      <c r="B110" s="3">
        <v>83454.0</v>
      </c>
      <c r="C110" s="3">
        <v>1.0</v>
      </c>
      <c r="D110" s="3">
        <v>19.0</v>
      </c>
      <c r="E110" s="3" t="s">
        <v>98</v>
      </c>
      <c r="F110" s="3" t="s">
        <v>821</v>
      </c>
      <c r="G110" s="3" t="s">
        <v>963</v>
      </c>
      <c r="H110" s="3" t="s">
        <v>962</v>
      </c>
      <c r="I110" s="3" t="s">
        <v>17</v>
      </c>
      <c r="J110" s="3" t="s">
        <v>18</v>
      </c>
      <c r="K110" s="3" t="s">
        <v>31</v>
      </c>
      <c r="L110" s="3">
        <v>1.0</v>
      </c>
      <c r="M110" s="3">
        <v>1.0</v>
      </c>
      <c r="N110" s="3"/>
      <c r="O110" s="3"/>
      <c r="P110" s="3">
        <v>1.0</v>
      </c>
      <c r="Q110" s="3"/>
      <c r="R110" s="3" t="str">
        <f t="shared" si="1"/>
        <v>2</v>
      </c>
      <c r="S110" s="3"/>
      <c r="T110" s="3" t="s">
        <v>286</v>
      </c>
    </row>
    <row r="111">
      <c r="A111" s="3" t="s">
        <v>517</v>
      </c>
      <c r="B111" s="3">
        <v>360937.0</v>
      </c>
      <c r="C111" s="3">
        <v>4.0</v>
      </c>
      <c r="D111" s="3">
        <v>15.0</v>
      </c>
      <c r="E111" s="3" t="s">
        <v>98</v>
      </c>
      <c r="F111" s="3" t="s">
        <v>721</v>
      </c>
      <c r="G111" s="3" t="s">
        <v>964</v>
      </c>
      <c r="H111" s="3" t="s">
        <v>962</v>
      </c>
      <c r="I111" s="3" t="s">
        <v>17</v>
      </c>
      <c r="J111" s="3" t="s">
        <v>18</v>
      </c>
      <c r="K111" s="3" t="s">
        <v>31</v>
      </c>
      <c r="L111" s="3">
        <v>1.0</v>
      </c>
      <c r="M111" s="3">
        <v>1.0</v>
      </c>
      <c r="N111" s="3"/>
      <c r="O111" s="3"/>
      <c r="P111" s="3">
        <v>1.0</v>
      </c>
      <c r="Q111" s="3"/>
      <c r="R111" s="3" t="str">
        <f t="shared" si="1"/>
        <v>2</v>
      </c>
      <c r="S111" s="3"/>
      <c r="T111" s="3" t="s">
        <v>519</v>
      </c>
    </row>
    <row r="112">
      <c r="A112" s="3" t="s">
        <v>639</v>
      </c>
      <c r="B112" s="3">
        <v>280844.0</v>
      </c>
      <c r="C112" s="3">
        <v>4.0</v>
      </c>
      <c r="D112" s="3">
        <v>5.0</v>
      </c>
      <c r="E112" s="3" t="s">
        <v>98</v>
      </c>
      <c r="F112" s="3" t="s">
        <v>965</v>
      </c>
      <c r="G112" s="3" t="s">
        <v>966</v>
      </c>
      <c r="H112" s="3" t="s">
        <v>962</v>
      </c>
      <c r="I112" s="3" t="s">
        <v>17</v>
      </c>
      <c r="J112" s="3" t="s">
        <v>18</v>
      </c>
      <c r="K112" s="3" t="s">
        <v>23</v>
      </c>
      <c r="L112" s="3">
        <v>1.0</v>
      </c>
      <c r="M112" s="3">
        <v>1.0</v>
      </c>
      <c r="N112" s="3"/>
      <c r="O112" s="3"/>
      <c r="P112" s="3">
        <v>1.0</v>
      </c>
      <c r="Q112" s="3"/>
      <c r="R112" s="3" t="str">
        <f t="shared" si="1"/>
        <v>2</v>
      </c>
      <c r="S112" s="3"/>
      <c r="T112" s="3" t="s">
        <v>642</v>
      </c>
    </row>
    <row r="113">
      <c r="A113" s="3" t="s">
        <v>617</v>
      </c>
      <c r="B113" s="3">
        <v>201972.0</v>
      </c>
      <c r="C113" s="3">
        <v>6.0</v>
      </c>
      <c r="D113" s="3">
        <v>8.0</v>
      </c>
      <c r="E113" s="3" t="s">
        <v>618</v>
      </c>
      <c r="F113" s="3" t="s">
        <v>967</v>
      </c>
      <c r="G113" s="3" t="s">
        <v>968</v>
      </c>
      <c r="H113" s="3" t="s">
        <v>969</v>
      </c>
      <c r="I113" s="3" t="s">
        <v>17</v>
      </c>
      <c r="J113" s="3" t="s">
        <v>18</v>
      </c>
      <c r="K113" s="3" t="s">
        <v>200</v>
      </c>
      <c r="L113" s="3">
        <v>1.0</v>
      </c>
      <c r="M113" s="3">
        <v>1.0</v>
      </c>
      <c r="N113" s="3"/>
      <c r="O113" s="3"/>
      <c r="P113" s="3">
        <v>1.0</v>
      </c>
      <c r="Q113" s="3" t="s">
        <v>970</v>
      </c>
      <c r="R113" s="3" t="str">
        <f t="shared" si="1"/>
        <v>2</v>
      </c>
      <c r="S113" s="3"/>
      <c r="T113" s="3" t="s">
        <v>620</v>
      </c>
    </row>
    <row r="114">
      <c r="A114" s="3" t="s">
        <v>21</v>
      </c>
      <c r="B114" s="3">
        <v>79827.0</v>
      </c>
      <c r="C114" s="3">
        <v>5.0</v>
      </c>
      <c r="D114" s="3">
        <v>6.0</v>
      </c>
      <c r="E114" s="3" t="s">
        <v>22</v>
      </c>
      <c r="F114" s="3" t="s">
        <v>971</v>
      </c>
      <c r="G114" s="3" t="s">
        <v>785</v>
      </c>
      <c r="H114" s="3" t="s">
        <v>775</v>
      </c>
      <c r="I114" s="3" t="s">
        <v>17</v>
      </c>
      <c r="J114" s="3" t="s">
        <v>18</v>
      </c>
      <c r="K114" s="3" t="s">
        <v>23</v>
      </c>
      <c r="L114" s="3">
        <v>1.0</v>
      </c>
      <c r="M114" s="3">
        <v>1.0</v>
      </c>
      <c r="N114" s="3"/>
      <c r="O114" s="3"/>
      <c r="P114" s="3">
        <v>1.0</v>
      </c>
      <c r="Q114" s="3"/>
      <c r="R114" s="3" t="str">
        <f t="shared" si="1"/>
        <v>2</v>
      </c>
      <c r="S114" s="3"/>
      <c r="T114" s="3" t="s">
        <v>24</v>
      </c>
    </row>
    <row r="115">
      <c r="A115" s="3" t="s">
        <v>139</v>
      </c>
      <c r="B115" s="3">
        <v>105518.0</v>
      </c>
      <c r="C115" s="3">
        <v>1.0</v>
      </c>
      <c r="D115" s="3">
        <v>11.0</v>
      </c>
      <c r="E115" s="3" t="s">
        <v>22</v>
      </c>
      <c r="F115" s="3" t="s">
        <v>972</v>
      </c>
      <c r="G115" s="3" t="s">
        <v>785</v>
      </c>
      <c r="H115" s="3" t="s">
        <v>775</v>
      </c>
      <c r="I115" s="3" t="s">
        <v>17</v>
      </c>
      <c r="J115" s="3" t="s">
        <v>18</v>
      </c>
      <c r="K115" s="3" t="s">
        <v>39</v>
      </c>
      <c r="L115" s="3">
        <v>1.0</v>
      </c>
      <c r="M115" s="3">
        <v>1.0</v>
      </c>
      <c r="N115" s="3"/>
      <c r="O115" s="3"/>
      <c r="P115" s="3">
        <v>1.0</v>
      </c>
      <c r="Q115" s="3"/>
      <c r="R115" s="3" t="str">
        <f t="shared" si="1"/>
        <v>2</v>
      </c>
      <c r="S115" s="3"/>
      <c r="T115" s="3" t="s">
        <v>140</v>
      </c>
    </row>
    <row r="116">
      <c r="A116" s="3" t="s">
        <v>156</v>
      </c>
      <c r="B116" s="3">
        <v>181748.0</v>
      </c>
      <c r="C116" s="3">
        <v>6.0</v>
      </c>
      <c r="D116" s="3">
        <v>41.0</v>
      </c>
      <c r="E116" s="3" t="s">
        <v>158</v>
      </c>
      <c r="F116" s="3" t="s">
        <v>812</v>
      </c>
      <c r="G116" s="3" t="s">
        <v>786</v>
      </c>
      <c r="H116" s="3" t="s">
        <v>775</v>
      </c>
      <c r="I116" s="3" t="s">
        <v>160</v>
      </c>
      <c r="J116" s="3" t="s">
        <v>108</v>
      </c>
      <c r="K116" s="3" t="s">
        <v>39</v>
      </c>
      <c r="L116" s="3">
        <v>1.0</v>
      </c>
      <c r="M116" s="3">
        <v>1.0</v>
      </c>
      <c r="N116" s="3"/>
      <c r="O116" s="3"/>
      <c r="P116" s="3">
        <v>1.0</v>
      </c>
      <c r="Q116" s="3"/>
      <c r="R116" s="3" t="str">
        <f t="shared" si="1"/>
        <v>2</v>
      </c>
      <c r="S116" s="3"/>
      <c r="T116" s="3" t="s">
        <v>162</v>
      </c>
    </row>
    <row r="117">
      <c r="A117" s="3" t="s">
        <v>238</v>
      </c>
      <c r="B117" s="3">
        <v>217542.0</v>
      </c>
      <c r="C117" s="3">
        <v>3.0</v>
      </c>
      <c r="D117" s="3">
        <v>4.0</v>
      </c>
      <c r="E117" s="3" t="s">
        <v>239</v>
      </c>
      <c r="F117" s="3" t="s">
        <v>973</v>
      </c>
      <c r="G117" s="3" t="s">
        <v>786</v>
      </c>
      <c r="H117" s="3" t="s">
        <v>775</v>
      </c>
      <c r="I117" s="3" t="s">
        <v>160</v>
      </c>
      <c r="J117" s="3" t="s">
        <v>108</v>
      </c>
      <c r="K117" s="3" t="s">
        <v>81</v>
      </c>
      <c r="L117" s="3">
        <v>1.0</v>
      </c>
      <c r="M117" s="3">
        <v>1.0</v>
      </c>
      <c r="N117" s="3"/>
      <c r="O117" s="3"/>
      <c r="P117" s="3">
        <v>1.0</v>
      </c>
      <c r="Q117" s="3"/>
      <c r="R117" s="3" t="str">
        <f t="shared" si="1"/>
        <v>2</v>
      </c>
      <c r="S117" s="3"/>
      <c r="T117" s="3" t="s">
        <v>242</v>
      </c>
    </row>
    <row r="118">
      <c r="A118" s="3" t="s">
        <v>370</v>
      </c>
      <c r="B118" s="3">
        <v>180886.0</v>
      </c>
      <c r="C118" s="3">
        <v>4.0</v>
      </c>
      <c r="D118" s="3">
        <v>19.0</v>
      </c>
      <c r="E118" s="3" t="s">
        <v>22</v>
      </c>
      <c r="F118" s="3" t="s">
        <v>974</v>
      </c>
      <c r="G118" s="3" t="s">
        <v>785</v>
      </c>
      <c r="H118" s="3" t="s">
        <v>775</v>
      </c>
      <c r="I118" s="3" t="s">
        <v>17</v>
      </c>
      <c r="J118" s="3" t="s">
        <v>18</v>
      </c>
      <c r="K118" s="3" t="s">
        <v>43</v>
      </c>
      <c r="L118" s="3">
        <v>1.0</v>
      </c>
      <c r="M118" s="3">
        <v>0.0</v>
      </c>
      <c r="N118" s="3" t="s">
        <v>975</v>
      </c>
      <c r="O118" s="3"/>
      <c r="P118" s="3">
        <v>1.0</v>
      </c>
      <c r="Q118" s="3"/>
      <c r="R118" s="3" t="str">
        <f t="shared" si="1"/>
        <v>2</v>
      </c>
      <c r="S118" s="3"/>
      <c r="T118" s="3" t="s">
        <v>373</v>
      </c>
    </row>
    <row r="119">
      <c r="A119" s="3" t="s">
        <v>447</v>
      </c>
      <c r="B119" s="3">
        <v>399348.0</v>
      </c>
      <c r="C119" s="3">
        <v>5.0</v>
      </c>
      <c r="D119" s="3">
        <v>15.0</v>
      </c>
      <c r="E119" s="3" t="s">
        <v>22</v>
      </c>
      <c r="F119" s="3" t="s">
        <v>812</v>
      </c>
      <c r="G119" s="3" t="s">
        <v>894</v>
      </c>
      <c r="H119" s="3" t="s">
        <v>775</v>
      </c>
      <c r="I119" s="3" t="s">
        <v>17</v>
      </c>
      <c r="J119" s="3" t="s">
        <v>18</v>
      </c>
      <c r="K119" s="3" t="s">
        <v>39</v>
      </c>
      <c r="L119" s="3">
        <v>1.0</v>
      </c>
      <c r="M119" s="3">
        <v>1.0</v>
      </c>
      <c r="N119" s="3"/>
      <c r="O119" s="3"/>
      <c r="P119" s="3">
        <v>1.0</v>
      </c>
      <c r="Q119" s="3"/>
      <c r="R119" s="3" t="str">
        <f t="shared" si="1"/>
        <v>2</v>
      </c>
      <c r="S119" s="3"/>
      <c r="T119" s="3" t="s">
        <v>450</v>
      </c>
    </row>
    <row r="120">
      <c r="A120" s="3" t="s">
        <v>449</v>
      </c>
      <c r="B120" s="3">
        <v>63347.0</v>
      </c>
      <c r="C120" s="3">
        <v>4.0</v>
      </c>
      <c r="D120" s="3">
        <v>5.0</v>
      </c>
      <c r="E120" s="3" t="s">
        <v>217</v>
      </c>
      <c r="F120" s="3" t="s">
        <v>888</v>
      </c>
      <c r="G120" s="3" t="s">
        <v>786</v>
      </c>
      <c r="H120" s="3" t="s">
        <v>775</v>
      </c>
      <c r="I120" s="3" t="s">
        <v>17</v>
      </c>
      <c r="J120" s="3" t="s">
        <v>18</v>
      </c>
      <c r="K120" s="3" t="s">
        <v>46</v>
      </c>
      <c r="L120" s="3">
        <v>1.0</v>
      </c>
      <c r="M120" s="3">
        <v>1.0</v>
      </c>
      <c r="N120" s="3"/>
      <c r="O120" s="3"/>
      <c r="P120" s="3">
        <v>1.0</v>
      </c>
      <c r="Q120" s="3"/>
      <c r="R120" s="3" t="str">
        <f t="shared" si="1"/>
        <v>2</v>
      </c>
      <c r="S120" s="3"/>
      <c r="T120" s="3" t="s">
        <v>448</v>
      </c>
    </row>
    <row r="121">
      <c r="A121" s="3" t="s">
        <v>570</v>
      </c>
      <c r="B121" s="3">
        <v>366946.0</v>
      </c>
      <c r="C121" s="3">
        <v>3.0</v>
      </c>
      <c r="D121" s="3">
        <v>8.0</v>
      </c>
      <c r="E121" s="3" t="s">
        <v>54</v>
      </c>
      <c r="F121" s="3" t="s">
        <v>974</v>
      </c>
      <c r="G121" s="3" t="s">
        <v>785</v>
      </c>
      <c r="H121" s="3" t="s">
        <v>775</v>
      </c>
      <c r="I121" s="3" t="s">
        <v>17</v>
      </c>
      <c r="J121" s="3" t="s">
        <v>18</v>
      </c>
      <c r="K121" s="3" t="s">
        <v>46</v>
      </c>
      <c r="L121" s="3">
        <v>1.0</v>
      </c>
      <c r="M121" s="3">
        <v>0.0</v>
      </c>
      <c r="N121" s="3" t="s">
        <v>975</v>
      </c>
      <c r="O121" s="3"/>
      <c r="P121" s="3">
        <v>1.0</v>
      </c>
      <c r="Q121" s="3"/>
      <c r="R121" s="3" t="str">
        <f t="shared" si="1"/>
        <v>2</v>
      </c>
      <c r="S121" s="3"/>
      <c r="T121" s="3" t="s">
        <v>571</v>
      </c>
    </row>
    <row r="122">
      <c r="A122" s="3" t="s">
        <v>579</v>
      </c>
      <c r="B122" s="3">
        <v>346627.0</v>
      </c>
      <c r="C122" s="3">
        <v>3.0</v>
      </c>
      <c r="D122" s="3">
        <v>9.0</v>
      </c>
      <c r="E122" s="3" t="s">
        <v>440</v>
      </c>
      <c r="F122" s="3" t="s">
        <v>976</v>
      </c>
      <c r="G122" s="3" t="s">
        <v>785</v>
      </c>
      <c r="H122" s="3" t="s">
        <v>775</v>
      </c>
      <c r="I122" s="3" t="s">
        <v>17</v>
      </c>
      <c r="J122" s="3" t="s">
        <v>18</v>
      </c>
      <c r="K122" s="3" t="s">
        <v>23</v>
      </c>
      <c r="L122" s="3">
        <v>1.0</v>
      </c>
      <c r="M122" s="3">
        <v>1.0</v>
      </c>
      <c r="N122" s="3"/>
      <c r="O122" s="3"/>
      <c r="P122" s="3">
        <v>1.0</v>
      </c>
      <c r="Q122" s="3"/>
      <c r="R122" s="3" t="str">
        <f t="shared" si="1"/>
        <v>2</v>
      </c>
      <c r="S122" s="3"/>
      <c r="T122" s="3" t="s">
        <v>581</v>
      </c>
    </row>
    <row r="123">
      <c r="A123" s="3" t="s">
        <v>350</v>
      </c>
      <c r="B123" s="3">
        <v>36753.0</v>
      </c>
      <c r="C123" s="3">
        <v>9.0</v>
      </c>
      <c r="D123" s="3">
        <v>15.0</v>
      </c>
      <c r="E123" s="3" t="s">
        <v>22</v>
      </c>
      <c r="F123" s="3" t="s">
        <v>726</v>
      </c>
      <c r="G123" s="3" t="s">
        <v>785</v>
      </c>
      <c r="H123" s="3" t="s">
        <v>775</v>
      </c>
      <c r="I123" s="3" t="s">
        <v>17</v>
      </c>
      <c r="J123" s="3" t="s">
        <v>18</v>
      </c>
      <c r="K123" s="3" t="s">
        <v>43</v>
      </c>
      <c r="L123" s="3">
        <v>1.0</v>
      </c>
      <c r="M123" s="3">
        <v>1.0</v>
      </c>
      <c r="N123" s="3"/>
      <c r="O123" s="3"/>
      <c r="P123" s="3">
        <v>1.0</v>
      </c>
      <c r="Q123" s="3"/>
      <c r="R123" s="3" t="str">
        <f t="shared" si="1"/>
        <v>2</v>
      </c>
      <c r="S123" s="3"/>
      <c r="T123" s="3" t="s">
        <v>356</v>
      </c>
    </row>
    <row r="124">
      <c r="A124" s="3" t="s">
        <v>596</v>
      </c>
      <c r="B124" s="3">
        <v>217485.0</v>
      </c>
      <c r="C124" s="3">
        <v>1.0</v>
      </c>
      <c r="D124" s="3">
        <v>9.0</v>
      </c>
      <c r="E124" s="3" t="s">
        <v>22</v>
      </c>
      <c r="F124" s="3" t="s">
        <v>780</v>
      </c>
      <c r="G124" s="3" t="s">
        <v>786</v>
      </c>
      <c r="H124" s="3" t="s">
        <v>775</v>
      </c>
      <c r="I124" s="3" t="s">
        <v>17</v>
      </c>
      <c r="J124" s="3" t="s">
        <v>18</v>
      </c>
      <c r="K124" s="3" t="s">
        <v>39</v>
      </c>
      <c r="L124" s="3">
        <v>1.0</v>
      </c>
      <c r="M124" s="3">
        <v>1.0</v>
      </c>
      <c r="N124" s="3"/>
      <c r="O124" s="3"/>
      <c r="P124" s="3">
        <v>1.0</v>
      </c>
      <c r="Q124" s="3"/>
      <c r="R124" s="3" t="str">
        <f t="shared" si="1"/>
        <v>2</v>
      </c>
      <c r="S124" s="3"/>
      <c r="T124" s="3" t="s">
        <v>599</v>
      </c>
    </row>
    <row r="125">
      <c r="A125" s="3" t="s">
        <v>298</v>
      </c>
      <c r="B125" s="3">
        <v>26883.0</v>
      </c>
      <c r="C125" s="3">
        <v>5.0</v>
      </c>
      <c r="D125" s="3">
        <v>9.0</v>
      </c>
      <c r="E125" s="3" t="s">
        <v>22</v>
      </c>
      <c r="F125" s="3" t="s">
        <v>818</v>
      </c>
      <c r="G125" s="3" t="s">
        <v>894</v>
      </c>
      <c r="H125" s="3" t="s">
        <v>775</v>
      </c>
      <c r="I125" s="3" t="s">
        <v>17</v>
      </c>
      <c r="J125" s="3" t="s">
        <v>18</v>
      </c>
      <c r="K125" s="3" t="s">
        <v>31</v>
      </c>
      <c r="L125" s="3">
        <v>1.0</v>
      </c>
      <c r="M125" s="3">
        <v>1.0</v>
      </c>
      <c r="N125" s="3"/>
      <c r="O125" s="3"/>
      <c r="P125" s="3">
        <v>1.0</v>
      </c>
      <c r="Q125" s="3"/>
      <c r="R125" s="3" t="str">
        <f t="shared" si="1"/>
        <v>2</v>
      </c>
      <c r="S125" s="3"/>
      <c r="T125" s="3" t="s">
        <v>303</v>
      </c>
    </row>
    <row r="126">
      <c r="A126" s="3" t="s">
        <v>661</v>
      </c>
      <c r="B126" s="3">
        <v>398152.0</v>
      </c>
      <c r="C126" s="3">
        <v>4.0</v>
      </c>
      <c r="D126" s="3">
        <v>9.0</v>
      </c>
      <c r="E126" s="3" t="s">
        <v>235</v>
      </c>
      <c r="F126" s="3" t="s">
        <v>726</v>
      </c>
      <c r="G126" s="3" t="s">
        <v>786</v>
      </c>
      <c r="H126" s="3" t="s">
        <v>775</v>
      </c>
      <c r="I126" s="3" t="s">
        <v>17</v>
      </c>
      <c r="J126" s="3" t="s">
        <v>18</v>
      </c>
      <c r="K126" s="3" t="s">
        <v>31</v>
      </c>
      <c r="L126" s="3">
        <v>1.0</v>
      </c>
      <c r="M126" s="3">
        <v>1.0</v>
      </c>
      <c r="N126" s="3"/>
      <c r="O126" s="3"/>
      <c r="P126" s="3">
        <v>1.0</v>
      </c>
      <c r="Q126" s="3"/>
      <c r="R126" s="3" t="str">
        <f t="shared" si="1"/>
        <v>2</v>
      </c>
      <c r="S126" s="3"/>
      <c r="T126" s="3" t="s">
        <v>662</v>
      </c>
    </row>
    <row r="127">
      <c r="A127" s="3" t="s">
        <v>578</v>
      </c>
      <c r="B127" s="3">
        <v>130647.0</v>
      </c>
      <c r="C127" s="3">
        <v>3.0</v>
      </c>
      <c r="D127" s="3">
        <v>4.0</v>
      </c>
      <c r="E127" s="3" t="s">
        <v>580</v>
      </c>
      <c r="F127" s="3" t="s">
        <v>977</v>
      </c>
      <c r="G127" s="3" t="s">
        <v>786</v>
      </c>
      <c r="H127" s="3" t="s">
        <v>775</v>
      </c>
      <c r="I127" s="3" t="s">
        <v>17</v>
      </c>
      <c r="J127" s="3" t="s">
        <v>18</v>
      </c>
      <c r="K127" s="3" t="s">
        <v>31</v>
      </c>
      <c r="L127" s="3">
        <v>1.0</v>
      </c>
      <c r="M127" s="3">
        <v>1.0</v>
      </c>
      <c r="N127" s="3"/>
      <c r="O127" s="3"/>
      <c r="P127" s="3">
        <v>1.0</v>
      </c>
      <c r="Q127" s="3"/>
      <c r="R127" s="3" t="str">
        <f t="shared" si="1"/>
        <v>2</v>
      </c>
      <c r="S127" s="3"/>
      <c r="T127" s="3" t="s">
        <v>582</v>
      </c>
    </row>
    <row r="128">
      <c r="A128" s="3" t="s">
        <v>333</v>
      </c>
      <c r="B128" s="3">
        <v>369608.0</v>
      </c>
      <c r="C128" s="3">
        <v>3.0</v>
      </c>
      <c r="D128" s="3">
        <v>3.0</v>
      </c>
      <c r="E128" s="3" t="s">
        <v>59</v>
      </c>
      <c r="F128" s="3" t="s">
        <v>721</v>
      </c>
      <c r="G128" s="3" t="s">
        <v>978</v>
      </c>
      <c r="H128" s="3" t="s">
        <v>796</v>
      </c>
      <c r="I128" s="3" t="s">
        <v>17</v>
      </c>
      <c r="J128" s="3" t="s">
        <v>18</v>
      </c>
      <c r="K128" s="3" t="s">
        <v>19</v>
      </c>
      <c r="L128" s="3">
        <v>1.0</v>
      </c>
      <c r="M128" s="3">
        <v>1.0</v>
      </c>
      <c r="N128" s="3"/>
      <c r="O128" s="3"/>
      <c r="P128" s="3">
        <v>1.0</v>
      </c>
      <c r="Q128" s="3"/>
      <c r="R128" s="3" t="str">
        <f t="shared" si="1"/>
        <v>2</v>
      </c>
      <c r="S128" s="3"/>
      <c r="T128" s="3" t="s">
        <v>334</v>
      </c>
    </row>
    <row r="129">
      <c r="A129" s="3" t="s">
        <v>422</v>
      </c>
      <c r="B129" s="3">
        <v>54269.0</v>
      </c>
      <c r="C129" s="3">
        <v>2.0</v>
      </c>
      <c r="D129" s="3">
        <v>21.0</v>
      </c>
      <c r="E129" s="3" t="s">
        <v>54</v>
      </c>
      <c r="F129" s="3" t="s">
        <v>881</v>
      </c>
      <c r="G129" s="3" t="s">
        <v>882</v>
      </c>
      <c r="H129" s="3" t="s">
        <v>796</v>
      </c>
      <c r="I129" s="3" t="s">
        <v>17</v>
      </c>
      <c r="J129" s="3" t="s">
        <v>18</v>
      </c>
      <c r="K129" s="3" t="s">
        <v>46</v>
      </c>
      <c r="L129" s="3">
        <v>1.0</v>
      </c>
      <c r="M129" s="3">
        <v>1.0</v>
      </c>
      <c r="N129" s="3"/>
      <c r="O129" s="3"/>
      <c r="P129" s="3">
        <v>1.0</v>
      </c>
      <c r="Q129" s="3"/>
      <c r="R129" s="3" t="str">
        <f t="shared" si="1"/>
        <v>2</v>
      </c>
      <c r="S129" s="3"/>
      <c r="T129" s="3" t="s">
        <v>426</v>
      </c>
    </row>
    <row r="130">
      <c r="A130" s="3" t="s">
        <v>25</v>
      </c>
      <c r="B130" s="3">
        <v>200429.0</v>
      </c>
      <c r="C130" s="3">
        <v>2.0</v>
      </c>
      <c r="D130" s="3">
        <v>4.0</v>
      </c>
      <c r="E130" s="3" t="s">
        <v>26</v>
      </c>
      <c r="F130" s="3" t="s">
        <v>900</v>
      </c>
      <c r="G130" s="3" t="s">
        <v>793</v>
      </c>
      <c r="H130" s="3" t="s">
        <v>787</v>
      </c>
      <c r="I130" s="3" t="s">
        <v>17</v>
      </c>
      <c r="J130" s="3" t="s">
        <v>18</v>
      </c>
      <c r="K130" s="3" t="s">
        <v>23</v>
      </c>
      <c r="L130" s="3">
        <v>1.0</v>
      </c>
      <c r="M130" s="3">
        <v>1.0</v>
      </c>
      <c r="N130" s="3"/>
      <c r="O130" s="3"/>
      <c r="P130" s="3">
        <v>1.0</v>
      </c>
      <c r="Q130" s="3"/>
      <c r="R130" s="3" t="str">
        <f t="shared" si="1"/>
        <v>2</v>
      </c>
      <c r="S130" s="3"/>
      <c r="T130" s="3" t="s">
        <v>29</v>
      </c>
    </row>
    <row r="131">
      <c r="A131" s="3" t="s">
        <v>30</v>
      </c>
      <c r="B131" s="3">
        <v>333672.0</v>
      </c>
      <c r="C131" s="3">
        <v>3.0</v>
      </c>
      <c r="D131" s="3">
        <v>15.0</v>
      </c>
      <c r="E131" s="3" t="s">
        <v>26</v>
      </c>
      <c r="F131" s="3" t="s">
        <v>799</v>
      </c>
      <c r="G131" s="3" t="s">
        <v>800</v>
      </c>
      <c r="H131" s="3" t="s">
        <v>787</v>
      </c>
      <c r="I131" s="3" t="s">
        <v>17</v>
      </c>
      <c r="J131" s="3" t="s">
        <v>18</v>
      </c>
      <c r="K131" s="3" t="s">
        <v>31</v>
      </c>
      <c r="L131" s="3">
        <v>1.0</v>
      </c>
      <c r="M131" s="3">
        <v>1.0</v>
      </c>
      <c r="N131" s="3"/>
      <c r="O131" s="3"/>
      <c r="P131" s="3">
        <v>1.0</v>
      </c>
      <c r="Q131" s="3"/>
      <c r="R131" s="3" t="str">
        <f t="shared" si="1"/>
        <v>2</v>
      </c>
      <c r="S131" s="3"/>
      <c r="T131" s="3" t="s">
        <v>33</v>
      </c>
    </row>
    <row r="132">
      <c r="A132" s="3" t="s">
        <v>41</v>
      </c>
      <c r="B132" s="3">
        <v>229100.0</v>
      </c>
      <c r="C132" s="3">
        <v>5.0</v>
      </c>
      <c r="D132" s="3">
        <v>4.0</v>
      </c>
      <c r="E132" s="3" t="s">
        <v>35</v>
      </c>
      <c r="F132" s="3" t="s">
        <v>813</v>
      </c>
      <c r="G132" s="3" t="s">
        <v>874</v>
      </c>
      <c r="H132" s="3" t="s">
        <v>787</v>
      </c>
      <c r="I132" s="3" t="s">
        <v>17</v>
      </c>
      <c r="J132" s="3" t="s">
        <v>18</v>
      </c>
      <c r="K132" s="3" t="s">
        <v>43</v>
      </c>
      <c r="L132" s="3">
        <v>1.0</v>
      </c>
      <c r="M132" s="3">
        <v>1.0</v>
      </c>
      <c r="N132" s="3"/>
      <c r="O132" s="3"/>
      <c r="P132" s="3">
        <v>1.0</v>
      </c>
      <c r="Q132" s="3"/>
      <c r="R132" s="3" t="str">
        <f t="shared" si="1"/>
        <v>2</v>
      </c>
      <c r="S132" s="3"/>
      <c r="T132" s="3" t="s">
        <v>44</v>
      </c>
    </row>
    <row r="133">
      <c r="A133" s="3" t="s">
        <v>66</v>
      </c>
      <c r="B133" s="3">
        <v>220214.0</v>
      </c>
      <c r="C133" s="3">
        <v>8.0</v>
      </c>
      <c r="D133" s="3">
        <v>7.0</v>
      </c>
      <c r="E133" s="3" t="s">
        <v>35</v>
      </c>
      <c r="F133" s="3" t="s">
        <v>981</v>
      </c>
      <c r="G133" s="3" t="s">
        <v>793</v>
      </c>
      <c r="H133" s="3" t="s">
        <v>787</v>
      </c>
      <c r="I133" s="3" t="s">
        <v>17</v>
      </c>
      <c r="J133" s="3" t="s">
        <v>18</v>
      </c>
      <c r="K133" s="3" t="s">
        <v>68</v>
      </c>
      <c r="L133" s="3">
        <v>1.0</v>
      </c>
      <c r="M133" s="3">
        <v>1.0</v>
      </c>
      <c r="N133" s="3"/>
      <c r="O133" s="3"/>
      <c r="P133" s="3">
        <v>1.0</v>
      </c>
      <c r="Q133" s="3"/>
      <c r="R133" s="3" t="str">
        <f t="shared" si="1"/>
        <v>2</v>
      </c>
      <c r="S133" s="3"/>
      <c r="T133" s="3" t="s">
        <v>69</v>
      </c>
    </row>
    <row r="134">
      <c r="A134" s="3" t="s">
        <v>183</v>
      </c>
      <c r="B134" s="3">
        <v>88914.0</v>
      </c>
      <c r="C134" s="3">
        <v>1.0</v>
      </c>
      <c r="D134" s="3">
        <v>6.0</v>
      </c>
      <c r="E134" s="3" t="s">
        <v>71</v>
      </c>
      <c r="F134" s="3" t="s">
        <v>982</v>
      </c>
      <c r="G134" s="3" t="s">
        <v>983</v>
      </c>
      <c r="H134" s="3" t="s">
        <v>787</v>
      </c>
      <c r="I134" s="3" t="s">
        <v>17</v>
      </c>
      <c r="J134" s="3" t="s">
        <v>18</v>
      </c>
      <c r="K134" s="3" t="s">
        <v>46</v>
      </c>
      <c r="L134" s="3">
        <v>1.0</v>
      </c>
      <c r="M134" s="3">
        <v>1.0</v>
      </c>
      <c r="N134" s="3"/>
      <c r="O134" s="3"/>
      <c r="P134" s="3">
        <v>1.0</v>
      </c>
      <c r="Q134" s="3"/>
      <c r="R134" s="3" t="str">
        <f t="shared" si="1"/>
        <v>2</v>
      </c>
      <c r="S134" s="3"/>
      <c r="T134" s="3" t="s">
        <v>185</v>
      </c>
    </row>
    <row r="135">
      <c r="A135" s="3" t="s">
        <v>190</v>
      </c>
      <c r="B135" s="3">
        <v>313558.0</v>
      </c>
      <c r="C135" s="3">
        <v>2.0</v>
      </c>
      <c r="D135" s="3">
        <v>7.0</v>
      </c>
      <c r="E135" s="3" t="s">
        <v>38</v>
      </c>
      <c r="F135" s="3" t="s">
        <v>984</v>
      </c>
      <c r="G135" s="3" t="s">
        <v>983</v>
      </c>
      <c r="H135" s="3" t="s">
        <v>787</v>
      </c>
      <c r="I135" s="3" t="s">
        <v>17</v>
      </c>
      <c r="J135" s="3" t="s">
        <v>18</v>
      </c>
      <c r="K135" s="3" t="s">
        <v>81</v>
      </c>
      <c r="L135" s="3">
        <v>1.0</v>
      </c>
      <c r="M135" s="3">
        <v>1.0</v>
      </c>
      <c r="N135" s="3"/>
      <c r="O135" s="3"/>
      <c r="P135" s="3">
        <v>1.0</v>
      </c>
      <c r="Q135" s="3"/>
      <c r="R135" s="3" t="str">
        <f t="shared" si="1"/>
        <v>2</v>
      </c>
      <c r="S135" s="3"/>
      <c r="T135" s="3" t="s">
        <v>191</v>
      </c>
    </row>
    <row r="136">
      <c r="A136" s="3" t="s">
        <v>272</v>
      </c>
      <c r="B136" s="3">
        <v>34501.0</v>
      </c>
      <c r="C136" s="3">
        <v>7.0</v>
      </c>
      <c r="D136" s="3">
        <v>7.0</v>
      </c>
      <c r="E136" s="3" t="s">
        <v>98</v>
      </c>
      <c r="F136" s="3" t="s">
        <v>986</v>
      </c>
      <c r="G136" s="3" t="s">
        <v>793</v>
      </c>
      <c r="H136" s="3" t="s">
        <v>787</v>
      </c>
      <c r="I136" s="3" t="s">
        <v>17</v>
      </c>
      <c r="J136" s="3" t="s">
        <v>18</v>
      </c>
      <c r="K136" s="3" t="s">
        <v>31</v>
      </c>
      <c r="L136" s="3">
        <v>1.0</v>
      </c>
      <c r="M136" s="3">
        <v>0.0</v>
      </c>
      <c r="N136" s="3" t="s">
        <v>987</v>
      </c>
      <c r="O136" s="3"/>
      <c r="P136" s="3">
        <v>1.0</v>
      </c>
      <c r="Q136" s="3"/>
      <c r="R136" s="3" t="str">
        <f t="shared" si="1"/>
        <v>2</v>
      </c>
      <c r="S136" s="3"/>
      <c r="T136" s="3" t="s">
        <v>273</v>
      </c>
    </row>
    <row r="137">
      <c r="A137" s="3" t="s">
        <v>393</v>
      </c>
      <c r="B137" s="3">
        <v>53248.0</v>
      </c>
      <c r="C137" s="3">
        <v>6.0</v>
      </c>
      <c r="D137" s="3">
        <v>31.0</v>
      </c>
      <c r="E137" s="3" t="s">
        <v>35</v>
      </c>
      <c r="F137" s="3" t="s">
        <v>988</v>
      </c>
      <c r="G137" s="3" t="s">
        <v>793</v>
      </c>
      <c r="H137" s="3" t="s">
        <v>787</v>
      </c>
      <c r="I137" s="3" t="s">
        <v>17</v>
      </c>
      <c r="J137" s="3" t="s">
        <v>18</v>
      </c>
      <c r="K137" s="3" t="s">
        <v>23</v>
      </c>
      <c r="L137" s="3">
        <v>1.0</v>
      </c>
      <c r="M137" s="3">
        <v>1.0</v>
      </c>
      <c r="N137" s="3"/>
      <c r="O137" s="3"/>
      <c r="P137" s="3">
        <v>1.0</v>
      </c>
      <c r="Q137" s="3"/>
      <c r="R137" s="3" t="str">
        <f t="shared" si="1"/>
        <v>2</v>
      </c>
      <c r="S137" s="3"/>
      <c r="T137" s="3" t="s">
        <v>396</v>
      </c>
    </row>
    <row r="138">
      <c r="A138" s="3" t="s">
        <v>404</v>
      </c>
      <c r="B138" s="3">
        <v>59386.0</v>
      </c>
      <c r="C138" s="3">
        <v>3.0</v>
      </c>
      <c r="D138" s="3">
        <v>18.0</v>
      </c>
      <c r="E138" s="3" t="s">
        <v>71</v>
      </c>
      <c r="F138" s="3" t="s">
        <v>990</v>
      </c>
      <c r="G138" s="3" t="s">
        <v>793</v>
      </c>
      <c r="H138" s="3" t="s">
        <v>787</v>
      </c>
      <c r="I138" s="3" t="s">
        <v>17</v>
      </c>
      <c r="J138" s="3" t="s">
        <v>18</v>
      </c>
      <c r="K138" s="3" t="s">
        <v>19</v>
      </c>
      <c r="L138" s="3">
        <v>1.0</v>
      </c>
      <c r="M138" s="3">
        <v>1.0</v>
      </c>
      <c r="N138" s="3"/>
      <c r="O138" s="3"/>
      <c r="P138" s="3">
        <v>1.0</v>
      </c>
      <c r="Q138" s="3"/>
      <c r="R138" s="3" t="str">
        <f t="shared" si="1"/>
        <v>2</v>
      </c>
      <c r="S138" s="3"/>
      <c r="T138" s="3" t="s">
        <v>407</v>
      </c>
    </row>
    <row r="139">
      <c r="A139" s="3" t="s">
        <v>421</v>
      </c>
      <c r="B139" s="3">
        <v>361545.0</v>
      </c>
      <c r="C139" s="3">
        <v>1.0</v>
      </c>
      <c r="D139" s="3">
        <v>7.0</v>
      </c>
      <c r="E139" s="3" t="s">
        <v>71</v>
      </c>
      <c r="F139" s="3" t="s">
        <v>821</v>
      </c>
      <c r="G139" s="3" t="s">
        <v>793</v>
      </c>
      <c r="H139" s="3" t="s">
        <v>787</v>
      </c>
      <c r="I139" s="3" t="s">
        <v>17</v>
      </c>
      <c r="J139" s="3" t="s">
        <v>18</v>
      </c>
      <c r="K139" s="3" t="s">
        <v>19</v>
      </c>
      <c r="L139" s="3">
        <v>1.0</v>
      </c>
      <c r="M139" s="3">
        <v>1.0</v>
      </c>
      <c r="N139" s="3"/>
      <c r="O139" s="3"/>
      <c r="P139" s="3">
        <v>1.0</v>
      </c>
      <c r="Q139" s="3"/>
      <c r="R139" s="3" t="str">
        <f t="shared" si="1"/>
        <v>2</v>
      </c>
      <c r="S139" s="3"/>
      <c r="T139" s="3" t="s">
        <v>428</v>
      </c>
    </row>
    <row r="140">
      <c r="A140" s="3" t="s">
        <v>472</v>
      </c>
      <c r="B140" s="3">
        <v>135800.0</v>
      </c>
      <c r="C140" s="3">
        <v>9.0</v>
      </c>
      <c r="D140" s="3">
        <v>15.0</v>
      </c>
      <c r="E140" s="3" t="s">
        <v>26</v>
      </c>
      <c r="F140" s="3" t="s">
        <v>799</v>
      </c>
      <c r="G140" s="3" t="s">
        <v>800</v>
      </c>
      <c r="H140" s="3" t="s">
        <v>787</v>
      </c>
      <c r="I140" s="3" t="s">
        <v>17</v>
      </c>
      <c r="J140" s="3" t="s">
        <v>18</v>
      </c>
      <c r="K140" s="3" t="s">
        <v>31</v>
      </c>
      <c r="L140" s="3">
        <v>1.0</v>
      </c>
      <c r="M140" s="3">
        <v>0.0</v>
      </c>
      <c r="N140" s="3" t="s">
        <v>991</v>
      </c>
      <c r="O140" s="3"/>
      <c r="P140" s="3">
        <v>1.0</v>
      </c>
      <c r="Q140" s="3"/>
      <c r="R140" s="3" t="str">
        <f t="shared" si="1"/>
        <v>2</v>
      </c>
      <c r="S140" s="3"/>
      <c r="T140" s="3" t="s">
        <v>474</v>
      </c>
    </row>
    <row r="141">
      <c r="A141" s="3" t="s">
        <v>493</v>
      </c>
      <c r="B141" s="3">
        <v>291046.0</v>
      </c>
      <c r="C141" s="3">
        <v>2.0</v>
      </c>
      <c r="D141" s="3">
        <v>10.0</v>
      </c>
      <c r="E141" s="3" t="s">
        <v>49</v>
      </c>
      <c r="F141" s="3" t="s">
        <v>992</v>
      </c>
      <c r="G141" s="3" t="s">
        <v>874</v>
      </c>
      <c r="H141" s="3" t="s">
        <v>787</v>
      </c>
      <c r="I141" s="3" t="s">
        <v>17</v>
      </c>
      <c r="J141" s="3" t="s">
        <v>18</v>
      </c>
      <c r="K141" s="3" t="s">
        <v>23</v>
      </c>
      <c r="L141" s="3">
        <v>1.0</v>
      </c>
      <c r="M141" s="3">
        <v>1.0</v>
      </c>
      <c r="N141" s="3"/>
      <c r="O141" s="3"/>
      <c r="P141" s="3">
        <v>1.0</v>
      </c>
      <c r="Q141" s="3"/>
      <c r="R141" s="3" t="str">
        <f t="shared" si="1"/>
        <v>2</v>
      </c>
      <c r="S141" s="3"/>
      <c r="T141" s="3" t="s">
        <v>494</v>
      </c>
    </row>
    <row r="142">
      <c r="A142" s="3" t="s">
        <v>530</v>
      </c>
      <c r="B142" s="3">
        <v>342811.0</v>
      </c>
      <c r="C142" s="3">
        <v>11.0</v>
      </c>
      <c r="D142" s="3">
        <v>12.0</v>
      </c>
      <c r="E142" s="3" t="s">
        <v>15</v>
      </c>
      <c r="F142" s="3" t="s">
        <v>791</v>
      </c>
      <c r="G142" s="3" t="s">
        <v>793</v>
      </c>
      <c r="H142" s="3" t="s">
        <v>787</v>
      </c>
      <c r="I142" s="3" t="s">
        <v>17</v>
      </c>
      <c r="J142" s="3" t="s">
        <v>18</v>
      </c>
      <c r="K142" s="3" t="s">
        <v>39</v>
      </c>
      <c r="L142" s="3">
        <v>1.0</v>
      </c>
      <c r="M142" s="3">
        <v>1.0</v>
      </c>
      <c r="N142" s="3"/>
      <c r="O142" s="3"/>
      <c r="P142" s="3">
        <v>1.0</v>
      </c>
      <c r="Q142" s="3"/>
      <c r="R142" s="3" t="str">
        <f t="shared" si="1"/>
        <v>2</v>
      </c>
      <c r="S142" s="3"/>
      <c r="T142" s="3" t="s">
        <v>536</v>
      </c>
    </row>
    <row r="143">
      <c r="A143" s="3" t="s">
        <v>548</v>
      </c>
      <c r="B143" s="3">
        <v>108338.0</v>
      </c>
      <c r="C143" s="3">
        <v>2.0</v>
      </c>
      <c r="D143" s="3">
        <v>12.0</v>
      </c>
      <c r="E143" s="3" t="s">
        <v>284</v>
      </c>
      <c r="F143" s="3" t="s">
        <v>884</v>
      </c>
      <c r="G143" s="3" t="s">
        <v>793</v>
      </c>
      <c r="H143" s="3" t="s">
        <v>787</v>
      </c>
      <c r="I143" s="3" t="s">
        <v>17</v>
      </c>
      <c r="J143" s="3" t="s">
        <v>18</v>
      </c>
      <c r="K143" s="3" t="s">
        <v>23</v>
      </c>
      <c r="L143" s="3">
        <v>1.0</v>
      </c>
      <c r="M143" s="3">
        <v>1.0</v>
      </c>
      <c r="N143" s="3"/>
      <c r="O143" s="3"/>
      <c r="P143" s="3">
        <v>1.0</v>
      </c>
      <c r="Q143" s="3"/>
      <c r="R143" s="3" t="str">
        <f t="shared" si="1"/>
        <v>2</v>
      </c>
      <c r="S143" s="3"/>
      <c r="T143" s="3" t="s">
        <v>551</v>
      </c>
    </row>
    <row r="144">
      <c r="A144" s="3" t="s">
        <v>288</v>
      </c>
      <c r="B144" s="3">
        <v>23620.0</v>
      </c>
      <c r="C144" s="3">
        <v>2.0</v>
      </c>
      <c r="D144" s="3">
        <v>23.0</v>
      </c>
      <c r="E144" s="3" t="s">
        <v>15</v>
      </c>
      <c r="F144" s="3" t="s">
        <v>953</v>
      </c>
      <c r="G144" s="3" t="s">
        <v>793</v>
      </c>
      <c r="H144" s="3" t="s">
        <v>787</v>
      </c>
      <c r="I144" s="3" t="s">
        <v>17</v>
      </c>
      <c r="J144" s="3" t="s">
        <v>18</v>
      </c>
      <c r="K144" s="3" t="s">
        <v>43</v>
      </c>
      <c r="L144" s="3">
        <v>1.0</v>
      </c>
      <c r="M144" s="3">
        <v>1.0</v>
      </c>
      <c r="N144" s="3"/>
      <c r="O144" s="3"/>
      <c r="P144" s="3">
        <v>1.0</v>
      </c>
      <c r="Q144" s="3"/>
      <c r="R144" s="3" t="str">
        <f t="shared" si="1"/>
        <v>2</v>
      </c>
      <c r="S144" s="3"/>
      <c r="T144" s="3" t="s">
        <v>294</v>
      </c>
    </row>
    <row r="145">
      <c r="A145" s="3" t="s">
        <v>650</v>
      </c>
      <c r="B145" s="3">
        <v>354336.0</v>
      </c>
      <c r="C145" s="3">
        <v>3.0</v>
      </c>
      <c r="D145" s="3">
        <v>14.0</v>
      </c>
      <c r="E145" s="3" t="s">
        <v>38</v>
      </c>
      <c r="F145" s="3" t="s">
        <v>953</v>
      </c>
      <c r="G145" s="3" t="s">
        <v>793</v>
      </c>
      <c r="H145" s="3" t="s">
        <v>787</v>
      </c>
      <c r="I145" s="3" t="s">
        <v>17</v>
      </c>
      <c r="J145" s="3" t="s">
        <v>18</v>
      </c>
      <c r="K145" s="3" t="s">
        <v>39</v>
      </c>
      <c r="L145" s="3">
        <v>1.0</v>
      </c>
      <c r="M145" s="3">
        <v>1.0</v>
      </c>
      <c r="N145" s="3"/>
      <c r="O145" s="3"/>
      <c r="P145" s="3">
        <v>1.0</v>
      </c>
      <c r="Q145" s="3"/>
      <c r="R145" s="3" t="str">
        <f t="shared" si="1"/>
        <v>2</v>
      </c>
      <c r="S145" s="3"/>
      <c r="T145" s="3" t="s">
        <v>651</v>
      </c>
    </row>
    <row r="146">
      <c r="A146" s="3" t="s">
        <v>666</v>
      </c>
      <c r="B146" s="3">
        <v>361545.0</v>
      </c>
      <c r="C146" s="3">
        <v>7.0</v>
      </c>
      <c r="D146" s="3">
        <v>4.0</v>
      </c>
      <c r="E146" s="3" t="s">
        <v>35</v>
      </c>
      <c r="F146" s="3" t="s">
        <v>993</v>
      </c>
      <c r="G146" s="3" t="s">
        <v>800</v>
      </c>
      <c r="H146" s="3" t="s">
        <v>787</v>
      </c>
      <c r="I146" s="3" t="s">
        <v>17</v>
      </c>
      <c r="J146" s="3" t="s">
        <v>18</v>
      </c>
      <c r="K146" s="3" t="s">
        <v>46</v>
      </c>
      <c r="L146" s="3">
        <v>1.0</v>
      </c>
      <c r="M146" s="3">
        <v>1.0</v>
      </c>
      <c r="N146" s="3"/>
      <c r="O146" s="3"/>
      <c r="P146" s="3">
        <v>1.0</v>
      </c>
      <c r="Q146" s="3"/>
      <c r="R146" s="3" t="str">
        <f t="shared" si="1"/>
        <v>2</v>
      </c>
      <c r="S146" s="3"/>
      <c r="T146" s="3" t="s">
        <v>668</v>
      </c>
    </row>
    <row r="147">
      <c r="A147" s="3" t="s">
        <v>439</v>
      </c>
      <c r="B147" s="3">
        <v>62167.0</v>
      </c>
      <c r="C147" s="3">
        <v>6.0</v>
      </c>
      <c r="D147" s="3">
        <v>4.0</v>
      </c>
      <c r="E147" s="3" t="s">
        <v>440</v>
      </c>
      <c r="F147" s="3" t="s">
        <v>898</v>
      </c>
      <c r="G147" s="3" t="s">
        <v>793</v>
      </c>
      <c r="H147" s="3" t="s">
        <v>787</v>
      </c>
      <c r="I147" s="3" t="s">
        <v>17</v>
      </c>
      <c r="J147" s="3" t="s">
        <v>18</v>
      </c>
      <c r="K147" s="3" t="s">
        <v>31</v>
      </c>
      <c r="L147" s="3">
        <v>1.0</v>
      </c>
      <c r="M147" s="3">
        <v>1.0</v>
      </c>
      <c r="N147" s="3"/>
      <c r="O147" s="3"/>
      <c r="P147" s="3">
        <v>1.0</v>
      </c>
      <c r="Q147" s="3"/>
      <c r="R147" s="3" t="str">
        <f t="shared" si="1"/>
        <v>2</v>
      </c>
      <c r="S147" s="3"/>
      <c r="T147" s="3" t="s">
        <v>443</v>
      </c>
    </row>
    <row r="148">
      <c r="A148" s="3" t="s">
        <v>226</v>
      </c>
      <c r="B148" s="3">
        <v>9596.0</v>
      </c>
      <c r="C148" s="3">
        <v>5.0</v>
      </c>
      <c r="D148" s="3">
        <v>9.0</v>
      </c>
      <c r="E148" s="3" t="s">
        <v>227</v>
      </c>
      <c r="F148" s="3" t="s">
        <v>994</v>
      </c>
      <c r="G148" s="3" t="s">
        <v>732</v>
      </c>
      <c r="H148" s="3" t="s">
        <v>733</v>
      </c>
      <c r="I148" s="3" t="s">
        <v>17</v>
      </c>
      <c r="J148" s="3" t="s">
        <v>18</v>
      </c>
      <c r="K148" s="3" t="s">
        <v>19</v>
      </c>
      <c r="L148" s="3">
        <v>1.0</v>
      </c>
      <c r="M148" s="3">
        <v>1.0</v>
      </c>
      <c r="N148" s="3"/>
      <c r="O148" s="3"/>
      <c r="P148" s="3">
        <v>1.0</v>
      </c>
      <c r="Q148" s="3"/>
      <c r="R148" s="3" t="str">
        <f t="shared" si="1"/>
        <v>2</v>
      </c>
      <c r="S148" s="3"/>
      <c r="T148" s="3" t="s">
        <v>230</v>
      </c>
    </row>
    <row r="149">
      <c r="A149" s="3" t="s">
        <v>232</v>
      </c>
      <c r="B149" s="3">
        <v>38358.0</v>
      </c>
      <c r="C149" s="3">
        <v>3.0</v>
      </c>
      <c r="D149" s="3">
        <v>22.0</v>
      </c>
      <c r="E149" s="3" t="s">
        <v>233</v>
      </c>
      <c r="F149" s="3" t="s">
        <v>995</v>
      </c>
      <c r="G149" s="3" t="s">
        <v>732</v>
      </c>
      <c r="H149" s="3" t="s">
        <v>733</v>
      </c>
      <c r="I149" s="3" t="s">
        <v>17</v>
      </c>
      <c r="J149" s="3" t="s">
        <v>18</v>
      </c>
      <c r="K149" s="3" t="s">
        <v>56</v>
      </c>
      <c r="L149" s="3">
        <v>1.0</v>
      </c>
      <c r="M149" s="3">
        <v>1.0</v>
      </c>
      <c r="N149" s="3"/>
      <c r="O149" s="3"/>
      <c r="P149" s="3">
        <v>1.0</v>
      </c>
      <c r="Q149" s="3"/>
      <c r="R149" s="3" t="str">
        <f t="shared" si="1"/>
        <v>2</v>
      </c>
      <c r="S149" s="3"/>
      <c r="T149" s="3" t="s">
        <v>236</v>
      </c>
    </row>
    <row r="150">
      <c r="A150" s="3" t="s">
        <v>438</v>
      </c>
      <c r="B150" s="3">
        <v>288163.0</v>
      </c>
      <c r="C150" s="3">
        <v>2.0</v>
      </c>
      <c r="D150" s="3">
        <v>5.0</v>
      </c>
      <c r="E150" s="3" t="s">
        <v>26</v>
      </c>
      <c r="F150" s="3" t="s">
        <v>979</v>
      </c>
      <c r="G150" s="3" t="s">
        <v>732</v>
      </c>
      <c r="H150" s="3" t="s">
        <v>733</v>
      </c>
      <c r="I150" s="3" t="s">
        <v>17</v>
      </c>
      <c r="J150" s="3" t="s">
        <v>18</v>
      </c>
      <c r="K150" s="3" t="s">
        <v>68</v>
      </c>
      <c r="L150" s="3">
        <v>1.0</v>
      </c>
      <c r="M150" s="3">
        <v>1.0</v>
      </c>
      <c r="N150" s="3"/>
      <c r="O150" s="3"/>
      <c r="P150" s="3">
        <v>1.0</v>
      </c>
      <c r="Q150" s="3"/>
      <c r="R150" s="3" t="str">
        <f t="shared" si="1"/>
        <v>2</v>
      </c>
      <c r="S150" s="3"/>
      <c r="T150" s="3" t="s">
        <v>441</v>
      </c>
    </row>
    <row r="151">
      <c r="A151" s="3" t="s">
        <v>481</v>
      </c>
      <c r="B151" s="3">
        <v>164805.0</v>
      </c>
      <c r="C151" s="3">
        <v>1.0</v>
      </c>
      <c r="D151" s="3">
        <v>9.0</v>
      </c>
      <c r="E151" s="3" t="s">
        <v>35</v>
      </c>
      <c r="F151" s="3" t="s">
        <v>996</v>
      </c>
      <c r="G151" s="3" t="s">
        <v>804</v>
      </c>
      <c r="H151" s="3" t="s">
        <v>733</v>
      </c>
      <c r="I151" s="3" t="s">
        <v>17</v>
      </c>
      <c r="J151" s="3" t="s">
        <v>18</v>
      </c>
      <c r="K151" s="3" t="s">
        <v>68</v>
      </c>
      <c r="L151" s="3">
        <v>1.0</v>
      </c>
      <c r="M151" s="3">
        <v>1.0</v>
      </c>
      <c r="N151" s="3"/>
      <c r="O151" s="3"/>
      <c r="P151" s="3">
        <v>1.0</v>
      </c>
      <c r="Q151" s="3"/>
      <c r="R151" s="3" t="str">
        <f t="shared" si="1"/>
        <v>2</v>
      </c>
      <c r="S151" s="3"/>
      <c r="T151" s="3" t="s">
        <v>484</v>
      </c>
    </row>
    <row r="152">
      <c r="A152" s="3" t="s">
        <v>544</v>
      </c>
      <c r="B152" s="3">
        <v>107692.0</v>
      </c>
      <c r="C152" s="3">
        <v>3.0</v>
      </c>
      <c r="D152" s="3">
        <v>10.0</v>
      </c>
      <c r="E152" s="3" t="s">
        <v>79</v>
      </c>
      <c r="F152" s="3" t="s">
        <v>997</v>
      </c>
      <c r="G152" s="3" t="s">
        <v>804</v>
      </c>
      <c r="H152" s="3" t="s">
        <v>733</v>
      </c>
      <c r="I152" s="3" t="s">
        <v>17</v>
      </c>
      <c r="J152" s="3" t="s">
        <v>18</v>
      </c>
      <c r="K152" s="3" t="s">
        <v>43</v>
      </c>
      <c r="L152" s="3">
        <v>1.0</v>
      </c>
      <c r="M152" s="3">
        <v>1.0</v>
      </c>
      <c r="N152" s="3"/>
      <c r="O152" s="3"/>
      <c r="P152" s="3">
        <v>1.0</v>
      </c>
      <c r="Q152" s="3"/>
      <c r="R152" s="3" t="str">
        <f t="shared" si="1"/>
        <v>2</v>
      </c>
      <c r="S152" s="3"/>
      <c r="T152" s="3" t="s">
        <v>546</v>
      </c>
    </row>
    <row r="153">
      <c r="A153" s="3" t="s">
        <v>34</v>
      </c>
      <c r="B153" s="3">
        <v>162422.0</v>
      </c>
      <c r="C153" s="3">
        <v>8.0</v>
      </c>
      <c r="D153" s="3">
        <v>6.0</v>
      </c>
      <c r="E153" s="3" t="s">
        <v>35</v>
      </c>
      <c r="F153" s="3" t="s">
        <v>998</v>
      </c>
      <c r="G153" s="3" t="s">
        <v>999</v>
      </c>
      <c r="H153" s="3" t="s">
        <v>745</v>
      </c>
      <c r="I153" s="3" t="s">
        <v>17</v>
      </c>
      <c r="J153" s="3" t="s">
        <v>18</v>
      </c>
      <c r="K153" s="3" t="s">
        <v>31</v>
      </c>
      <c r="L153" s="3">
        <v>1.0</v>
      </c>
      <c r="M153" s="3">
        <v>1.0</v>
      </c>
      <c r="N153" s="3"/>
      <c r="O153" s="3"/>
      <c r="P153" s="3">
        <v>1.0</v>
      </c>
      <c r="Q153" s="3"/>
      <c r="R153" s="3" t="str">
        <f t="shared" si="1"/>
        <v>2</v>
      </c>
      <c r="S153" s="3"/>
      <c r="T153" s="3" t="s">
        <v>36</v>
      </c>
    </row>
    <row r="154">
      <c r="A154" s="3" t="s">
        <v>58</v>
      </c>
      <c r="B154" s="3">
        <v>211797.0</v>
      </c>
      <c r="C154" s="3">
        <v>9.0</v>
      </c>
      <c r="D154" s="3">
        <v>46.0</v>
      </c>
      <c r="E154" s="3" t="s">
        <v>59</v>
      </c>
      <c r="F154" s="3" t="s">
        <v>1000</v>
      </c>
      <c r="G154" s="3" t="s">
        <v>744</v>
      </c>
      <c r="H154" s="3" t="s">
        <v>745</v>
      </c>
      <c r="I154" s="3" t="s">
        <v>17</v>
      </c>
      <c r="J154" s="3" t="s">
        <v>18</v>
      </c>
      <c r="K154" s="3" t="s">
        <v>39</v>
      </c>
      <c r="L154" s="3">
        <v>1.0</v>
      </c>
      <c r="M154" s="3">
        <v>1.0</v>
      </c>
      <c r="N154" s="3"/>
      <c r="O154" s="3"/>
      <c r="P154" s="3">
        <v>1.0</v>
      </c>
      <c r="Q154" s="3"/>
      <c r="R154" s="3" t="str">
        <f t="shared" si="1"/>
        <v>2</v>
      </c>
      <c r="S154" s="3"/>
      <c r="T154" s="3" t="s">
        <v>60</v>
      </c>
    </row>
    <row r="155">
      <c r="A155" s="3" t="s">
        <v>97</v>
      </c>
      <c r="B155" s="3">
        <v>118718.0</v>
      </c>
      <c r="C155" s="3">
        <v>4.0</v>
      </c>
      <c r="D155" s="3">
        <v>4.0</v>
      </c>
      <c r="E155" s="3" t="s">
        <v>98</v>
      </c>
      <c r="F155" s="3" t="s">
        <v>721</v>
      </c>
      <c r="G155" s="3" t="s">
        <v>744</v>
      </c>
      <c r="H155" s="3" t="s">
        <v>745</v>
      </c>
      <c r="I155" s="3" t="s">
        <v>17</v>
      </c>
      <c r="J155" s="3" t="s">
        <v>18</v>
      </c>
      <c r="K155" s="3" t="s">
        <v>31</v>
      </c>
      <c r="L155" s="3">
        <v>1.0</v>
      </c>
      <c r="M155" s="3">
        <v>1.0</v>
      </c>
      <c r="N155" s="3"/>
      <c r="O155" s="3"/>
      <c r="P155" s="3">
        <v>1.0</v>
      </c>
      <c r="Q155" s="3"/>
      <c r="R155" s="3" t="str">
        <f t="shared" si="1"/>
        <v>2</v>
      </c>
      <c r="S155" s="3"/>
      <c r="T155" s="3" t="s">
        <v>100</v>
      </c>
    </row>
    <row r="156">
      <c r="A156" s="3" t="s">
        <v>141</v>
      </c>
      <c r="B156" s="3">
        <v>148971.0</v>
      </c>
      <c r="C156" s="3">
        <v>6.0</v>
      </c>
      <c r="D156" s="3">
        <v>5.0</v>
      </c>
      <c r="E156" s="3" t="s">
        <v>59</v>
      </c>
      <c r="F156" s="3" t="s">
        <v>1001</v>
      </c>
      <c r="G156" s="3" t="s">
        <v>1002</v>
      </c>
      <c r="H156" s="3" t="s">
        <v>745</v>
      </c>
      <c r="I156" s="3" t="s">
        <v>17</v>
      </c>
      <c r="J156" s="3" t="s">
        <v>18</v>
      </c>
      <c r="K156" s="3" t="s">
        <v>43</v>
      </c>
      <c r="L156" s="3">
        <v>1.0</v>
      </c>
      <c r="M156" s="3">
        <v>1.0</v>
      </c>
      <c r="N156" s="3"/>
      <c r="O156" s="3"/>
      <c r="P156" s="3">
        <v>1.0</v>
      </c>
      <c r="Q156" s="3"/>
      <c r="R156" s="3" t="str">
        <f t="shared" si="1"/>
        <v>2</v>
      </c>
      <c r="S156" s="3"/>
      <c r="T156" s="3" t="s">
        <v>144</v>
      </c>
    </row>
    <row r="157">
      <c r="A157" s="3" t="s">
        <v>274</v>
      </c>
      <c r="B157" s="3">
        <v>348247.0</v>
      </c>
      <c r="C157" s="3">
        <v>7.0</v>
      </c>
      <c r="D157" s="3">
        <v>17.0</v>
      </c>
      <c r="E157" s="3" t="s">
        <v>276</v>
      </c>
      <c r="F157" s="3" t="s">
        <v>1003</v>
      </c>
      <c r="G157" s="3" t="s">
        <v>744</v>
      </c>
      <c r="H157" s="3" t="s">
        <v>745</v>
      </c>
      <c r="I157" s="3" t="s">
        <v>160</v>
      </c>
      <c r="J157" s="3" t="s">
        <v>108</v>
      </c>
      <c r="K157" s="3" t="s">
        <v>31</v>
      </c>
      <c r="L157" s="3">
        <v>1.0</v>
      </c>
      <c r="M157" s="3">
        <v>1.0</v>
      </c>
      <c r="N157" s="3"/>
      <c r="O157" s="3"/>
      <c r="P157" s="3">
        <v>1.0</v>
      </c>
      <c r="Q157" s="3"/>
      <c r="R157" s="3" t="str">
        <f t="shared" si="1"/>
        <v>2</v>
      </c>
      <c r="S157" s="3"/>
      <c r="T157" s="3" t="s">
        <v>279</v>
      </c>
    </row>
    <row r="158">
      <c r="A158" s="3" t="s">
        <v>325</v>
      </c>
      <c r="B158" s="3">
        <v>234261.0</v>
      </c>
      <c r="C158" s="3">
        <v>8.0</v>
      </c>
      <c r="D158" s="3">
        <v>2.0</v>
      </c>
      <c r="E158" s="3" t="s">
        <v>327</v>
      </c>
      <c r="F158" s="3" t="s">
        <v>903</v>
      </c>
      <c r="G158" s="3" t="s">
        <v>744</v>
      </c>
      <c r="H158" s="3" t="s">
        <v>745</v>
      </c>
      <c r="I158" s="3" t="s">
        <v>17</v>
      </c>
      <c r="J158" s="3" t="s">
        <v>18</v>
      </c>
      <c r="K158" s="3" t="s">
        <v>43</v>
      </c>
      <c r="L158" s="3">
        <v>1.0</v>
      </c>
      <c r="M158" s="3">
        <v>1.0</v>
      </c>
      <c r="N158" s="3"/>
      <c r="O158" s="3"/>
      <c r="P158" s="3">
        <v>1.0</v>
      </c>
      <c r="Q158" s="3"/>
      <c r="R158" s="3" t="str">
        <f t="shared" si="1"/>
        <v>2</v>
      </c>
      <c r="S158" s="3"/>
      <c r="T158" s="3" t="s">
        <v>331</v>
      </c>
    </row>
    <row r="159">
      <c r="A159" s="3" t="s">
        <v>354</v>
      </c>
      <c r="B159" s="3">
        <v>351840.0</v>
      </c>
      <c r="C159" s="3">
        <v>2.0</v>
      </c>
      <c r="D159" s="3">
        <v>16.0</v>
      </c>
      <c r="E159" s="3" t="s">
        <v>79</v>
      </c>
      <c r="F159" s="3" t="s">
        <v>721</v>
      </c>
      <c r="G159" s="3" t="s">
        <v>744</v>
      </c>
      <c r="H159" s="3" t="s">
        <v>745</v>
      </c>
      <c r="I159" s="3" t="s">
        <v>17</v>
      </c>
      <c r="J159" s="3" t="s">
        <v>18</v>
      </c>
      <c r="K159" s="3" t="s">
        <v>31</v>
      </c>
      <c r="L159" s="3">
        <v>1.0</v>
      </c>
      <c r="M159" s="3">
        <v>1.0</v>
      </c>
      <c r="N159" s="3"/>
      <c r="O159" s="3"/>
      <c r="P159" s="3">
        <v>1.0</v>
      </c>
      <c r="Q159" s="3"/>
      <c r="R159" s="3" t="str">
        <f t="shared" si="1"/>
        <v>2</v>
      </c>
      <c r="S159" s="3"/>
      <c r="T159" s="3" t="s">
        <v>357</v>
      </c>
    </row>
    <row r="160">
      <c r="A160" s="3" t="s">
        <v>509</v>
      </c>
      <c r="B160" s="3">
        <v>289763.0</v>
      </c>
      <c r="C160" s="3">
        <v>1.0</v>
      </c>
      <c r="D160" s="3">
        <v>3.0</v>
      </c>
      <c r="E160" s="3" t="s">
        <v>98</v>
      </c>
      <c r="F160" s="3" t="s">
        <v>708</v>
      </c>
      <c r="G160" s="3" t="s">
        <v>744</v>
      </c>
      <c r="H160" s="3" t="s">
        <v>745</v>
      </c>
      <c r="I160" s="3" t="s">
        <v>17</v>
      </c>
      <c r="J160" s="3" t="s">
        <v>18</v>
      </c>
      <c r="K160" s="3" t="s">
        <v>46</v>
      </c>
      <c r="L160" s="3">
        <v>1.0</v>
      </c>
      <c r="M160" s="3">
        <v>1.0</v>
      </c>
      <c r="N160" s="3"/>
      <c r="O160" s="3"/>
      <c r="P160" s="3">
        <v>1.0</v>
      </c>
      <c r="Q160" s="3"/>
      <c r="R160" s="3" t="str">
        <f t="shared" si="1"/>
        <v>2</v>
      </c>
      <c r="S160" s="3"/>
      <c r="T160" s="3" t="s">
        <v>512</v>
      </c>
    </row>
    <row r="161">
      <c r="A161" s="3" t="s">
        <v>554</v>
      </c>
      <c r="B161" s="3">
        <v>337971.0</v>
      </c>
      <c r="C161" s="3">
        <v>2.0</v>
      </c>
      <c r="D161" s="3">
        <v>11.0</v>
      </c>
      <c r="E161" s="3" t="s">
        <v>59</v>
      </c>
      <c r="F161" s="3" t="s">
        <v>1009</v>
      </c>
      <c r="G161" s="3" t="s">
        <v>744</v>
      </c>
      <c r="H161" s="3" t="s">
        <v>745</v>
      </c>
      <c r="I161" s="3" t="s">
        <v>17</v>
      </c>
      <c r="J161" s="3" t="s">
        <v>18</v>
      </c>
      <c r="K161" s="3" t="s">
        <v>31</v>
      </c>
      <c r="L161" s="3">
        <v>1.0</v>
      </c>
      <c r="M161" s="3">
        <v>1.0</v>
      </c>
      <c r="N161" s="3"/>
      <c r="O161" s="3"/>
      <c r="P161" s="3">
        <v>1.0</v>
      </c>
      <c r="Q161" s="3"/>
      <c r="R161" s="3" t="str">
        <f t="shared" si="1"/>
        <v>2</v>
      </c>
      <c r="S161" s="3"/>
      <c r="T161" s="3" t="s">
        <v>558</v>
      </c>
    </row>
    <row r="162">
      <c r="A162" s="3" t="s">
        <v>216</v>
      </c>
      <c r="B162" s="3">
        <v>6970.0</v>
      </c>
      <c r="C162" s="3">
        <v>6.0</v>
      </c>
      <c r="D162" s="3">
        <v>10.0</v>
      </c>
      <c r="E162" s="3" t="s">
        <v>217</v>
      </c>
      <c r="F162" s="3" t="s">
        <v>1010</v>
      </c>
      <c r="G162" s="3" t="s">
        <v>744</v>
      </c>
      <c r="H162" s="3" t="s">
        <v>745</v>
      </c>
      <c r="I162" s="3" t="s">
        <v>17</v>
      </c>
      <c r="J162" s="3" t="s">
        <v>18</v>
      </c>
      <c r="K162" s="3" t="s">
        <v>31</v>
      </c>
      <c r="L162" s="3">
        <v>1.0</v>
      </c>
      <c r="M162" s="3">
        <v>1.0</v>
      </c>
      <c r="N162" s="3"/>
      <c r="O162" s="3"/>
      <c r="P162" s="3">
        <v>1.0</v>
      </c>
      <c r="Q162" s="3"/>
      <c r="R162" s="3" t="str">
        <f t="shared" si="1"/>
        <v>2</v>
      </c>
      <c r="S162" s="3"/>
      <c r="T162" s="3" t="s">
        <v>224</v>
      </c>
    </row>
    <row r="163">
      <c r="A163" s="3" t="s">
        <v>246</v>
      </c>
      <c r="B163" s="3">
        <v>9943.0</v>
      </c>
      <c r="C163" s="3">
        <v>2.0</v>
      </c>
      <c r="D163" s="3">
        <v>2.0</v>
      </c>
      <c r="E163" s="3" t="s">
        <v>98</v>
      </c>
      <c r="F163" s="3" t="s">
        <v>980</v>
      </c>
      <c r="G163" s="3" t="s">
        <v>744</v>
      </c>
      <c r="H163" s="3" t="s">
        <v>745</v>
      </c>
      <c r="I163" s="3" t="s">
        <v>17</v>
      </c>
      <c r="J163" s="3" t="s">
        <v>18</v>
      </c>
      <c r="K163" s="3" t="s">
        <v>39</v>
      </c>
      <c r="L163" s="3">
        <v>1.0</v>
      </c>
      <c r="M163" s="3">
        <v>1.0</v>
      </c>
      <c r="N163" s="3"/>
      <c r="O163" s="3"/>
      <c r="P163" s="3">
        <v>1.0</v>
      </c>
      <c r="Q163" s="3"/>
      <c r="R163" s="3" t="str">
        <f t="shared" si="1"/>
        <v>2</v>
      </c>
      <c r="S163" s="3"/>
      <c r="T163" s="3" t="s">
        <v>252</v>
      </c>
    </row>
    <row r="164">
      <c r="A164" s="3" t="s">
        <v>669</v>
      </c>
      <c r="B164" s="3">
        <v>275919.0</v>
      </c>
      <c r="C164" s="3">
        <v>7.0</v>
      </c>
      <c r="D164" s="3">
        <v>8.0</v>
      </c>
      <c r="E164" s="3" t="s">
        <v>79</v>
      </c>
      <c r="F164" s="3" t="s">
        <v>1013</v>
      </c>
      <c r="G164" s="3" t="s">
        <v>744</v>
      </c>
      <c r="H164" s="3" t="s">
        <v>745</v>
      </c>
      <c r="I164" s="3" t="s">
        <v>17</v>
      </c>
      <c r="J164" s="3" t="s">
        <v>18</v>
      </c>
      <c r="K164" s="3" t="s">
        <v>43</v>
      </c>
      <c r="L164" s="3">
        <v>1.0</v>
      </c>
      <c r="M164" s="3">
        <v>1.0</v>
      </c>
      <c r="N164" s="3"/>
      <c r="O164" s="3"/>
      <c r="P164" s="3">
        <v>1.0</v>
      </c>
      <c r="Q164" s="3"/>
      <c r="R164" s="3" t="str">
        <f t="shared" si="1"/>
        <v>2</v>
      </c>
      <c r="S164" s="3"/>
      <c r="T164" s="3" t="s">
        <v>670</v>
      </c>
    </row>
    <row r="165">
      <c r="A165" s="3" t="s">
        <v>61</v>
      </c>
      <c r="B165" s="3">
        <v>217747.0</v>
      </c>
      <c r="C165" s="3">
        <v>4.0</v>
      </c>
      <c r="D165" s="3">
        <v>8.0</v>
      </c>
      <c r="E165" s="3" t="s">
        <v>59</v>
      </c>
      <c r="F165" s="3" t="s">
        <v>836</v>
      </c>
      <c r="G165" s="3" t="s">
        <v>705</v>
      </c>
      <c r="H165" s="3" t="s">
        <v>706</v>
      </c>
      <c r="I165" s="3" t="s">
        <v>62</v>
      </c>
      <c r="J165" s="3" t="s">
        <v>18</v>
      </c>
      <c r="K165" s="3" t="s">
        <v>23</v>
      </c>
      <c r="L165" s="3">
        <v>1.0</v>
      </c>
      <c r="M165" s="3">
        <v>1.0</v>
      </c>
      <c r="N165" s="3"/>
      <c r="O165" s="3"/>
      <c r="P165" s="3">
        <v>1.0</v>
      </c>
      <c r="Q165" s="3"/>
      <c r="R165" s="3" t="str">
        <f t="shared" si="1"/>
        <v>2</v>
      </c>
      <c r="S165" s="3"/>
      <c r="T165" s="3" t="s">
        <v>63</v>
      </c>
    </row>
    <row r="166">
      <c r="A166" s="3" t="s">
        <v>135</v>
      </c>
      <c r="B166" s="3">
        <v>7403.0</v>
      </c>
      <c r="C166" s="3">
        <v>9.0</v>
      </c>
      <c r="D166" s="3">
        <v>5.0</v>
      </c>
      <c r="E166" s="3" t="s">
        <v>22</v>
      </c>
      <c r="F166" s="3" t="s">
        <v>704</v>
      </c>
      <c r="G166" s="3" t="s">
        <v>705</v>
      </c>
      <c r="H166" s="3" t="s">
        <v>706</v>
      </c>
      <c r="I166" s="3" t="s">
        <v>17</v>
      </c>
      <c r="J166" s="3" t="s">
        <v>18</v>
      </c>
      <c r="K166" s="3" t="s">
        <v>56</v>
      </c>
      <c r="L166" s="3">
        <v>1.0</v>
      </c>
      <c r="M166" s="3">
        <v>1.0</v>
      </c>
      <c r="N166" s="3"/>
      <c r="O166" s="3"/>
      <c r="P166" s="3">
        <v>1.0</v>
      </c>
      <c r="Q166" s="3"/>
      <c r="R166" s="3" t="str">
        <f t="shared" si="1"/>
        <v>2</v>
      </c>
      <c r="S166" s="3"/>
      <c r="T166" s="3" t="s">
        <v>136</v>
      </c>
    </row>
    <row r="167">
      <c r="A167" s="3" t="s">
        <v>430</v>
      </c>
      <c r="B167" s="3">
        <v>228731.0</v>
      </c>
      <c r="C167" s="3">
        <v>1.0</v>
      </c>
      <c r="D167" s="3">
        <v>38.0</v>
      </c>
      <c r="E167" s="3" t="s">
        <v>22</v>
      </c>
      <c r="F167" s="3" t="s">
        <v>1014</v>
      </c>
      <c r="G167" s="3" t="s">
        <v>705</v>
      </c>
      <c r="H167" s="3" t="s">
        <v>706</v>
      </c>
      <c r="I167" s="3" t="s">
        <v>17</v>
      </c>
      <c r="J167" s="3" t="s">
        <v>18</v>
      </c>
      <c r="K167" s="3" t="s">
        <v>46</v>
      </c>
      <c r="L167" s="3">
        <v>1.0</v>
      </c>
      <c r="M167" s="3">
        <v>1.0</v>
      </c>
      <c r="N167" s="3"/>
      <c r="O167" s="3"/>
      <c r="P167" s="3">
        <v>1.0</v>
      </c>
      <c r="Q167" s="3"/>
      <c r="R167" s="3" t="str">
        <f t="shared" si="1"/>
        <v>2</v>
      </c>
      <c r="S167" s="3"/>
      <c r="T167" s="3" t="s">
        <v>432</v>
      </c>
    </row>
    <row r="168">
      <c r="A168" s="3" t="s">
        <v>321</v>
      </c>
      <c r="B168" s="3">
        <v>34813.0</v>
      </c>
      <c r="C168" s="3">
        <v>1.0</v>
      </c>
      <c r="D168" s="3">
        <v>2.0</v>
      </c>
      <c r="E168" s="3" t="s">
        <v>59</v>
      </c>
      <c r="F168" s="3" t="s">
        <v>1017</v>
      </c>
      <c r="G168" s="3" t="s">
        <v>705</v>
      </c>
      <c r="H168" s="3" t="s">
        <v>706</v>
      </c>
      <c r="I168" s="3" t="s">
        <v>62</v>
      </c>
      <c r="J168" s="3" t="s">
        <v>18</v>
      </c>
      <c r="K168" s="3" t="s">
        <v>23</v>
      </c>
      <c r="L168" s="3">
        <v>1.0</v>
      </c>
      <c r="M168" s="3">
        <v>1.0</v>
      </c>
      <c r="N168" s="3"/>
      <c r="O168" s="3"/>
      <c r="P168" s="3">
        <v>1.0</v>
      </c>
      <c r="Q168" s="3"/>
      <c r="R168" s="3" t="str">
        <f t="shared" si="1"/>
        <v>2</v>
      </c>
      <c r="S168" s="3"/>
      <c r="T168" s="3" t="s">
        <v>324</v>
      </c>
    </row>
    <row r="169">
      <c r="A169" s="3" t="s">
        <v>427</v>
      </c>
      <c r="B169" s="3">
        <v>54798.0</v>
      </c>
      <c r="C169" s="3">
        <v>4.0</v>
      </c>
      <c r="D169" s="3">
        <v>7.0</v>
      </c>
      <c r="E169" s="3" t="s">
        <v>22</v>
      </c>
      <c r="F169" s="3" t="s">
        <v>1011</v>
      </c>
      <c r="G169" s="3" t="s">
        <v>705</v>
      </c>
      <c r="H169" s="3" t="s">
        <v>706</v>
      </c>
      <c r="I169" s="3" t="s">
        <v>17</v>
      </c>
      <c r="J169" s="3" t="s">
        <v>18</v>
      </c>
      <c r="K169" s="3" t="s">
        <v>56</v>
      </c>
      <c r="L169" s="3">
        <v>1.0</v>
      </c>
      <c r="M169" s="3">
        <v>1.0</v>
      </c>
      <c r="N169" s="3"/>
      <c r="O169" s="3"/>
      <c r="P169" s="3">
        <v>1.0</v>
      </c>
      <c r="Q169" s="3"/>
      <c r="R169" s="3" t="str">
        <f t="shared" si="1"/>
        <v>2</v>
      </c>
      <c r="S169" s="3"/>
      <c r="T169" s="3" t="s">
        <v>429</v>
      </c>
    </row>
    <row r="170">
      <c r="A170" s="3" t="s">
        <v>565</v>
      </c>
      <c r="B170" s="3">
        <v>117115.0</v>
      </c>
      <c r="C170" s="3">
        <v>9.0</v>
      </c>
      <c r="D170" s="3">
        <v>44.0</v>
      </c>
      <c r="E170" s="3" t="s">
        <v>566</v>
      </c>
      <c r="F170" s="3" t="s">
        <v>1020</v>
      </c>
      <c r="G170" s="3" t="s">
        <v>705</v>
      </c>
      <c r="H170" s="3" t="s">
        <v>706</v>
      </c>
      <c r="I170" s="3" t="s">
        <v>17</v>
      </c>
      <c r="J170" s="3" t="s">
        <v>18</v>
      </c>
      <c r="K170" s="3" t="s">
        <v>23</v>
      </c>
      <c r="L170" s="3">
        <v>1.0</v>
      </c>
      <c r="M170" s="3">
        <v>1.0</v>
      </c>
      <c r="N170" s="3"/>
      <c r="O170" s="3"/>
      <c r="P170" s="3">
        <v>1.0</v>
      </c>
      <c r="Q170" s="3"/>
      <c r="R170" s="3" t="str">
        <f t="shared" si="1"/>
        <v>2</v>
      </c>
      <c r="S170" s="3"/>
      <c r="T170" s="3" t="s">
        <v>153</v>
      </c>
    </row>
    <row r="171">
      <c r="A171" s="3" t="s">
        <v>679</v>
      </c>
      <c r="B171" s="3">
        <v>342807.0</v>
      </c>
      <c r="C171" s="3">
        <v>3.0</v>
      </c>
      <c r="D171" s="3">
        <v>11.0</v>
      </c>
      <c r="E171" s="3" t="s">
        <v>59</v>
      </c>
      <c r="F171" s="3" t="s">
        <v>1021</v>
      </c>
      <c r="G171" s="3" t="s">
        <v>705</v>
      </c>
      <c r="H171" s="3" t="s">
        <v>706</v>
      </c>
      <c r="I171" s="3" t="s">
        <v>62</v>
      </c>
      <c r="J171" s="3" t="s">
        <v>18</v>
      </c>
      <c r="K171" s="3" t="s">
        <v>23</v>
      </c>
      <c r="L171" s="3">
        <v>1.0</v>
      </c>
      <c r="M171" s="3">
        <v>1.0</v>
      </c>
      <c r="N171" s="3"/>
      <c r="O171" s="3"/>
      <c r="P171" s="3">
        <v>1.0</v>
      </c>
      <c r="Q171" s="3"/>
      <c r="R171" s="3" t="str">
        <f t="shared" si="1"/>
        <v>2</v>
      </c>
      <c r="S171" s="3"/>
      <c r="T171" s="3" t="s">
        <v>681</v>
      </c>
    </row>
    <row r="172">
      <c r="A172" s="3" t="s">
        <v>87</v>
      </c>
      <c r="B172" s="3">
        <v>280844.0</v>
      </c>
      <c r="C172" s="3">
        <v>3.0</v>
      </c>
      <c r="D172" s="3">
        <v>16.0</v>
      </c>
      <c r="E172" s="3" t="s">
        <v>54</v>
      </c>
      <c r="F172" s="3" t="s">
        <v>1012</v>
      </c>
      <c r="G172" s="3" t="s">
        <v>709</v>
      </c>
      <c r="H172" s="3" t="s">
        <v>710</v>
      </c>
      <c r="I172" s="3" t="s">
        <v>17</v>
      </c>
      <c r="J172" s="3" t="s">
        <v>18</v>
      </c>
      <c r="K172" s="3" t="s">
        <v>46</v>
      </c>
      <c r="L172" s="3">
        <v>1.0</v>
      </c>
      <c r="M172" s="3">
        <v>1.0</v>
      </c>
      <c r="N172" s="3"/>
      <c r="O172" s="3"/>
      <c r="P172" s="3">
        <v>1.0</v>
      </c>
      <c r="Q172" s="3"/>
      <c r="R172" s="3" t="str">
        <f t="shared" si="1"/>
        <v>2</v>
      </c>
      <c r="S172" s="3"/>
      <c r="T172" s="3" t="s">
        <v>88</v>
      </c>
    </row>
    <row r="173">
      <c r="A173" s="3" t="s">
        <v>93</v>
      </c>
      <c r="B173" s="3">
        <v>210153.0</v>
      </c>
      <c r="C173" s="3">
        <v>2.0</v>
      </c>
      <c r="D173" s="3">
        <v>6.0</v>
      </c>
      <c r="E173" s="3" t="s">
        <v>71</v>
      </c>
      <c r="F173" s="3" t="s">
        <v>805</v>
      </c>
      <c r="G173" s="3" t="s">
        <v>709</v>
      </c>
      <c r="H173" s="3" t="s">
        <v>710</v>
      </c>
      <c r="I173" s="3" t="s">
        <v>17</v>
      </c>
      <c r="J173" s="3" t="s">
        <v>18</v>
      </c>
      <c r="K173" s="3" t="s">
        <v>46</v>
      </c>
      <c r="L173" s="3">
        <v>1.0</v>
      </c>
      <c r="M173" s="3">
        <v>1.0</v>
      </c>
      <c r="N173" s="3"/>
      <c r="O173" s="3"/>
      <c r="P173" s="3">
        <v>1.0</v>
      </c>
      <c r="Q173" s="3"/>
      <c r="R173" s="3" t="str">
        <f t="shared" si="1"/>
        <v>2</v>
      </c>
      <c r="S173" s="3"/>
      <c r="T173" s="3" t="s">
        <v>94</v>
      </c>
    </row>
    <row r="174">
      <c r="A174" s="3" t="s">
        <v>170</v>
      </c>
      <c r="B174" s="3">
        <v>162422.0</v>
      </c>
      <c r="C174" s="3">
        <v>16.0</v>
      </c>
      <c r="D174" s="3">
        <v>5.0</v>
      </c>
      <c r="E174" s="3" t="s">
        <v>171</v>
      </c>
      <c r="F174" s="3" t="s">
        <v>974</v>
      </c>
      <c r="G174" s="3" t="s">
        <v>709</v>
      </c>
      <c r="H174" s="3" t="s">
        <v>710</v>
      </c>
      <c r="I174" s="3" t="s">
        <v>125</v>
      </c>
      <c r="J174" s="3" t="s">
        <v>18</v>
      </c>
      <c r="K174" s="3" t="s">
        <v>46</v>
      </c>
      <c r="L174" s="3">
        <v>1.0</v>
      </c>
      <c r="M174" s="3">
        <v>1.0</v>
      </c>
      <c r="N174" s="3"/>
      <c r="O174" s="3"/>
      <c r="P174" s="3">
        <v>1.0</v>
      </c>
      <c r="Q174" s="3"/>
      <c r="R174" s="3" t="str">
        <f t="shared" si="1"/>
        <v>2</v>
      </c>
      <c r="S174" s="3"/>
      <c r="T174" s="3" t="s">
        <v>173</v>
      </c>
    </row>
    <row r="175">
      <c r="A175" s="3" t="s">
        <v>186</v>
      </c>
      <c r="B175" s="3">
        <v>91704.0</v>
      </c>
      <c r="C175" s="3">
        <v>5.0</v>
      </c>
      <c r="D175" s="3">
        <v>12.0</v>
      </c>
      <c r="E175" s="3" t="s">
        <v>35</v>
      </c>
      <c r="F175" s="3" t="s">
        <v>1023</v>
      </c>
      <c r="G175" s="3" t="s">
        <v>709</v>
      </c>
      <c r="H175" s="3" t="s">
        <v>710</v>
      </c>
      <c r="I175" s="3" t="s">
        <v>17</v>
      </c>
      <c r="J175" s="3" t="s">
        <v>18</v>
      </c>
      <c r="K175" s="3" t="s">
        <v>46</v>
      </c>
      <c r="L175" s="3">
        <v>1.0</v>
      </c>
      <c r="M175" s="3">
        <v>1.0</v>
      </c>
      <c r="N175" s="3"/>
      <c r="O175" s="3"/>
      <c r="P175" s="3">
        <v>1.0</v>
      </c>
      <c r="Q175" s="3"/>
      <c r="R175" s="3" t="str">
        <f t="shared" si="1"/>
        <v>2</v>
      </c>
      <c r="S175" s="3"/>
      <c r="T175" s="3" t="s">
        <v>189</v>
      </c>
    </row>
    <row r="176">
      <c r="A176" s="3" t="s">
        <v>194</v>
      </c>
      <c r="B176" s="3">
        <v>376320.0</v>
      </c>
      <c r="C176" s="3">
        <v>6.0</v>
      </c>
      <c r="D176" s="3">
        <v>16.0</v>
      </c>
      <c r="E176" s="3" t="s">
        <v>98</v>
      </c>
      <c r="F176" s="3" t="s">
        <v>985</v>
      </c>
      <c r="G176" s="3" t="s">
        <v>937</v>
      </c>
      <c r="H176" s="3" t="s">
        <v>710</v>
      </c>
      <c r="I176" s="3" t="s">
        <v>17</v>
      </c>
      <c r="J176" s="3" t="s">
        <v>18</v>
      </c>
      <c r="K176" s="3" t="s">
        <v>23</v>
      </c>
      <c r="L176" s="3">
        <v>1.0</v>
      </c>
      <c r="M176" s="3">
        <v>1.0</v>
      </c>
      <c r="N176" s="3"/>
      <c r="O176" s="3"/>
      <c r="P176" s="3">
        <v>1.0</v>
      </c>
      <c r="Q176" s="3"/>
      <c r="R176" s="3" t="str">
        <f t="shared" si="1"/>
        <v>2</v>
      </c>
      <c r="S176" s="3"/>
      <c r="T176" s="3" t="s">
        <v>196</v>
      </c>
    </row>
    <row r="177">
      <c r="A177" s="3" t="s">
        <v>261</v>
      </c>
      <c r="B177" s="3">
        <v>280663.0</v>
      </c>
      <c r="C177" s="3">
        <v>7.0</v>
      </c>
      <c r="D177" s="3">
        <v>12.0</v>
      </c>
      <c r="E177" s="3" t="s">
        <v>54</v>
      </c>
      <c r="F177" s="3" t="s">
        <v>1024</v>
      </c>
      <c r="G177" s="3" t="s">
        <v>709</v>
      </c>
      <c r="H177" s="3" t="s">
        <v>710</v>
      </c>
      <c r="I177" s="3" t="s">
        <v>17</v>
      </c>
      <c r="J177" s="3" t="s">
        <v>18</v>
      </c>
      <c r="K177" s="3" t="s">
        <v>46</v>
      </c>
      <c r="L177" s="3">
        <v>1.0</v>
      </c>
      <c r="M177" s="3">
        <v>1.0</v>
      </c>
      <c r="N177" s="3"/>
      <c r="O177" s="3"/>
      <c r="P177" s="3">
        <v>1.0</v>
      </c>
      <c r="Q177" s="3"/>
      <c r="R177" s="3" t="str">
        <f t="shared" si="1"/>
        <v>2</v>
      </c>
      <c r="S177" s="3"/>
      <c r="T177" s="3" t="s">
        <v>265</v>
      </c>
    </row>
    <row r="178">
      <c r="A178" s="3" t="s">
        <v>306</v>
      </c>
      <c r="B178" s="3">
        <v>323449.0</v>
      </c>
      <c r="C178" s="3">
        <v>6.0</v>
      </c>
      <c r="D178" s="3">
        <v>14.0</v>
      </c>
      <c r="E178" s="3" t="s">
        <v>71</v>
      </c>
      <c r="F178" s="3" t="s">
        <v>805</v>
      </c>
      <c r="G178" s="3" t="s">
        <v>709</v>
      </c>
      <c r="H178" s="3" t="s">
        <v>710</v>
      </c>
      <c r="I178" s="3" t="s">
        <v>17</v>
      </c>
      <c r="J178" s="3" t="s">
        <v>18</v>
      </c>
      <c r="K178" s="3" t="s">
        <v>46</v>
      </c>
      <c r="L178" s="3">
        <v>1.0</v>
      </c>
      <c r="M178" s="3">
        <v>1.0</v>
      </c>
      <c r="N178" s="3"/>
      <c r="O178" s="3"/>
      <c r="P178" s="3">
        <v>1.0</v>
      </c>
      <c r="Q178" s="3"/>
      <c r="R178" s="3" t="str">
        <f t="shared" si="1"/>
        <v>2</v>
      </c>
      <c r="S178" s="3"/>
      <c r="T178" s="3" t="s">
        <v>313</v>
      </c>
    </row>
    <row r="179">
      <c r="A179" s="3" t="s">
        <v>451</v>
      </c>
      <c r="B179" s="3">
        <v>229623.0</v>
      </c>
      <c r="C179" s="3">
        <v>4.0</v>
      </c>
      <c r="D179" s="3">
        <v>9.0</v>
      </c>
      <c r="E179" s="3" t="s">
        <v>22</v>
      </c>
      <c r="F179" s="3" t="s">
        <v>1026</v>
      </c>
      <c r="G179" s="3" t="s">
        <v>709</v>
      </c>
      <c r="H179" s="3" t="s">
        <v>710</v>
      </c>
      <c r="I179" s="3" t="s">
        <v>17</v>
      </c>
      <c r="J179" s="3" t="s">
        <v>18</v>
      </c>
      <c r="K179" s="3" t="s">
        <v>46</v>
      </c>
      <c r="L179" s="3">
        <v>1.0</v>
      </c>
      <c r="M179" s="3">
        <v>1.0</v>
      </c>
      <c r="N179" s="3"/>
      <c r="O179" s="3"/>
      <c r="P179" s="3">
        <v>1.0</v>
      </c>
      <c r="Q179" s="3"/>
      <c r="R179" s="3" t="str">
        <f t="shared" si="1"/>
        <v>2</v>
      </c>
      <c r="S179" s="3"/>
      <c r="T179" s="3" t="s">
        <v>452</v>
      </c>
    </row>
    <row r="180">
      <c r="A180" s="3" t="s">
        <v>477</v>
      </c>
      <c r="B180" s="3">
        <v>311138.0</v>
      </c>
      <c r="C180" s="3">
        <v>2.0</v>
      </c>
      <c r="D180" s="3">
        <v>3.0</v>
      </c>
      <c r="E180" s="3" t="s">
        <v>54</v>
      </c>
      <c r="F180" s="3" t="s">
        <v>989</v>
      </c>
      <c r="G180" s="3" t="s">
        <v>709</v>
      </c>
      <c r="H180" s="3" t="s">
        <v>710</v>
      </c>
      <c r="I180" s="3" t="s">
        <v>17</v>
      </c>
      <c r="J180" s="3" t="s">
        <v>18</v>
      </c>
      <c r="K180" s="3" t="s">
        <v>46</v>
      </c>
      <c r="L180" s="3">
        <v>1.0</v>
      </c>
      <c r="M180" s="3">
        <v>1.0</v>
      </c>
      <c r="N180" s="3"/>
      <c r="O180" s="3"/>
      <c r="P180" s="3">
        <v>1.0</v>
      </c>
      <c r="Q180" s="3"/>
      <c r="R180" s="3" t="str">
        <f t="shared" si="1"/>
        <v>2</v>
      </c>
      <c r="S180" s="3"/>
      <c r="T180" s="3" t="s">
        <v>480</v>
      </c>
    </row>
    <row r="181">
      <c r="A181" s="3" t="s">
        <v>518</v>
      </c>
      <c r="B181" s="3">
        <v>86839.0</v>
      </c>
      <c r="C181" s="3">
        <v>8.0</v>
      </c>
      <c r="D181" s="3">
        <v>35.0</v>
      </c>
      <c r="E181" s="3" t="s">
        <v>38</v>
      </c>
      <c r="F181" s="3" t="s">
        <v>1015</v>
      </c>
      <c r="G181" s="3" t="s">
        <v>709</v>
      </c>
      <c r="H181" s="3" t="s">
        <v>710</v>
      </c>
      <c r="I181" s="3" t="s">
        <v>17</v>
      </c>
      <c r="J181" s="3" t="s">
        <v>18</v>
      </c>
      <c r="K181" s="3" t="s">
        <v>46</v>
      </c>
      <c r="L181" s="3">
        <v>1.0</v>
      </c>
      <c r="M181" s="3">
        <v>1.0</v>
      </c>
      <c r="N181" s="3"/>
      <c r="O181" s="3"/>
      <c r="P181" s="3">
        <v>1.0</v>
      </c>
      <c r="Q181" s="3"/>
      <c r="R181" s="3" t="str">
        <f t="shared" si="1"/>
        <v>2</v>
      </c>
      <c r="S181" s="3"/>
      <c r="T181" s="3" t="s">
        <v>521</v>
      </c>
    </row>
    <row r="182">
      <c r="A182" s="3" t="s">
        <v>388</v>
      </c>
      <c r="B182" s="3">
        <v>43020.0</v>
      </c>
      <c r="C182" s="3">
        <v>14.0</v>
      </c>
      <c r="D182" s="3">
        <v>12.0</v>
      </c>
      <c r="E182" s="3" t="s">
        <v>389</v>
      </c>
      <c r="F182" s="3" t="s">
        <v>748</v>
      </c>
      <c r="G182" s="3" t="s">
        <v>709</v>
      </c>
      <c r="H182" s="3" t="s">
        <v>710</v>
      </c>
      <c r="I182" s="3" t="s">
        <v>392</v>
      </c>
      <c r="J182" s="3" t="s">
        <v>394</v>
      </c>
      <c r="K182" s="3" t="s">
        <v>43</v>
      </c>
      <c r="L182" s="3">
        <v>1.0</v>
      </c>
      <c r="M182" s="3">
        <v>1.0</v>
      </c>
      <c r="N182" s="3"/>
      <c r="O182" s="3"/>
      <c r="P182" s="3">
        <v>1.0</v>
      </c>
      <c r="Q182" s="3"/>
      <c r="R182" s="3" t="str">
        <f t="shared" si="1"/>
        <v>2</v>
      </c>
      <c r="S182" s="3"/>
      <c r="T182" s="3" t="s">
        <v>395</v>
      </c>
    </row>
    <row r="183">
      <c r="A183" s="3" t="s">
        <v>568</v>
      </c>
      <c r="B183" s="3">
        <v>333243.0</v>
      </c>
      <c r="C183" s="3">
        <v>10.0</v>
      </c>
      <c r="D183" s="3">
        <v>30.0</v>
      </c>
      <c r="E183" s="3" t="s">
        <v>54</v>
      </c>
      <c r="F183" s="3" t="s">
        <v>1019</v>
      </c>
      <c r="G183" s="3" t="s">
        <v>709</v>
      </c>
      <c r="H183" s="3" t="s">
        <v>710</v>
      </c>
      <c r="I183" s="3" t="s">
        <v>17</v>
      </c>
      <c r="J183" s="3" t="s">
        <v>18</v>
      </c>
      <c r="K183" s="3" t="s">
        <v>46</v>
      </c>
      <c r="L183" s="3">
        <v>1.0</v>
      </c>
      <c r="M183" s="3">
        <v>1.0</v>
      </c>
      <c r="N183" s="3"/>
      <c r="O183" s="3"/>
      <c r="P183" s="3">
        <v>1.0</v>
      </c>
      <c r="Q183" s="3"/>
      <c r="R183" s="3" t="str">
        <f t="shared" si="1"/>
        <v>2</v>
      </c>
      <c r="S183" s="3"/>
      <c r="T183" s="3" t="s">
        <v>569</v>
      </c>
    </row>
    <row r="184">
      <c r="A184" s="3" t="s">
        <v>410</v>
      </c>
      <c r="B184" s="3">
        <v>53248.0</v>
      </c>
      <c r="C184" s="3">
        <v>5.0</v>
      </c>
      <c r="D184" s="3">
        <v>14.0</v>
      </c>
      <c r="E184" s="3" t="s">
        <v>54</v>
      </c>
      <c r="F184" s="3" t="s">
        <v>1016</v>
      </c>
      <c r="G184" s="3" t="s">
        <v>709</v>
      </c>
      <c r="H184" s="3" t="s">
        <v>710</v>
      </c>
      <c r="I184" s="3" t="s">
        <v>17</v>
      </c>
      <c r="J184" s="3" t="s">
        <v>18</v>
      </c>
      <c r="K184" s="3" t="s">
        <v>46</v>
      </c>
      <c r="L184" s="3">
        <v>1.0</v>
      </c>
      <c r="M184" s="3">
        <v>1.0</v>
      </c>
      <c r="N184" s="3"/>
      <c r="O184" s="3"/>
      <c r="P184" s="3">
        <v>1.0</v>
      </c>
      <c r="Q184" s="3"/>
      <c r="R184" s="3" t="str">
        <f t="shared" si="1"/>
        <v>2</v>
      </c>
      <c r="S184" s="3"/>
      <c r="T184" s="3" t="s">
        <v>412</v>
      </c>
    </row>
    <row r="185">
      <c r="A185" s="3" t="s">
        <v>622</v>
      </c>
      <c r="B185" s="3">
        <v>396874.0</v>
      </c>
      <c r="C185" s="3">
        <v>5.0</v>
      </c>
      <c r="D185" s="3">
        <v>8.0</v>
      </c>
      <c r="E185" s="3" t="s">
        <v>217</v>
      </c>
      <c r="F185" s="3" t="s">
        <v>813</v>
      </c>
      <c r="G185" s="3" t="s">
        <v>709</v>
      </c>
      <c r="H185" s="3" t="s">
        <v>710</v>
      </c>
      <c r="I185" s="3" t="s">
        <v>17</v>
      </c>
      <c r="J185" s="3" t="s">
        <v>18</v>
      </c>
      <c r="K185" s="3" t="s">
        <v>31</v>
      </c>
      <c r="L185" s="3">
        <v>1.0</v>
      </c>
      <c r="M185" s="3">
        <v>1.0</v>
      </c>
      <c r="N185" s="3"/>
      <c r="O185" s="3"/>
      <c r="P185" s="3">
        <v>1.0</v>
      </c>
      <c r="Q185" s="3"/>
      <c r="R185" s="3" t="str">
        <f t="shared" si="1"/>
        <v>2</v>
      </c>
      <c r="S185" s="3"/>
      <c r="T185" s="3" t="s">
        <v>628</v>
      </c>
    </row>
    <row r="186">
      <c r="A186" s="3" t="s">
        <v>636</v>
      </c>
      <c r="B186" s="3">
        <v>188548.0</v>
      </c>
      <c r="C186" s="3">
        <v>9.0</v>
      </c>
      <c r="D186" s="3">
        <v>12.0</v>
      </c>
      <c r="E186" s="3" t="s">
        <v>542</v>
      </c>
      <c r="F186" s="3" t="s">
        <v>839</v>
      </c>
      <c r="G186" s="3" t="s">
        <v>709</v>
      </c>
      <c r="H186" s="3" t="s">
        <v>710</v>
      </c>
      <c r="I186" s="3" t="s">
        <v>125</v>
      </c>
      <c r="J186" s="3" t="s">
        <v>18</v>
      </c>
      <c r="K186" s="3" t="s">
        <v>43</v>
      </c>
      <c r="L186" s="3">
        <v>1.0</v>
      </c>
      <c r="M186" s="3">
        <v>1.0</v>
      </c>
      <c r="N186" s="3"/>
      <c r="O186" s="3"/>
      <c r="P186" s="3">
        <v>1.0</v>
      </c>
      <c r="Q186" s="3"/>
      <c r="R186" s="3" t="str">
        <f t="shared" si="1"/>
        <v>2</v>
      </c>
      <c r="S186" s="3"/>
      <c r="T186" s="3" t="s">
        <v>638</v>
      </c>
    </row>
    <row r="187">
      <c r="A187" s="3" t="s">
        <v>598</v>
      </c>
      <c r="B187" s="3">
        <v>148971.0</v>
      </c>
      <c r="C187" s="3">
        <v>2.0</v>
      </c>
      <c r="D187" s="3">
        <v>5.0</v>
      </c>
      <c r="E187" s="3" t="s">
        <v>256</v>
      </c>
      <c r="F187" s="3" t="s">
        <v>1027</v>
      </c>
      <c r="G187" s="3" t="s">
        <v>709</v>
      </c>
      <c r="H187" s="3" t="s">
        <v>710</v>
      </c>
      <c r="I187" s="3" t="s">
        <v>17</v>
      </c>
      <c r="J187" s="3" t="s">
        <v>18</v>
      </c>
      <c r="K187" s="3" t="s">
        <v>68</v>
      </c>
      <c r="L187" s="3">
        <v>1.0</v>
      </c>
      <c r="M187" s="3">
        <v>1.0</v>
      </c>
      <c r="N187" s="3"/>
      <c r="O187" s="3"/>
      <c r="P187" s="3">
        <v>1.0</v>
      </c>
      <c r="Q187" s="3"/>
      <c r="R187" s="3" t="str">
        <f t="shared" si="1"/>
        <v>2</v>
      </c>
      <c r="S187" s="3"/>
      <c r="T187" s="3" t="s">
        <v>597</v>
      </c>
    </row>
    <row r="188">
      <c r="A188" s="3" t="s">
        <v>659</v>
      </c>
      <c r="B188" s="3">
        <v>290238.0</v>
      </c>
      <c r="C188" s="3">
        <v>4.0</v>
      </c>
      <c r="D188" s="3">
        <v>8.0</v>
      </c>
      <c r="E188" s="3" t="s">
        <v>235</v>
      </c>
      <c r="F188" s="3" t="s">
        <v>973</v>
      </c>
      <c r="G188" s="3" t="s">
        <v>709</v>
      </c>
      <c r="H188" s="3" t="s">
        <v>710</v>
      </c>
      <c r="I188" s="3" t="s">
        <v>17</v>
      </c>
      <c r="J188" s="3" t="s">
        <v>18</v>
      </c>
      <c r="K188" s="3" t="s">
        <v>43</v>
      </c>
      <c r="L188" s="3">
        <v>1.0</v>
      </c>
      <c r="M188" s="3">
        <v>1.0</v>
      </c>
      <c r="N188" s="3"/>
      <c r="O188" s="3" t="s">
        <v>1028</v>
      </c>
      <c r="P188" s="3">
        <v>1.0</v>
      </c>
      <c r="Q188" s="3"/>
      <c r="R188" s="3" t="str">
        <f t="shared" si="1"/>
        <v>2</v>
      </c>
      <c r="S188" s="3"/>
      <c r="T188" s="3" t="s">
        <v>660</v>
      </c>
    </row>
    <row r="189">
      <c r="A189" s="3" t="s">
        <v>83</v>
      </c>
      <c r="B189" s="3">
        <v>396880.0</v>
      </c>
      <c r="C189" s="3">
        <v>3.0</v>
      </c>
      <c r="D189" s="3">
        <v>15.0</v>
      </c>
      <c r="E189" s="3" t="s">
        <v>54</v>
      </c>
      <c r="F189" s="3" t="s">
        <v>1029</v>
      </c>
      <c r="G189" s="3" t="s">
        <v>755</v>
      </c>
      <c r="H189" s="3" t="s">
        <v>756</v>
      </c>
      <c r="I189" s="3" t="s">
        <v>17</v>
      </c>
      <c r="J189" s="3" t="s">
        <v>18</v>
      </c>
      <c r="K189" s="3" t="s">
        <v>46</v>
      </c>
      <c r="L189" s="3">
        <v>1.0</v>
      </c>
      <c r="M189" s="3">
        <v>1.0</v>
      </c>
      <c r="N189" s="3"/>
      <c r="O189" s="3"/>
      <c r="P189" s="3">
        <v>1.0</v>
      </c>
      <c r="Q189" s="3"/>
      <c r="R189" s="3" t="str">
        <f t="shared" si="1"/>
        <v>2</v>
      </c>
      <c r="S189" s="3"/>
      <c r="T189" s="3" t="s">
        <v>84</v>
      </c>
    </row>
    <row r="190">
      <c r="A190" s="3" t="s">
        <v>129</v>
      </c>
      <c r="B190" s="3">
        <v>249123.0</v>
      </c>
      <c r="C190" s="3">
        <v>4.0</v>
      </c>
      <c r="D190" s="3">
        <v>4.0</v>
      </c>
      <c r="E190" s="3" t="s">
        <v>124</v>
      </c>
      <c r="F190" s="3" t="s">
        <v>721</v>
      </c>
      <c r="G190" s="3" t="s">
        <v>755</v>
      </c>
      <c r="H190" s="3" t="s">
        <v>756</v>
      </c>
      <c r="I190" s="3" t="s">
        <v>125</v>
      </c>
      <c r="J190" s="3" t="s">
        <v>18</v>
      </c>
      <c r="K190" s="3" t="s">
        <v>31</v>
      </c>
      <c r="L190" s="3">
        <v>1.0</v>
      </c>
      <c r="M190" s="3">
        <v>1.0</v>
      </c>
      <c r="N190" s="3"/>
      <c r="O190" s="3"/>
      <c r="P190" s="3">
        <v>1.0</v>
      </c>
      <c r="Q190" s="3"/>
      <c r="R190" s="3" t="str">
        <f t="shared" si="1"/>
        <v>2</v>
      </c>
      <c r="S190" s="3"/>
      <c r="T190" s="3" t="s">
        <v>130</v>
      </c>
    </row>
    <row r="191">
      <c r="A191" s="3" t="s">
        <v>137</v>
      </c>
      <c r="B191" s="3">
        <v>382257.0</v>
      </c>
      <c r="C191" s="3">
        <v>5.0</v>
      </c>
      <c r="D191" s="3">
        <v>15.0</v>
      </c>
      <c r="E191" s="3" t="s">
        <v>22</v>
      </c>
      <c r="F191" s="3" t="s">
        <v>721</v>
      </c>
      <c r="G191" s="3" t="s">
        <v>755</v>
      </c>
      <c r="H191" s="3" t="s">
        <v>756</v>
      </c>
      <c r="I191" s="3" t="s">
        <v>17</v>
      </c>
      <c r="J191" s="3" t="s">
        <v>18</v>
      </c>
      <c r="K191" s="3" t="s">
        <v>31</v>
      </c>
      <c r="L191" s="3">
        <v>1.0</v>
      </c>
      <c r="M191" s="3">
        <v>1.0</v>
      </c>
      <c r="N191" s="3"/>
      <c r="O191" s="3"/>
      <c r="P191" s="3">
        <v>1.0</v>
      </c>
      <c r="Q191" s="3"/>
      <c r="R191" s="3" t="str">
        <f t="shared" si="1"/>
        <v>2</v>
      </c>
      <c r="S191" s="3"/>
      <c r="T191" s="3" t="s">
        <v>138</v>
      </c>
    </row>
    <row r="192">
      <c r="A192" s="3" t="s">
        <v>177</v>
      </c>
      <c r="B192" s="3">
        <v>288163.0</v>
      </c>
      <c r="C192" s="3">
        <v>3.0</v>
      </c>
      <c r="D192" s="3">
        <v>4.0</v>
      </c>
      <c r="E192" s="3" t="s">
        <v>178</v>
      </c>
      <c r="F192" s="3" t="s">
        <v>721</v>
      </c>
      <c r="G192" s="3" t="s">
        <v>755</v>
      </c>
      <c r="H192" s="3" t="s">
        <v>756</v>
      </c>
      <c r="I192" s="3" t="s">
        <v>179</v>
      </c>
      <c r="J192" s="3" t="s">
        <v>46</v>
      </c>
      <c r="K192" s="3" t="s">
        <v>31</v>
      </c>
      <c r="L192" s="3">
        <v>1.0</v>
      </c>
      <c r="M192" s="3">
        <v>1.0</v>
      </c>
      <c r="N192" s="3"/>
      <c r="O192" s="3"/>
      <c r="P192" s="3">
        <v>1.0</v>
      </c>
      <c r="Q192" s="3"/>
      <c r="R192" s="3" t="str">
        <f t="shared" si="1"/>
        <v>2</v>
      </c>
      <c r="S192" s="3"/>
      <c r="T192" s="3" t="s">
        <v>180</v>
      </c>
    </row>
    <row r="193">
      <c r="A193" s="3" t="s">
        <v>348</v>
      </c>
      <c r="B193" s="3">
        <v>201156.0</v>
      </c>
      <c r="C193" s="3">
        <v>3.0</v>
      </c>
      <c r="D193" s="3">
        <v>17.0</v>
      </c>
      <c r="E193" s="3" t="s">
        <v>49</v>
      </c>
      <c r="F193" s="3" t="s">
        <v>721</v>
      </c>
      <c r="G193" s="3" t="s">
        <v>755</v>
      </c>
      <c r="H193" s="3" t="s">
        <v>756</v>
      </c>
      <c r="I193" s="3" t="s">
        <v>17</v>
      </c>
      <c r="J193" s="3" t="s">
        <v>18</v>
      </c>
      <c r="K193" s="3" t="s">
        <v>81</v>
      </c>
      <c r="L193" s="3">
        <v>1.0</v>
      </c>
      <c r="M193" s="3">
        <v>1.0</v>
      </c>
      <c r="N193" s="3"/>
      <c r="O193" s="3"/>
      <c r="P193" s="3">
        <v>1.0</v>
      </c>
      <c r="Q193" s="3"/>
      <c r="R193" s="3" t="str">
        <f t="shared" si="1"/>
        <v>2</v>
      </c>
      <c r="S193" s="3"/>
      <c r="T193" s="3" t="s">
        <v>352</v>
      </c>
    </row>
    <row r="194">
      <c r="A194" s="3" t="s">
        <v>358</v>
      </c>
      <c r="B194" s="3">
        <v>372903.0</v>
      </c>
      <c r="C194" s="3">
        <v>7.0</v>
      </c>
      <c r="D194" s="3">
        <v>1.0</v>
      </c>
      <c r="E194" s="3" t="s">
        <v>360</v>
      </c>
      <c r="F194" s="3" t="s">
        <v>721</v>
      </c>
      <c r="G194" s="3" t="s">
        <v>755</v>
      </c>
      <c r="H194" s="3" t="s">
        <v>756</v>
      </c>
      <c r="I194" s="3" t="s">
        <v>17</v>
      </c>
      <c r="J194" s="3" t="s">
        <v>18</v>
      </c>
      <c r="K194" s="3" t="s">
        <v>31</v>
      </c>
      <c r="L194" s="3">
        <v>1.0</v>
      </c>
      <c r="M194" s="3">
        <v>1.0</v>
      </c>
      <c r="N194" s="3"/>
      <c r="O194" s="3"/>
      <c r="P194" s="3">
        <v>1.0</v>
      </c>
      <c r="Q194" s="3"/>
      <c r="R194" s="3" t="str">
        <f t="shared" si="1"/>
        <v>2</v>
      </c>
      <c r="S194" s="3"/>
      <c r="T194" s="3" t="s">
        <v>362</v>
      </c>
    </row>
    <row r="195">
      <c r="A195" s="3" t="s">
        <v>364</v>
      </c>
      <c r="B195" s="3">
        <v>225632.0</v>
      </c>
      <c r="C195" s="3">
        <v>6.0</v>
      </c>
      <c r="D195" s="3">
        <v>25.0</v>
      </c>
      <c r="E195" s="3" t="s">
        <v>79</v>
      </c>
      <c r="F195" s="3" t="s">
        <v>1030</v>
      </c>
      <c r="G195" s="3" t="s">
        <v>755</v>
      </c>
      <c r="H195" s="3" t="s">
        <v>756</v>
      </c>
      <c r="I195" s="3" t="s">
        <v>17</v>
      </c>
      <c r="J195" s="3" t="s">
        <v>18</v>
      </c>
      <c r="K195" s="3" t="s">
        <v>23</v>
      </c>
      <c r="L195" s="3">
        <v>1.0</v>
      </c>
      <c r="M195" s="3">
        <v>1.0</v>
      </c>
      <c r="N195" s="3"/>
      <c r="O195" s="3"/>
      <c r="P195" s="3">
        <v>1.0</v>
      </c>
      <c r="Q195" s="3"/>
      <c r="R195" s="3" t="str">
        <f t="shared" si="1"/>
        <v>2</v>
      </c>
      <c r="S195" s="3"/>
      <c r="T195" s="3" t="s">
        <v>369</v>
      </c>
    </row>
    <row r="196">
      <c r="A196" s="3" t="s">
        <v>415</v>
      </c>
      <c r="B196" s="3">
        <v>57386.0</v>
      </c>
      <c r="C196" s="3">
        <v>5.0</v>
      </c>
      <c r="D196" s="3">
        <v>6.0</v>
      </c>
      <c r="E196" s="3" t="s">
        <v>71</v>
      </c>
      <c r="F196" s="3" t="s">
        <v>721</v>
      </c>
      <c r="G196" s="3" t="s">
        <v>755</v>
      </c>
      <c r="H196" s="3" t="s">
        <v>756</v>
      </c>
      <c r="I196" s="3" t="s">
        <v>17</v>
      </c>
      <c r="J196" s="3" t="s">
        <v>18</v>
      </c>
      <c r="K196" s="3" t="s">
        <v>43</v>
      </c>
      <c r="L196" s="3">
        <v>1.0</v>
      </c>
      <c r="M196" s="3">
        <v>1.0</v>
      </c>
      <c r="N196" s="3"/>
      <c r="O196" s="3"/>
      <c r="P196" s="3">
        <v>1.0</v>
      </c>
      <c r="Q196" s="3" t="s">
        <v>1031</v>
      </c>
      <c r="R196" s="3" t="str">
        <f t="shared" si="1"/>
        <v>2</v>
      </c>
      <c r="S196" s="3"/>
      <c r="T196" s="3" t="s">
        <v>419</v>
      </c>
    </row>
    <row r="197">
      <c r="A197" s="3" t="s">
        <v>283</v>
      </c>
      <c r="B197" s="3">
        <v>18548.0</v>
      </c>
      <c r="C197" s="3">
        <v>13.0</v>
      </c>
      <c r="D197" s="3">
        <v>4.0</v>
      </c>
      <c r="E197" s="3" t="s">
        <v>284</v>
      </c>
      <c r="F197" s="3" t="s">
        <v>721</v>
      </c>
      <c r="G197" s="3" t="s">
        <v>755</v>
      </c>
      <c r="H197" s="3" t="s">
        <v>756</v>
      </c>
      <c r="I197" s="3" t="s">
        <v>17</v>
      </c>
      <c r="J197" s="3" t="s">
        <v>18</v>
      </c>
      <c r="K197" s="3" t="s">
        <v>31</v>
      </c>
      <c r="L197" s="3">
        <v>1.0</v>
      </c>
      <c r="M197" s="3">
        <v>1.0</v>
      </c>
      <c r="N197" s="3"/>
      <c r="O197" s="3" t="s">
        <v>1032</v>
      </c>
      <c r="P197" s="3">
        <v>1.0</v>
      </c>
      <c r="Q197" s="3"/>
      <c r="R197" s="3" t="str">
        <f t="shared" si="1"/>
        <v>2</v>
      </c>
      <c r="S197" s="3"/>
      <c r="T197" s="3" t="s">
        <v>282</v>
      </c>
    </row>
    <row r="198">
      <c r="A198" s="3" t="s">
        <v>465</v>
      </c>
      <c r="B198" s="3">
        <v>95523.0</v>
      </c>
      <c r="C198" s="3">
        <v>5.0</v>
      </c>
      <c r="D198" s="3">
        <v>3.0</v>
      </c>
      <c r="E198" s="3" t="s">
        <v>462</v>
      </c>
      <c r="F198" s="3" t="s">
        <v>721</v>
      </c>
      <c r="G198" s="3" t="s">
        <v>755</v>
      </c>
      <c r="H198" s="3" t="s">
        <v>756</v>
      </c>
      <c r="I198" s="3" t="s">
        <v>125</v>
      </c>
      <c r="J198" s="3" t="s">
        <v>18</v>
      </c>
      <c r="K198" s="3" t="s">
        <v>31</v>
      </c>
      <c r="L198" s="3">
        <v>1.0</v>
      </c>
      <c r="M198" s="3">
        <v>1.0</v>
      </c>
      <c r="N198" s="3"/>
      <c r="O198" s="3" t="s">
        <v>1032</v>
      </c>
      <c r="P198" s="3">
        <v>1.0</v>
      </c>
      <c r="Q198" s="3"/>
      <c r="R198" s="3" t="str">
        <f t="shared" si="1"/>
        <v>2</v>
      </c>
      <c r="S198" s="3"/>
      <c r="T198" s="3" t="s">
        <v>467</v>
      </c>
    </row>
    <row r="199">
      <c r="A199" s="3" t="s">
        <v>501</v>
      </c>
      <c r="B199" s="3">
        <v>94621.0</v>
      </c>
      <c r="C199" s="3">
        <v>5.0</v>
      </c>
      <c r="D199" s="3">
        <v>5.0</v>
      </c>
      <c r="E199" s="3" t="s">
        <v>26</v>
      </c>
      <c r="F199" s="3" t="s">
        <v>873</v>
      </c>
      <c r="G199" s="3" t="s">
        <v>755</v>
      </c>
      <c r="H199" s="3" t="s">
        <v>756</v>
      </c>
      <c r="I199" s="3" t="s">
        <v>17</v>
      </c>
      <c r="J199" s="3" t="s">
        <v>18</v>
      </c>
      <c r="K199" s="3" t="s">
        <v>31</v>
      </c>
      <c r="L199" s="3">
        <v>1.0</v>
      </c>
      <c r="M199" s="3">
        <v>1.0</v>
      </c>
      <c r="N199" s="3"/>
      <c r="O199" s="3"/>
      <c r="P199" s="3">
        <v>1.0</v>
      </c>
      <c r="Q199" s="3"/>
      <c r="R199" s="3" t="str">
        <f t="shared" si="1"/>
        <v>2</v>
      </c>
      <c r="S199" s="3"/>
      <c r="T199" s="3" t="s">
        <v>270</v>
      </c>
    </row>
    <row r="200">
      <c r="A200" s="3" t="s">
        <v>525</v>
      </c>
      <c r="B200" s="3">
        <v>346960.0</v>
      </c>
      <c r="C200" s="3">
        <v>3.0</v>
      </c>
      <c r="D200" s="3">
        <v>5.0</v>
      </c>
      <c r="E200" s="3" t="s">
        <v>526</v>
      </c>
      <c r="F200" s="3" t="s">
        <v>721</v>
      </c>
      <c r="G200" s="3" t="s">
        <v>755</v>
      </c>
      <c r="H200" s="3" t="s">
        <v>756</v>
      </c>
      <c r="I200" s="3" t="s">
        <v>160</v>
      </c>
      <c r="J200" s="3" t="s">
        <v>108</v>
      </c>
      <c r="K200" s="3" t="s">
        <v>31</v>
      </c>
      <c r="L200" s="3">
        <v>1.0</v>
      </c>
      <c r="M200" s="3">
        <v>1.0</v>
      </c>
      <c r="N200" s="3"/>
      <c r="O200" s="3" t="s">
        <v>1032</v>
      </c>
      <c r="P200" s="3">
        <v>1.0</v>
      </c>
      <c r="Q200" s="3"/>
      <c r="R200" s="3" t="str">
        <f t="shared" si="1"/>
        <v>2</v>
      </c>
      <c r="S200" s="3"/>
      <c r="T200" s="3" t="s">
        <v>528</v>
      </c>
    </row>
    <row r="201">
      <c r="A201" s="3" t="s">
        <v>560</v>
      </c>
      <c r="B201" s="3">
        <v>391012.0</v>
      </c>
      <c r="C201" s="3">
        <v>5.0</v>
      </c>
      <c r="D201" s="3">
        <v>17.0</v>
      </c>
      <c r="E201" s="3" t="s">
        <v>217</v>
      </c>
      <c r="F201" s="3" t="s">
        <v>873</v>
      </c>
      <c r="G201" s="3" t="s">
        <v>755</v>
      </c>
      <c r="H201" s="3" t="s">
        <v>756</v>
      </c>
      <c r="I201" s="3" t="s">
        <v>17</v>
      </c>
      <c r="J201" s="3" t="s">
        <v>18</v>
      </c>
      <c r="K201" s="3" t="s">
        <v>31</v>
      </c>
      <c r="L201" s="3">
        <v>1.0</v>
      </c>
      <c r="M201" s="3">
        <v>1.0</v>
      </c>
      <c r="N201" s="3"/>
      <c r="O201" s="3"/>
      <c r="P201" s="3">
        <v>1.0</v>
      </c>
      <c r="Q201" s="3"/>
      <c r="R201" s="3" t="str">
        <f t="shared" si="1"/>
        <v>2</v>
      </c>
      <c r="S201" s="3"/>
      <c r="T201" s="3" t="s">
        <v>563</v>
      </c>
    </row>
    <row r="202">
      <c r="A202" s="3" t="s">
        <v>454</v>
      </c>
      <c r="B202" s="3">
        <v>63549.0</v>
      </c>
      <c r="C202" s="3">
        <v>5.0</v>
      </c>
      <c r="D202" s="3">
        <v>5.0</v>
      </c>
      <c r="E202" s="3" t="s">
        <v>457</v>
      </c>
      <c r="F202" s="3" t="s">
        <v>721</v>
      </c>
      <c r="G202" s="3" t="s">
        <v>755</v>
      </c>
      <c r="H202" s="3" t="s">
        <v>756</v>
      </c>
      <c r="I202" s="3" t="s">
        <v>17</v>
      </c>
      <c r="J202" s="3" t="s">
        <v>18</v>
      </c>
      <c r="K202" s="3" t="s">
        <v>19</v>
      </c>
      <c r="L202" s="3">
        <v>1.0</v>
      </c>
      <c r="M202" s="3">
        <v>1.0</v>
      </c>
      <c r="N202" s="3"/>
      <c r="O202" s="3"/>
      <c r="P202" s="3">
        <v>1.0</v>
      </c>
      <c r="Q202" s="3"/>
      <c r="R202" s="3" t="str">
        <f t="shared" si="1"/>
        <v>2</v>
      </c>
      <c r="S202" s="3"/>
      <c r="T202" s="3" t="s">
        <v>463</v>
      </c>
    </row>
    <row r="203">
      <c r="A203" s="3" t="s">
        <v>644</v>
      </c>
      <c r="B203" s="3">
        <v>361545.0</v>
      </c>
      <c r="C203" s="3">
        <v>2.0</v>
      </c>
      <c r="D203" s="3">
        <v>5.0</v>
      </c>
      <c r="E203" s="3" t="s">
        <v>26</v>
      </c>
      <c r="F203" s="3" t="s">
        <v>721</v>
      </c>
      <c r="G203" s="3" t="s">
        <v>755</v>
      </c>
      <c r="H203" s="3" t="s">
        <v>756</v>
      </c>
      <c r="I203" s="3" t="s">
        <v>17</v>
      </c>
      <c r="J203" s="3" t="s">
        <v>18</v>
      </c>
      <c r="K203" s="3" t="s">
        <v>39</v>
      </c>
      <c r="L203" s="3">
        <v>1.0</v>
      </c>
      <c r="M203" s="3">
        <v>1.0</v>
      </c>
      <c r="N203" s="3"/>
      <c r="O203" s="3"/>
      <c r="P203" s="3">
        <v>1.0</v>
      </c>
      <c r="Q203" s="3"/>
      <c r="R203" s="3" t="str">
        <f t="shared" si="1"/>
        <v>2</v>
      </c>
      <c r="S203" s="3"/>
      <c r="T203" s="3" t="s">
        <v>646</v>
      </c>
    </row>
    <row r="204">
      <c r="A204" s="3" t="s">
        <v>616</v>
      </c>
      <c r="B204" s="3">
        <v>165143.0</v>
      </c>
      <c r="C204" s="3">
        <v>2.0</v>
      </c>
      <c r="D204" s="3">
        <v>16.0</v>
      </c>
      <c r="E204" s="3" t="s">
        <v>22</v>
      </c>
      <c r="F204" s="3" t="s">
        <v>721</v>
      </c>
      <c r="G204" s="3" t="s">
        <v>755</v>
      </c>
      <c r="H204" s="3" t="s">
        <v>756</v>
      </c>
      <c r="I204" s="3" t="s">
        <v>17</v>
      </c>
      <c r="J204" s="3" t="s">
        <v>18</v>
      </c>
      <c r="K204" s="3" t="s">
        <v>81</v>
      </c>
      <c r="L204" s="3">
        <v>1.0</v>
      </c>
      <c r="M204" s="3">
        <v>1.0</v>
      </c>
      <c r="N204" s="3"/>
      <c r="O204" s="3"/>
      <c r="P204" s="3">
        <v>1.0</v>
      </c>
      <c r="Q204" s="3"/>
      <c r="R204" s="3" t="str">
        <f t="shared" si="1"/>
        <v>2</v>
      </c>
      <c r="S204" s="3"/>
      <c r="T204" s="3" t="s">
        <v>621</v>
      </c>
    </row>
    <row r="205">
      <c r="A205" s="3" t="s">
        <v>291</v>
      </c>
      <c r="B205" s="3">
        <v>86839.0</v>
      </c>
      <c r="C205" s="3">
        <v>6.0</v>
      </c>
      <c r="D205" s="3">
        <v>4.0</v>
      </c>
      <c r="E205" s="3" t="s">
        <v>71</v>
      </c>
      <c r="F205" s="3" t="s">
        <v>813</v>
      </c>
      <c r="G205" s="3" t="s">
        <v>760</v>
      </c>
      <c r="H205" s="3" t="s">
        <v>761</v>
      </c>
      <c r="I205" s="3" t="s">
        <v>17</v>
      </c>
      <c r="J205" s="3" t="s">
        <v>18</v>
      </c>
      <c r="K205" s="3" t="s">
        <v>31</v>
      </c>
      <c r="L205" s="3">
        <v>1.0</v>
      </c>
      <c r="M205" s="3">
        <v>1.0</v>
      </c>
      <c r="N205" s="3"/>
      <c r="O205" s="3"/>
      <c r="P205" s="3">
        <v>1.0</v>
      </c>
      <c r="Q205" s="3"/>
      <c r="R205" s="3" t="str">
        <f t="shared" si="1"/>
        <v>2</v>
      </c>
      <c r="S205" s="3"/>
      <c r="T205" s="3" t="s">
        <v>295</v>
      </c>
    </row>
    <row r="206">
      <c r="A206" s="3" t="s">
        <v>317</v>
      </c>
      <c r="B206" s="3">
        <v>319816.0</v>
      </c>
      <c r="C206" s="3">
        <v>6.0</v>
      </c>
      <c r="D206" s="3">
        <v>4.0</v>
      </c>
      <c r="E206" s="3" t="s">
        <v>35</v>
      </c>
      <c r="F206" s="3" t="s">
        <v>1033</v>
      </c>
      <c r="G206" s="3" t="s">
        <v>760</v>
      </c>
      <c r="H206" s="3" t="s">
        <v>761</v>
      </c>
      <c r="I206" s="3" t="s">
        <v>147</v>
      </c>
      <c r="J206" s="3" t="s">
        <v>148</v>
      </c>
      <c r="K206" s="3" t="s">
        <v>31</v>
      </c>
      <c r="L206" s="3">
        <v>1.0</v>
      </c>
      <c r="M206" s="3">
        <v>1.0</v>
      </c>
      <c r="N206" s="3"/>
      <c r="O206" s="3"/>
      <c r="P206" s="3">
        <v>1.0</v>
      </c>
      <c r="Q206" s="3"/>
      <c r="R206" s="3" t="str">
        <f t="shared" si="1"/>
        <v>2</v>
      </c>
      <c r="S206" s="3"/>
      <c r="T206" s="3" t="s">
        <v>319</v>
      </c>
    </row>
    <row r="207">
      <c r="A207" s="3" t="s">
        <v>112</v>
      </c>
      <c r="B207" s="3">
        <v>279070.0</v>
      </c>
      <c r="C207" s="3">
        <v>2.0</v>
      </c>
      <c r="D207" s="3">
        <v>7.0</v>
      </c>
      <c r="E207" s="3" t="s">
        <v>15</v>
      </c>
      <c r="F207" s="3" t="s">
        <v>1034</v>
      </c>
      <c r="G207" s="3" t="s">
        <v>717</v>
      </c>
      <c r="H207" s="3" t="s">
        <v>718</v>
      </c>
      <c r="I207" s="3" t="s">
        <v>114</v>
      </c>
      <c r="J207" s="3" t="s">
        <v>18</v>
      </c>
      <c r="K207" s="3" t="s">
        <v>31</v>
      </c>
      <c r="L207" s="3">
        <v>1.0</v>
      </c>
      <c r="M207" s="3">
        <v>1.0</v>
      </c>
      <c r="N207" s="3"/>
      <c r="O207" s="3" t="s">
        <v>1035</v>
      </c>
      <c r="P207" s="3">
        <v>1.0</v>
      </c>
      <c r="Q207" s="3" t="s">
        <v>1036</v>
      </c>
      <c r="R207" s="3" t="str">
        <f t="shared" si="1"/>
        <v>2</v>
      </c>
      <c r="S207" s="3"/>
      <c r="T207" s="3" t="s">
        <v>117</v>
      </c>
    </row>
    <row r="208">
      <c r="A208" s="3" t="s">
        <v>119</v>
      </c>
      <c r="B208" s="3">
        <v>376320.0</v>
      </c>
      <c r="C208" s="3">
        <v>7.0</v>
      </c>
      <c r="D208" s="3">
        <v>8.0</v>
      </c>
      <c r="E208" s="3" t="s">
        <v>35</v>
      </c>
      <c r="F208" s="3" t="s">
        <v>1038</v>
      </c>
      <c r="G208" s="3" t="s">
        <v>717</v>
      </c>
      <c r="H208" s="3" t="s">
        <v>718</v>
      </c>
      <c r="I208" s="3" t="s">
        <v>17</v>
      </c>
      <c r="J208" s="3" t="s">
        <v>18</v>
      </c>
      <c r="K208" s="3" t="s">
        <v>31</v>
      </c>
      <c r="L208" s="3">
        <v>1.0</v>
      </c>
      <c r="M208" s="3">
        <v>1.0</v>
      </c>
      <c r="N208" s="3"/>
      <c r="O208" s="3"/>
      <c r="P208" s="3">
        <v>1.0</v>
      </c>
      <c r="Q208" s="3"/>
      <c r="R208" s="3" t="str">
        <f t="shared" si="1"/>
        <v>2</v>
      </c>
      <c r="S208" s="3"/>
      <c r="T208" s="3" t="s">
        <v>122</v>
      </c>
    </row>
    <row r="209">
      <c r="A209" s="3" t="s">
        <v>123</v>
      </c>
      <c r="B209" s="3">
        <v>181771.0</v>
      </c>
      <c r="C209" s="3">
        <v>3.0</v>
      </c>
      <c r="D209" s="3">
        <v>8.0</v>
      </c>
      <c r="E209" s="3" t="s">
        <v>124</v>
      </c>
      <c r="F209" s="3" t="s">
        <v>1039</v>
      </c>
      <c r="G209" s="3" t="s">
        <v>717</v>
      </c>
      <c r="H209" s="3" t="s">
        <v>718</v>
      </c>
      <c r="I209" s="3" t="s">
        <v>125</v>
      </c>
      <c r="J209" s="3" t="s">
        <v>18</v>
      </c>
      <c r="K209" s="3" t="s">
        <v>23</v>
      </c>
      <c r="L209" s="3">
        <v>1.0</v>
      </c>
      <c r="M209" s="3">
        <v>1.0</v>
      </c>
      <c r="N209" s="3"/>
      <c r="O209" s="3"/>
      <c r="P209" s="3">
        <v>1.0</v>
      </c>
      <c r="Q209" s="3"/>
      <c r="R209" s="3" t="str">
        <f t="shared" si="1"/>
        <v>2</v>
      </c>
      <c r="S209" s="3"/>
      <c r="T209" s="3" t="s">
        <v>126</v>
      </c>
    </row>
    <row r="210">
      <c r="A210" s="3" t="s">
        <v>302</v>
      </c>
      <c r="B210" s="3">
        <v>110441.0</v>
      </c>
      <c r="C210" s="3">
        <v>5.0</v>
      </c>
      <c r="D210" s="3">
        <v>5.0</v>
      </c>
      <c r="E210" s="3" t="s">
        <v>38</v>
      </c>
      <c r="F210" s="3" t="s">
        <v>1040</v>
      </c>
      <c r="G210" s="3" t="s">
        <v>717</v>
      </c>
      <c r="H210" s="3" t="s">
        <v>718</v>
      </c>
      <c r="I210" s="3" t="s">
        <v>17</v>
      </c>
      <c r="J210" s="3" t="s">
        <v>18</v>
      </c>
      <c r="K210" s="3" t="s">
        <v>81</v>
      </c>
      <c r="L210" s="3">
        <v>1.0</v>
      </c>
      <c r="M210" s="3">
        <v>1.0</v>
      </c>
      <c r="N210" s="3"/>
      <c r="O210" s="3"/>
      <c r="P210" s="3">
        <v>1.0</v>
      </c>
      <c r="Q210" s="3"/>
      <c r="R210" s="3" t="str">
        <f t="shared" si="1"/>
        <v>2</v>
      </c>
      <c r="S210" s="3"/>
      <c r="T210" s="3" t="s">
        <v>304</v>
      </c>
    </row>
    <row r="211">
      <c r="A211" s="3" t="s">
        <v>461</v>
      </c>
      <c r="B211" s="3">
        <v>133981.0</v>
      </c>
      <c r="C211" s="3">
        <v>8.0</v>
      </c>
      <c r="D211" s="3">
        <v>17.0</v>
      </c>
      <c r="E211" s="3" t="s">
        <v>462</v>
      </c>
      <c r="F211" s="3" t="s">
        <v>852</v>
      </c>
      <c r="G211" s="3" t="s">
        <v>717</v>
      </c>
      <c r="H211" s="3" t="s">
        <v>718</v>
      </c>
      <c r="I211" s="3" t="s">
        <v>125</v>
      </c>
      <c r="J211" s="3" t="s">
        <v>18</v>
      </c>
      <c r="K211" s="3" t="s">
        <v>43</v>
      </c>
      <c r="L211" s="3">
        <v>1.0</v>
      </c>
      <c r="M211" s="3">
        <v>1.0</v>
      </c>
      <c r="N211" s="3"/>
      <c r="O211" s="3"/>
      <c r="P211" s="3">
        <v>1.0</v>
      </c>
      <c r="Q211" s="3"/>
      <c r="R211" s="3" t="str">
        <f t="shared" si="1"/>
        <v>2</v>
      </c>
      <c r="S211" s="3"/>
      <c r="T211" s="3" t="s">
        <v>464</v>
      </c>
    </row>
    <row r="212">
      <c r="A212" s="3" t="s">
        <v>520</v>
      </c>
      <c r="B212" s="3">
        <v>374604.0</v>
      </c>
      <c r="C212" s="3">
        <v>1.0</v>
      </c>
      <c r="D212" s="3">
        <v>15.0</v>
      </c>
      <c r="E212" s="3" t="s">
        <v>458</v>
      </c>
      <c r="F212" s="3" t="s">
        <v>1041</v>
      </c>
      <c r="G212" s="3" t="s">
        <v>717</v>
      </c>
      <c r="H212" s="3" t="s">
        <v>718</v>
      </c>
      <c r="I212" s="3" t="s">
        <v>160</v>
      </c>
      <c r="J212" s="3" t="s">
        <v>108</v>
      </c>
      <c r="K212" s="3" t="s">
        <v>46</v>
      </c>
      <c r="L212" s="3">
        <v>1.0</v>
      </c>
      <c r="M212" s="3">
        <v>1.0</v>
      </c>
      <c r="N212" s="3"/>
      <c r="O212" s="3"/>
      <c r="P212" s="3">
        <v>1.0</v>
      </c>
      <c r="Q212" s="3"/>
      <c r="R212" s="3" t="str">
        <f t="shared" si="1"/>
        <v>2</v>
      </c>
      <c r="S212" s="3"/>
      <c r="T212" s="3" t="s">
        <v>523</v>
      </c>
    </row>
    <row r="213">
      <c r="A213" s="3" t="s">
        <v>253</v>
      </c>
      <c r="B213" s="3">
        <v>10393.0</v>
      </c>
      <c r="C213" s="3">
        <v>2.0</v>
      </c>
      <c r="D213" s="3">
        <v>9.0</v>
      </c>
      <c r="E213" s="3" t="s">
        <v>38</v>
      </c>
      <c r="F213" s="3" t="s">
        <v>877</v>
      </c>
      <c r="G213" s="3" t="s">
        <v>717</v>
      </c>
      <c r="H213" s="3" t="s">
        <v>718</v>
      </c>
      <c r="I213" s="3" t="s">
        <v>17</v>
      </c>
      <c r="J213" s="3" t="s">
        <v>18</v>
      </c>
      <c r="K213" s="3" t="s">
        <v>31</v>
      </c>
      <c r="L213" s="3">
        <v>1.0</v>
      </c>
      <c r="M213" s="3">
        <v>1.0</v>
      </c>
      <c r="N213" s="3"/>
      <c r="O213" s="3"/>
      <c r="P213" s="3">
        <v>1.0</v>
      </c>
      <c r="Q213" s="3"/>
      <c r="R213" s="3" t="str">
        <f t="shared" si="1"/>
        <v>2</v>
      </c>
      <c r="S213" s="3"/>
      <c r="T213" s="3" t="s">
        <v>260</v>
      </c>
    </row>
    <row r="214">
      <c r="A214" s="3" t="s">
        <v>496</v>
      </c>
      <c r="B214" s="3">
        <v>84373.0</v>
      </c>
      <c r="C214" s="3">
        <v>4.0</v>
      </c>
      <c r="D214" s="3">
        <v>3.0</v>
      </c>
      <c r="E214" s="3" t="s">
        <v>38</v>
      </c>
      <c r="F214" s="3" t="s">
        <v>812</v>
      </c>
      <c r="G214" s="3" t="s">
        <v>717</v>
      </c>
      <c r="H214" s="3" t="s">
        <v>718</v>
      </c>
      <c r="I214" s="3" t="s">
        <v>17</v>
      </c>
      <c r="J214" s="3" t="s">
        <v>18</v>
      </c>
      <c r="K214" s="3" t="s">
        <v>31</v>
      </c>
      <c r="L214" s="3">
        <v>1.0</v>
      </c>
      <c r="M214" s="3">
        <v>1.0</v>
      </c>
      <c r="N214" s="3"/>
      <c r="O214" s="3"/>
      <c r="P214" s="3">
        <v>1.0</v>
      </c>
      <c r="Q214" s="3"/>
      <c r="R214" s="3" t="str">
        <f t="shared" si="1"/>
        <v>2</v>
      </c>
      <c r="S214" s="3"/>
      <c r="T214" s="3" t="s">
        <v>503</v>
      </c>
    </row>
    <row r="215">
      <c r="A215" s="3" t="s">
        <v>672</v>
      </c>
      <c r="B215" s="3">
        <v>225861.0</v>
      </c>
      <c r="C215" s="3">
        <v>2.0</v>
      </c>
      <c r="D215" s="3">
        <v>8.0</v>
      </c>
      <c r="E215" s="3" t="s">
        <v>22</v>
      </c>
      <c r="F215" s="3" t="s">
        <v>1043</v>
      </c>
      <c r="G215" s="3" t="s">
        <v>717</v>
      </c>
      <c r="H215" s="3" t="s">
        <v>718</v>
      </c>
      <c r="I215" s="3" t="s">
        <v>17</v>
      </c>
      <c r="J215" s="3" t="s">
        <v>18</v>
      </c>
      <c r="K215" s="3" t="s">
        <v>31</v>
      </c>
      <c r="L215" s="3">
        <v>1.0</v>
      </c>
      <c r="M215" s="3">
        <v>1.0</v>
      </c>
      <c r="N215" s="3"/>
      <c r="O215" s="3"/>
      <c r="P215" s="3">
        <v>1.0</v>
      </c>
      <c r="Q215" s="3"/>
      <c r="R215" s="3" t="str">
        <f t="shared" si="1"/>
        <v>2</v>
      </c>
      <c r="S215" s="3"/>
      <c r="T215" s="3" t="s">
        <v>673</v>
      </c>
    </row>
    <row r="216">
      <c r="A216" s="3" t="s">
        <v>674</v>
      </c>
      <c r="B216" s="3">
        <v>303922.0</v>
      </c>
      <c r="C216" s="3">
        <v>3.0</v>
      </c>
      <c r="D216" s="3">
        <v>10.0</v>
      </c>
      <c r="E216" s="3" t="s">
        <v>71</v>
      </c>
      <c r="F216" s="3" t="s">
        <v>1044</v>
      </c>
      <c r="G216" s="3" t="s">
        <v>717</v>
      </c>
      <c r="H216" s="3" t="s">
        <v>718</v>
      </c>
      <c r="I216" s="3" t="s">
        <v>17</v>
      </c>
      <c r="J216" s="3" t="s">
        <v>18</v>
      </c>
      <c r="K216" s="3" t="s">
        <v>39</v>
      </c>
      <c r="L216" s="3">
        <v>1.0</v>
      </c>
      <c r="M216" s="3">
        <v>1.0</v>
      </c>
      <c r="N216" s="3"/>
      <c r="O216" s="3"/>
      <c r="P216" s="3">
        <v>1.0</v>
      </c>
      <c r="Q216" s="3"/>
      <c r="R216" s="3" t="str">
        <f t="shared" si="1"/>
        <v>2</v>
      </c>
      <c r="S216" s="3"/>
      <c r="T216" s="3" t="s">
        <v>675</v>
      </c>
    </row>
    <row r="217">
      <c r="A217" s="3" t="s">
        <v>165</v>
      </c>
      <c r="B217" s="3">
        <v>361545.0</v>
      </c>
      <c r="C217" s="3">
        <v>4.0</v>
      </c>
      <c r="D217" s="3">
        <v>24.0</v>
      </c>
      <c r="E217" s="3" t="s">
        <v>158</v>
      </c>
      <c r="F217" s="3" t="s">
        <v>1045</v>
      </c>
      <c r="G217" s="3" t="s">
        <v>1046</v>
      </c>
      <c r="H217" s="3" t="s">
        <v>1046</v>
      </c>
      <c r="I217" s="3" t="s">
        <v>160</v>
      </c>
      <c r="J217" s="3" t="s">
        <v>108</v>
      </c>
      <c r="K217" s="3" t="s">
        <v>39</v>
      </c>
      <c r="L217" s="3">
        <v>1.0</v>
      </c>
      <c r="M217" s="3">
        <v>1.0</v>
      </c>
      <c r="N217" s="3"/>
      <c r="O217" s="3"/>
      <c r="P217" s="3">
        <v>1.0</v>
      </c>
      <c r="Q217" s="3"/>
      <c r="R217" s="3" t="str">
        <f t="shared" si="1"/>
        <v>2</v>
      </c>
      <c r="S217" s="3"/>
      <c r="T217" s="3" t="s">
        <v>167</v>
      </c>
    </row>
    <row r="218">
      <c r="A218" s="3" t="s">
        <v>14</v>
      </c>
      <c r="B218" s="3">
        <v>128636.0</v>
      </c>
      <c r="C218" s="3">
        <v>9.0</v>
      </c>
      <c r="D218" s="3">
        <v>10.0</v>
      </c>
      <c r="E218" s="3" t="s">
        <v>15</v>
      </c>
      <c r="F218" s="3" t="s">
        <v>1047</v>
      </c>
      <c r="G218" s="3" t="s">
        <v>771</v>
      </c>
      <c r="H218" s="3" t="s">
        <v>772</v>
      </c>
      <c r="I218" s="3" t="s">
        <v>17</v>
      </c>
      <c r="J218" s="3" t="s">
        <v>18</v>
      </c>
      <c r="K218" s="3" t="s">
        <v>19</v>
      </c>
      <c r="L218" s="3">
        <v>1.0</v>
      </c>
      <c r="M218" s="3">
        <v>1.0</v>
      </c>
      <c r="N218" s="3"/>
      <c r="O218" s="3"/>
      <c r="P218" s="3">
        <v>1.0</v>
      </c>
      <c r="Q218" s="3"/>
      <c r="R218" s="3" t="str">
        <f t="shared" si="1"/>
        <v>2</v>
      </c>
      <c r="S218" s="3"/>
      <c r="T218" s="3" t="s">
        <v>20</v>
      </c>
    </row>
    <row r="219">
      <c r="A219" s="3" t="s">
        <v>95</v>
      </c>
      <c r="B219" s="3">
        <v>348369.0</v>
      </c>
      <c r="C219" s="3">
        <v>5.0</v>
      </c>
      <c r="D219" s="3">
        <v>4.0</v>
      </c>
      <c r="E219" s="3" t="s">
        <v>22</v>
      </c>
      <c r="F219" s="3" t="s">
        <v>1022</v>
      </c>
      <c r="G219" s="3" t="s">
        <v>771</v>
      </c>
      <c r="H219" s="3" t="s">
        <v>772</v>
      </c>
      <c r="I219" s="3" t="s">
        <v>17</v>
      </c>
      <c r="J219" s="3" t="s">
        <v>18</v>
      </c>
      <c r="K219" s="3" t="s">
        <v>31</v>
      </c>
      <c r="L219" s="3">
        <v>1.0</v>
      </c>
      <c r="M219" s="3">
        <v>1.0</v>
      </c>
      <c r="N219" s="3"/>
      <c r="O219" s="3"/>
      <c r="P219" s="3">
        <v>1.0</v>
      </c>
      <c r="Q219" s="3"/>
      <c r="R219" s="3" t="str">
        <f t="shared" si="1"/>
        <v>2</v>
      </c>
      <c r="S219" s="3"/>
      <c r="T219" s="3" t="s">
        <v>96</v>
      </c>
    </row>
    <row r="220">
      <c r="A220" s="3" t="s">
        <v>338</v>
      </c>
      <c r="B220" s="3">
        <v>263870.0</v>
      </c>
      <c r="C220" s="3">
        <v>5.0</v>
      </c>
      <c r="D220" s="3">
        <v>13.0</v>
      </c>
      <c r="E220" s="3" t="s">
        <v>79</v>
      </c>
      <c r="F220" s="3" t="s">
        <v>833</v>
      </c>
      <c r="G220" s="3" t="s">
        <v>834</v>
      </c>
      <c r="H220" s="3" t="s">
        <v>772</v>
      </c>
      <c r="I220" s="3" t="s">
        <v>17</v>
      </c>
      <c r="J220" s="3" t="s">
        <v>18</v>
      </c>
      <c r="K220" s="3" t="s">
        <v>19</v>
      </c>
      <c r="L220" s="3">
        <v>1.0</v>
      </c>
      <c r="M220" s="3">
        <v>1.0</v>
      </c>
      <c r="N220" s="3"/>
      <c r="O220" s="3"/>
      <c r="P220" s="3">
        <v>1.0</v>
      </c>
      <c r="Q220" s="3"/>
      <c r="R220" s="3" t="str">
        <f t="shared" si="1"/>
        <v>2</v>
      </c>
      <c r="S220" s="3"/>
      <c r="T220" s="3" t="s">
        <v>340</v>
      </c>
    </row>
    <row r="221">
      <c r="A221" s="3" t="s">
        <v>585</v>
      </c>
      <c r="B221" s="3">
        <v>235423.0</v>
      </c>
      <c r="C221" s="3">
        <v>4.0</v>
      </c>
      <c r="D221" s="3">
        <v>19.0</v>
      </c>
      <c r="E221" s="3" t="s">
        <v>98</v>
      </c>
      <c r="F221" s="3" t="s">
        <v>1048</v>
      </c>
      <c r="G221" s="3" t="s">
        <v>827</v>
      </c>
      <c r="H221" s="3" t="s">
        <v>772</v>
      </c>
      <c r="I221" s="3" t="s">
        <v>17</v>
      </c>
      <c r="J221" s="3" t="s">
        <v>18</v>
      </c>
      <c r="K221" s="3" t="s">
        <v>23</v>
      </c>
      <c r="L221" s="3">
        <v>1.0</v>
      </c>
      <c r="M221" s="3">
        <v>1.0</v>
      </c>
      <c r="N221" s="3"/>
      <c r="O221" s="3"/>
      <c r="P221" s="3">
        <v>1.0</v>
      </c>
      <c r="Q221" s="3"/>
      <c r="R221" s="3" t="str">
        <f t="shared" si="1"/>
        <v>2</v>
      </c>
      <c r="S221" s="3"/>
      <c r="T221" s="3" t="s">
        <v>588</v>
      </c>
    </row>
    <row r="222">
      <c r="A222" s="3" t="s">
        <v>344</v>
      </c>
      <c r="B222" s="3">
        <v>36753.0</v>
      </c>
      <c r="C222" s="3">
        <v>12.0</v>
      </c>
      <c r="D222" s="3">
        <v>6.0</v>
      </c>
      <c r="E222" s="3" t="s">
        <v>98</v>
      </c>
      <c r="F222" s="3" t="s">
        <v>972</v>
      </c>
      <c r="G222" s="3" t="s">
        <v>827</v>
      </c>
      <c r="H222" s="3" t="s">
        <v>772</v>
      </c>
      <c r="I222" s="3" t="s">
        <v>17</v>
      </c>
      <c r="J222" s="3" t="s">
        <v>18</v>
      </c>
      <c r="K222" s="3" t="s">
        <v>43</v>
      </c>
      <c r="L222" s="3">
        <v>1.0</v>
      </c>
      <c r="M222" s="3">
        <v>1.0</v>
      </c>
      <c r="N222" s="3"/>
      <c r="O222" s="3"/>
      <c r="P222" s="3">
        <v>1.0</v>
      </c>
      <c r="Q222" s="3"/>
      <c r="R222" s="3" t="str">
        <f t="shared" si="1"/>
        <v>2</v>
      </c>
      <c r="S222" s="3"/>
      <c r="T222" s="3" t="s">
        <v>349</v>
      </c>
    </row>
    <row r="223">
      <c r="A223" s="3" t="s">
        <v>488</v>
      </c>
      <c r="B223" s="3">
        <v>83459.0</v>
      </c>
      <c r="C223" s="3">
        <v>2.0</v>
      </c>
      <c r="D223" s="3">
        <v>10.0</v>
      </c>
      <c r="E223" s="3" t="s">
        <v>284</v>
      </c>
      <c r="F223" s="3" t="s">
        <v>825</v>
      </c>
      <c r="G223" s="3" t="s">
        <v>827</v>
      </c>
      <c r="H223" s="3" t="s">
        <v>772</v>
      </c>
      <c r="I223" s="3" t="s">
        <v>17</v>
      </c>
      <c r="J223" s="3" t="s">
        <v>18</v>
      </c>
      <c r="K223" s="3" t="s">
        <v>43</v>
      </c>
      <c r="L223" s="3">
        <v>1.0</v>
      </c>
      <c r="M223" s="3">
        <v>1.0</v>
      </c>
      <c r="N223" s="3"/>
      <c r="O223" s="3"/>
      <c r="P223" s="3">
        <v>1.0</v>
      </c>
      <c r="Q223" s="3"/>
      <c r="R223" s="3" t="str">
        <f t="shared" si="1"/>
        <v>2</v>
      </c>
      <c r="S223" s="3"/>
      <c r="T223" s="3" t="s">
        <v>492</v>
      </c>
    </row>
    <row r="224">
      <c r="A224" s="3" t="s">
        <v>145</v>
      </c>
      <c r="B224" s="3">
        <v>309168.0</v>
      </c>
      <c r="C224" s="3">
        <v>2.0</v>
      </c>
      <c r="D224" s="3">
        <v>6.0</v>
      </c>
      <c r="E224" s="3" t="s">
        <v>35</v>
      </c>
      <c r="F224" s="3" t="s">
        <v>1004</v>
      </c>
      <c r="G224" s="3" t="s">
        <v>1005</v>
      </c>
      <c r="H224" s="3" t="s">
        <v>1006</v>
      </c>
      <c r="I224" s="3" t="s">
        <v>147</v>
      </c>
      <c r="J224" s="3" t="s">
        <v>148</v>
      </c>
      <c r="K224" s="3" t="s">
        <v>56</v>
      </c>
      <c r="L224" s="3">
        <v>0.0</v>
      </c>
      <c r="M224" s="3">
        <v>1.0</v>
      </c>
      <c r="N224" s="3"/>
      <c r="O224" s="3" t="s">
        <v>1007</v>
      </c>
      <c r="P224" s="3" t="s">
        <v>1049</v>
      </c>
      <c r="Q224" s="3" t="s">
        <v>1050</v>
      </c>
      <c r="R224" s="3" t="str">
        <f t="shared" si="1"/>
        <v>#VALUE!</v>
      </c>
      <c r="S224" s="3"/>
      <c r="T224" s="3" t="s">
        <v>150</v>
      </c>
    </row>
    <row r="225">
      <c r="A225" s="3" t="s">
        <v>456</v>
      </c>
      <c r="B225" s="3">
        <v>398243.0</v>
      </c>
      <c r="C225" s="3">
        <v>6.0</v>
      </c>
      <c r="D225" s="3">
        <v>16.0</v>
      </c>
      <c r="E225" s="3" t="s">
        <v>458</v>
      </c>
      <c r="F225" s="3" t="s">
        <v>821</v>
      </c>
      <c r="G225" s="3" t="s">
        <v>1005</v>
      </c>
      <c r="H225" s="3" t="s">
        <v>1006</v>
      </c>
      <c r="I225" s="3" t="s">
        <v>125</v>
      </c>
      <c r="J225" s="3" t="s">
        <v>18</v>
      </c>
      <c r="K225" s="3" t="s">
        <v>46</v>
      </c>
      <c r="L225" s="3">
        <v>1.0</v>
      </c>
      <c r="M225" s="3">
        <v>1.0</v>
      </c>
      <c r="N225" s="3"/>
      <c r="O225" s="3" t="s">
        <v>1008</v>
      </c>
      <c r="P225" s="3" t="s">
        <v>1049</v>
      </c>
      <c r="Q225" s="3" t="s">
        <v>1051</v>
      </c>
      <c r="R225" s="3" t="str">
        <f t="shared" si="1"/>
        <v>#VALUE!</v>
      </c>
      <c r="S225" s="3"/>
      <c r="T225" s="3" t="s">
        <v>460</v>
      </c>
    </row>
    <row r="226">
      <c r="A226" s="3" t="s">
        <v>553</v>
      </c>
      <c r="B226" s="3">
        <v>114849.0</v>
      </c>
      <c r="C226" s="3">
        <v>2.0</v>
      </c>
      <c r="D226" s="3">
        <v>10.0</v>
      </c>
      <c r="E226" s="3" t="s">
        <v>79</v>
      </c>
      <c r="F226" s="3" t="s">
        <v>1025</v>
      </c>
      <c r="G226" s="3" t="s">
        <v>705</v>
      </c>
      <c r="H226" s="3" t="s">
        <v>706</v>
      </c>
      <c r="I226" s="3" t="s">
        <v>17</v>
      </c>
      <c r="J226" s="3" t="s">
        <v>18</v>
      </c>
      <c r="K226" s="3" t="s">
        <v>23</v>
      </c>
      <c r="L226" s="3">
        <v>0.0</v>
      </c>
      <c r="M226" s="3">
        <v>1.0</v>
      </c>
      <c r="N226" s="3"/>
      <c r="O226" s="3"/>
      <c r="P226" s="3" t="s">
        <v>1052</v>
      </c>
      <c r="Q226" s="3" t="s">
        <v>1053</v>
      </c>
      <c r="R226" s="3" t="str">
        <f t="shared" si="1"/>
        <v>#VALUE!</v>
      </c>
      <c r="S226" s="3"/>
      <c r="T226" s="3" t="s">
        <v>556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7" max="7" width="5.86"/>
    <col customWidth="1" min="9" max="9" width="17.43"/>
    <col customWidth="1" min="10" max="10" width="7.14"/>
    <col customWidth="1" min="11" max="11" width="20.86"/>
    <col customWidth="1" hidden="1" min="12" max="12" width="7.43"/>
    <col customWidth="1" min="13" max="13" width="9.71"/>
    <col customWidth="1" min="15" max="15" width="5.14"/>
    <col customWidth="1" hidden="1" min="17" max="17" width="7.14"/>
    <col customWidth="1" min="18" max="18" width="3.14"/>
    <col customWidth="1" min="20" max="20" width="18.57"/>
    <col hidden="1" min="24" max="26"/>
  </cols>
  <sheetData>
    <row r="1">
      <c r="A1" s="1" t="s">
        <v>0</v>
      </c>
      <c r="B1" s="2" t="s">
        <v>3</v>
      </c>
      <c r="C1" s="2" t="s">
        <v>4</v>
      </c>
      <c r="D1" s="2" t="s">
        <v>5</v>
      </c>
      <c r="E1" s="4" t="s">
        <v>695</v>
      </c>
      <c r="F1" s="1" t="s">
        <v>696</v>
      </c>
      <c r="G1" s="1" t="s">
        <v>697</v>
      </c>
      <c r="H1" s="1" t="s">
        <v>698</v>
      </c>
      <c r="I1" s="1" t="s">
        <v>699</v>
      </c>
      <c r="J1" s="1" t="s">
        <v>700</v>
      </c>
      <c r="K1" s="1" t="s">
        <v>701</v>
      </c>
      <c r="L1" s="1" t="s">
        <v>702</v>
      </c>
      <c r="M1" s="3" t="s">
        <v>763</v>
      </c>
      <c r="O1" s="3" t="s">
        <v>764</v>
      </c>
      <c r="Q1" s="3" t="s">
        <v>483</v>
      </c>
      <c r="S1" s="1" t="s">
        <v>765</v>
      </c>
      <c r="T1" s="1" t="s">
        <v>766</v>
      </c>
      <c r="U1" s="1" t="s">
        <v>6</v>
      </c>
      <c r="V1" s="1" t="s">
        <v>693</v>
      </c>
      <c r="W1" s="1" t="s">
        <v>694</v>
      </c>
      <c r="X1" s="1" t="s">
        <v>8</v>
      </c>
      <c r="Y1" s="1" t="s">
        <v>9</v>
      </c>
      <c r="Z1" s="1" t="s">
        <v>10</v>
      </c>
      <c r="AA1" s="3" t="s">
        <v>767</v>
      </c>
      <c r="AB1" s="1" t="s">
        <v>13</v>
      </c>
    </row>
    <row r="2">
      <c r="A2" s="3" t="s">
        <v>511</v>
      </c>
      <c r="B2" s="3">
        <v>331662.0</v>
      </c>
      <c r="C2" s="3">
        <v>3.0</v>
      </c>
      <c r="D2" s="3">
        <v>18.0</v>
      </c>
      <c r="E2" s="3" t="s">
        <v>728</v>
      </c>
      <c r="F2" s="3">
        <v>1.0</v>
      </c>
      <c r="G2" s="3">
        <v>1.0</v>
      </c>
      <c r="H2" s="3"/>
      <c r="I2" s="3"/>
      <c r="J2" s="3">
        <v>1.0</v>
      </c>
      <c r="K2" s="3"/>
      <c r="L2" s="3" t="str">
        <f t="shared" ref="L2:L225" si="1">sum(F2+J2)</f>
        <v>2</v>
      </c>
      <c r="M2" s="3">
        <v>-1.0</v>
      </c>
      <c r="N2" s="3" t="s">
        <v>418</v>
      </c>
      <c r="O2" s="3">
        <v>-1.0</v>
      </c>
      <c r="P2" s="3"/>
      <c r="Q2" s="3" t="str">
        <f t="shared" ref="Q2:Q225" si="2">M2+O2</f>
        <v>-2</v>
      </c>
      <c r="R2" s="3" t="str">
        <f t="shared" ref="R2:R225" si="3">INT(M2=O2)</f>
        <v>1</v>
      </c>
      <c r="S2" s="3" t="str">
        <f t="shared" ref="S2:S225" si="4">sum(L2+Q2)</f>
        <v>0</v>
      </c>
      <c r="T2" s="3" t="s">
        <v>777</v>
      </c>
      <c r="U2" s="3" t="s">
        <v>54</v>
      </c>
      <c r="V2" s="3" t="s">
        <v>778</v>
      </c>
      <c r="W2" s="3" t="s">
        <v>779</v>
      </c>
      <c r="X2" s="3" t="s">
        <v>17</v>
      </c>
      <c r="Y2" s="3" t="s">
        <v>18</v>
      </c>
      <c r="Z2" s="3" t="s">
        <v>46</v>
      </c>
      <c r="AA2" s="3" t="s">
        <v>514</v>
      </c>
      <c r="AB2" s="3" t="s">
        <v>522</v>
      </c>
      <c r="AF2" s="3"/>
      <c r="AG2" s="3"/>
      <c r="AH2" s="3"/>
      <c r="AI2" s="3"/>
      <c r="AJ2" s="3"/>
      <c r="AK2" s="3"/>
      <c r="AL2" s="3"/>
      <c r="AM2" s="3"/>
      <c r="AN2" s="3"/>
    </row>
    <row r="3">
      <c r="A3" s="3" t="s">
        <v>350</v>
      </c>
      <c r="B3" s="3">
        <v>36753.0</v>
      </c>
      <c r="C3" s="3">
        <v>9.0</v>
      </c>
      <c r="D3" s="3">
        <v>15.0</v>
      </c>
      <c r="E3" s="3" t="s">
        <v>775</v>
      </c>
      <c r="F3" s="3">
        <v>1.0</v>
      </c>
      <c r="G3" s="3">
        <v>1.0</v>
      </c>
      <c r="H3" s="3"/>
      <c r="I3" s="3"/>
      <c r="J3" s="3">
        <v>1.0</v>
      </c>
      <c r="K3" s="3"/>
      <c r="L3" s="3" t="str">
        <f t="shared" si="1"/>
        <v>2</v>
      </c>
      <c r="M3" s="3">
        <v>-1.0</v>
      </c>
      <c r="N3" s="3" t="s">
        <v>132</v>
      </c>
      <c r="O3" s="3">
        <v>-1.0</v>
      </c>
      <c r="P3" s="3" t="s">
        <v>355</v>
      </c>
      <c r="Q3" s="3" t="str">
        <f t="shared" si="2"/>
        <v>-2</v>
      </c>
      <c r="R3" s="3" t="str">
        <f t="shared" si="3"/>
        <v>1</v>
      </c>
      <c r="S3" s="3" t="str">
        <f t="shared" si="4"/>
        <v>0</v>
      </c>
      <c r="T3" s="3" t="s">
        <v>783</v>
      </c>
      <c r="U3" s="3" t="s">
        <v>22</v>
      </c>
      <c r="V3" s="3" t="s">
        <v>726</v>
      </c>
      <c r="W3" s="3" t="s">
        <v>785</v>
      </c>
      <c r="X3" s="3" t="s">
        <v>17</v>
      </c>
      <c r="Y3" s="3" t="s">
        <v>18</v>
      </c>
      <c r="Z3" s="3" t="s">
        <v>43</v>
      </c>
      <c r="AA3" s="3" t="s">
        <v>353</v>
      </c>
      <c r="AB3" s="3" t="s">
        <v>356</v>
      </c>
      <c r="AF3" s="3"/>
      <c r="AG3" s="3"/>
      <c r="AH3" s="3"/>
      <c r="AI3" s="3"/>
      <c r="AJ3" s="3"/>
      <c r="AK3" s="3"/>
      <c r="AL3" s="3"/>
      <c r="AM3" s="3"/>
      <c r="AN3" s="3"/>
    </row>
    <row r="4">
      <c r="A4" s="3" t="s">
        <v>530</v>
      </c>
      <c r="B4" s="3">
        <v>342811.0</v>
      </c>
      <c r="C4" s="3">
        <v>11.0</v>
      </c>
      <c r="D4" s="3">
        <v>12.0</v>
      </c>
      <c r="E4" s="3" t="s">
        <v>787</v>
      </c>
      <c r="F4" s="3">
        <v>1.0</v>
      </c>
      <c r="G4" s="3">
        <v>1.0</v>
      </c>
      <c r="H4" s="3"/>
      <c r="I4" s="3"/>
      <c r="J4" s="3">
        <v>1.0</v>
      </c>
      <c r="K4" s="3"/>
      <c r="L4" s="3" t="str">
        <f t="shared" si="1"/>
        <v>2</v>
      </c>
      <c r="M4" s="3">
        <v>-1.0</v>
      </c>
      <c r="N4" s="3" t="s">
        <v>289</v>
      </c>
      <c r="O4" s="3">
        <v>-1.0</v>
      </c>
      <c r="P4" s="3" t="s">
        <v>355</v>
      </c>
      <c r="Q4" s="3" t="str">
        <f t="shared" si="2"/>
        <v>-2</v>
      </c>
      <c r="R4" s="3" t="str">
        <f t="shared" si="3"/>
        <v>1</v>
      </c>
      <c r="S4" s="3" t="str">
        <f t="shared" si="4"/>
        <v>0</v>
      </c>
      <c r="T4" s="3" t="s">
        <v>790</v>
      </c>
      <c r="U4" s="3" t="s">
        <v>15</v>
      </c>
      <c r="V4" s="3" t="s">
        <v>791</v>
      </c>
      <c r="W4" s="3" t="s">
        <v>793</v>
      </c>
      <c r="X4" s="3" t="s">
        <v>17</v>
      </c>
      <c r="Y4" s="3" t="s">
        <v>18</v>
      </c>
      <c r="Z4" s="3" t="s">
        <v>39</v>
      </c>
      <c r="AA4" s="3" t="s">
        <v>308</v>
      </c>
      <c r="AB4" s="3" t="s">
        <v>536</v>
      </c>
      <c r="AF4" s="3"/>
      <c r="AG4" s="3"/>
      <c r="AH4" s="3"/>
      <c r="AI4" s="3"/>
      <c r="AJ4" s="3"/>
      <c r="AK4" s="3"/>
      <c r="AL4" s="3"/>
      <c r="AM4" s="3"/>
      <c r="AN4" s="3"/>
    </row>
    <row r="5">
      <c r="A5" s="3" t="s">
        <v>30</v>
      </c>
      <c r="B5" s="3">
        <v>333672.0</v>
      </c>
      <c r="C5" s="3">
        <v>3.0</v>
      </c>
      <c r="D5" s="3">
        <v>15.0</v>
      </c>
      <c r="E5" s="3" t="s">
        <v>787</v>
      </c>
      <c r="F5" s="3">
        <v>1.0</v>
      </c>
      <c r="G5" s="3">
        <v>1.0</v>
      </c>
      <c r="H5" s="3"/>
      <c r="I5" s="3"/>
      <c r="J5" s="3">
        <v>1.0</v>
      </c>
      <c r="K5" s="3"/>
      <c r="L5" s="3" t="str">
        <f t="shared" si="1"/>
        <v>2</v>
      </c>
      <c r="M5" s="3">
        <v>-1.0</v>
      </c>
      <c r="N5" s="3" t="s">
        <v>32</v>
      </c>
      <c r="O5" s="3">
        <v>-1.0</v>
      </c>
      <c r="P5" s="3" t="s">
        <v>466</v>
      </c>
      <c r="Q5" s="3" t="str">
        <f t="shared" si="2"/>
        <v>-2</v>
      </c>
      <c r="R5" s="3" t="str">
        <f t="shared" si="3"/>
        <v>1</v>
      </c>
      <c r="S5" s="3" t="str">
        <f t="shared" si="4"/>
        <v>0</v>
      </c>
      <c r="T5" s="3" t="s">
        <v>797</v>
      </c>
      <c r="U5" s="3" t="s">
        <v>26</v>
      </c>
      <c r="V5" s="3" t="s">
        <v>799</v>
      </c>
      <c r="W5" s="3" t="s">
        <v>800</v>
      </c>
      <c r="X5" s="3" t="s">
        <v>17</v>
      </c>
      <c r="Y5" s="3" t="s">
        <v>18</v>
      </c>
      <c r="Z5" s="3" t="s">
        <v>31</v>
      </c>
      <c r="AA5" s="3" t="s">
        <v>27</v>
      </c>
      <c r="AB5" s="3" t="s">
        <v>33</v>
      </c>
      <c r="AF5" s="3"/>
      <c r="AG5" s="3"/>
      <c r="AH5" s="3"/>
      <c r="AI5" s="3"/>
      <c r="AJ5" s="3"/>
      <c r="AK5" s="3"/>
      <c r="AL5" s="3"/>
      <c r="AM5" s="3"/>
      <c r="AN5" s="3"/>
    </row>
    <row r="6">
      <c r="A6" s="3" t="s">
        <v>97</v>
      </c>
      <c r="B6" s="3">
        <v>118718.0</v>
      </c>
      <c r="C6" s="3">
        <v>4.0</v>
      </c>
      <c r="D6" s="3">
        <v>4.0</v>
      </c>
      <c r="E6" s="3" t="s">
        <v>745</v>
      </c>
      <c r="F6" s="3">
        <v>1.0</v>
      </c>
      <c r="G6" s="3">
        <v>1.0</v>
      </c>
      <c r="H6" s="3"/>
      <c r="I6" s="3"/>
      <c r="J6" s="3">
        <v>1.0</v>
      </c>
      <c r="K6" s="3"/>
      <c r="L6" s="3" t="str">
        <f t="shared" si="1"/>
        <v>2</v>
      </c>
      <c r="M6" s="3">
        <v>-1.0</v>
      </c>
      <c r="N6" s="3" t="s">
        <v>99</v>
      </c>
      <c r="O6" s="3">
        <v>-1.0</v>
      </c>
      <c r="P6" s="3" t="s">
        <v>99</v>
      </c>
      <c r="Q6" s="3" t="str">
        <f t="shared" si="2"/>
        <v>-2</v>
      </c>
      <c r="R6" s="3" t="str">
        <f t="shared" si="3"/>
        <v>1</v>
      </c>
      <c r="S6" s="3" t="str">
        <f t="shared" si="4"/>
        <v>0</v>
      </c>
      <c r="T6" s="3" t="s">
        <v>802</v>
      </c>
      <c r="U6" s="3" t="s">
        <v>98</v>
      </c>
      <c r="V6" s="3" t="s">
        <v>721</v>
      </c>
      <c r="W6" s="3" t="s">
        <v>744</v>
      </c>
      <c r="X6" s="3" t="s">
        <v>17</v>
      </c>
      <c r="Y6" s="3" t="s">
        <v>18</v>
      </c>
      <c r="Z6" s="3" t="s">
        <v>31</v>
      </c>
      <c r="AA6" s="3" t="s">
        <v>90</v>
      </c>
      <c r="AB6" s="3" t="s">
        <v>100</v>
      </c>
      <c r="AF6" s="3"/>
      <c r="AG6" s="3"/>
      <c r="AH6" s="3"/>
      <c r="AI6" s="3"/>
      <c r="AJ6" s="3"/>
      <c r="AK6" s="3"/>
      <c r="AL6" s="3"/>
      <c r="AM6" s="3"/>
      <c r="AN6" s="3"/>
    </row>
    <row r="7">
      <c r="A7" s="3" t="s">
        <v>306</v>
      </c>
      <c r="B7" s="3">
        <v>323449.0</v>
      </c>
      <c r="C7" s="3">
        <v>6.0</v>
      </c>
      <c r="D7" s="3">
        <v>14.0</v>
      </c>
      <c r="E7" s="3" t="s">
        <v>710</v>
      </c>
      <c r="F7" s="3">
        <v>1.0</v>
      </c>
      <c r="G7" s="3">
        <v>1.0</v>
      </c>
      <c r="H7" s="3"/>
      <c r="I7" s="3"/>
      <c r="J7" s="3">
        <v>1.0</v>
      </c>
      <c r="K7" s="3"/>
      <c r="L7" s="3" t="str">
        <f t="shared" si="1"/>
        <v>2</v>
      </c>
      <c r="M7" s="3">
        <v>-1.0</v>
      </c>
      <c r="N7" s="3" t="s">
        <v>90</v>
      </c>
      <c r="O7" s="3">
        <v>-1.0</v>
      </c>
      <c r="P7" s="3" t="s">
        <v>504</v>
      </c>
      <c r="Q7" s="3" t="str">
        <f t="shared" si="2"/>
        <v>-2</v>
      </c>
      <c r="R7" s="3" t="str">
        <f t="shared" si="3"/>
        <v>1</v>
      </c>
      <c r="S7" s="3" t="str">
        <f t="shared" si="4"/>
        <v>0</v>
      </c>
      <c r="T7" s="3" t="s">
        <v>783</v>
      </c>
      <c r="U7" s="3" t="s">
        <v>71</v>
      </c>
      <c r="V7" s="3" t="s">
        <v>805</v>
      </c>
      <c r="W7" s="3" t="s">
        <v>709</v>
      </c>
      <c r="X7" s="3" t="s">
        <v>17</v>
      </c>
      <c r="Y7" s="3" t="s">
        <v>18</v>
      </c>
      <c r="Z7" s="3" t="s">
        <v>46</v>
      </c>
      <c r="AA7" s="3" t="s">
        <v>309</v>
      </c>
      <c r="AB7" s="3" t="s">
        <v>313</v>
      </c>
      <c r="AF7" s="3"/>
      <c r="AG7" s="3"/>
      <c r="AH7" s="3"/>
      <c r="AI7" s="3"/>
      <c r="AJ7" s="3"/>
      <c r="AK7" s="3"/>
      <c r="AL7" s="3"/>
      <c r="AM7" s="3"/>
      <c r="AN7" s="3"/>
    </row>
    <row r="8">
      <c r="A8" s="3" t="s">
        <v>328</v>
      </c>
      <c r="B8" s="3">
        <v>36133.0</v>
      </c>
      <c r="C8" s="3">
        <v>13.0</v>
      </c>
      <c r="D8" s="3">
        <v>4.0</v>
      </c>
      <c r="E8" s="3" t="s">
        <v>723</v>
      </c>
      <c r="F8" s="3">
        <v>0.0</v>
      </c>
      <c r="G8" s="3">
        <v>1.0</v>
      </c>
      <c r="H8" s="3"/>
      <c r="I8" s="3" t="s">
        <v>809</v>
      </c>
      <c r="J8" s="3">
        <v>1.0</v>
      </c>
      <c r="K8" s="3"/>
      <c r="L8" s="3" t="str">
        <f t="shared" si="1"/>
        <v>1</v>
      </c>
      <c r="M8" s="3">
        <v>-1.0</v>
      </c>
      <c r="N8" s="3" t="s">
        <v>506</v>
      </c>
      <c r="O8" s="3">
        <v>1.0</v>
      </c>
      <c r="P8" s="3" t="s">
        <v>341</v>
      </c>
      <c r="Q8" s="3" t="str">
        <f t="shared" si="2"/>
        <v>0</v>
      </c>
      <c r="R8" s="3" t="str">
        <f t="shared" si="3"/>
        <v>0</v>
      </c>
      <c r="S8" s="3" t="str">
        <f t="shared" si="4"/>
        <v>1</v>
      </c>
      <c r="T8" s="3" t="s">
        <v>802</v>
      </c>
      <c r="U8" s="3" t="s">
        <v>98</v>
      </c>
      <c r="V8" s="3" t="s">
        <v>812</v>
      </c>
      <c r="W8" s="3" t="s">
        <v>722</v>
      </c>
      <c r="X8" s="3" t="s">
        <v>17</v>
      </c>
      <c r="Y8" s="3" t="s">
        <v>18</v>
      </c>
      <c r="Z8" s="3" t="s">
        <v>31</v>
      </c>
      <c r="AA8" s="3" t="s">
        <v>337</v>
      </c>
      <c r="AB8" s="3" t="s">
        <v>343</v>
      </c>
      <c r="AF8" s="3"/>
      <c r="AG8" s="3"/>
      <c r="AH8" s="3"/>
      <c r="AI8" s="3"/>
      <c r="AJ8" s="3"/>
      <c r="AK8" s="3"/>
      <c r="AL8" s="3"/>
      <c r="AM8" s="3"/>
      <c r="AN8" s="3"/>
    </row>
    <row r="9">
      <c r="A9" s="3" t="s">
        <v>151</v>
      </c>
      <c r="B9" s="3">
        <v>117115.0</v>
      </c>
      <c r="C9" s="3">
        <v>9.0</v>
      </c>
      <c r="D9" s="3">
        <v>14.0</v>
      </c>
      <c r="E9" s="3" t="s">
        <v>787</v>
      </c>
      <c r="F9" s="3">
        <v>0.0</v>
      </c>
      <c r="G9" s="3">
        <v>1.0</v>
      </c>
      <c r="H9" s="3"/>
      <c r="I9" s="3" t="s">
        <v>814</v>
      </c>
      <c r="J9" s="3">
        <v>1.0</v>
      </c>
      <c r="K9" s="3"/>
      <c r="L9" s="3" t="str">
        <f t="shared" si="1"/>
        <v>1</v>
      </c>
      <c r="M9" s="3">
        <v>-1.0</v>
      </c>
      <c r="N9" s="3" t="s">
        <v>152</v>
      </c>
      <c r="O9" s="3">
        <v>1.0</v>
      </c>
      <c r="P9" s="3"/>
      <c r="Q9" s="3" t="str">
        <f t="shared" si="2"/>
        <v>0</v>
      </c>
      <c r="R9" s="3" t="str">
        <f t="shared" si="3"/>
        <v>0</v>
      </c>
      <c r="S9" s="3" t="str">
        <f t="shared" si="4"/>
        <v>1</v>
      </c>
      <c r="T9" s="3" t="s">
        <v>817</v>
      </c>
      <c r="U9" s="3" t="s">
        <v>71</v>
      </c>
      <c r="V9" s="3" t="s">
        <v>818</v>
      </c>
      <c r="W9" s="3" t="s">
        <v>793</v>
      </c>
      <c r="X9" s="3" t="s">
        <v>17</v>
      </c>
      <c r="Y9" s="3" t="s">
        <v>18</v>
      </c>
      <c r="Z9" s="3" t="s">
        <v>43</v>
      </c>
      <c r="AA9" s="3" t="s">
        <v>142</v>
      </c>
      <c r="AB9" s="3" t="s">
        <v>153</v>
      </c>
      <c r="AF9" s="3"/>
      <c r="AG9" s="3"/>
      <c r="AH9" s="3"/>
      <c r="AI9" s="3"/>
      <c r="AJ9" s="3"/>
      <c r="AK9" s="3"/>
      <c r="AL9" s="3"/>
      <c r="AM9" s="3"/>
      <c r="AN9" s="3"/>
    </row>
    <row r="10">
      <c r="A10" s="3" t="s">
        <v>509</v>
      </c>
      <c r="B10" s="3">
        <v>289763.0</v>
      </c>
      <c r="C10" s="3">
        <v>1.0</v>
      </c>
      <c r="D10" s="3">
        <v>3.0</v>
      </c>
      <c r="E10" s="3" t="s">
        <v>745</v>
      </c>
      <c r="F10" s="3">
        <v>1.0</v>
      </c>
      <c r="G10" s="3">
        <v>1.0</v>
      </c>
      <c r="H10" s="3"/>
      <c r="I10" s="3"/>
      <c r="J10" s="3">
        <v>1.0</v>
      </c>
      <c r="K10" s="3"/>
      <c r="L10" s="3" t="str">
        <f t="shared" si="1"/>
        <v>2</v>
      </c>
      <c r="M10" s="3">
        <v>-1.0</v>
      </c>
      <c r="N10" s="3" t="s">
        <v>506</v>
      </c>
      <c r="O10" s="3">
        <v>1.0</v>
      </c>
      <c r="P10" s="3"/>
      <c r="Q10" s="3" t="str">
        <f t="shared" si="2"/>
        <v>0</v>
      </c>
      <c r="R10" s="3" t="str">
        <f t="shared" si="3"/>
        <v>0</v>
      </c>
      <c r="S10" s="3" t="str">
        <f t="shared" si="4"/>
        <v>2</v>
      </c>
      <c r="T10" s="3"/>
      <c r="U10" s="3" t="s">
        <v>98</v>
      </c>
      <c r="V10" s="3" t="s">
        <v>708</v>
      </c>
      <c r="W10" s="3" t="s">
        <v>744</v>
      </c>
      <c r="X10" s="3" t="s">
        <v>17</v>
      </c>
      <c r="Y10" s="3" t="s">
        <v>18</v>
      </c>
      <c r="Z10" s="3" t="s">
        <v>46</v>
      </c>
      <c r="AA10" s="3" t="s">
        <v>337</v>
      </c>
      <c r="AB10" s="3" t="s">
        <v>512</v>
      </c>
      <c r="AF10" s="3"/>
      <c r="AG10" s="3"/>
      <c r="AH10" s="3"/>
      <c r="AI10" s="3"/>
      <c r="AJ10" s="3"/>
      <c r="AK10" s="3"/>
      <c r="AL10" s="3"/>
      <c r="AM10" s="3"/>
      <c r="AN10" s="3"/>
    </row>
    <row r="11">
      <c r="A11" s="3" t="s">
        <v>488</v>
      </c>
      <c r="B11" s="3">
        <v>83459.0</v>
      </c>
      <c r="C11" s="3">
        <v>2.0</v>
      </c>
      <c r="D11" s="3">
        <v>10.0</v>
      </c>
      <c r="E11" s="3" t="s">
        <v>772</v>
      </c>
      <c r="F11" s="3">
        <v>1.0</v>
      </c>
      <c r="G11" s="3">
        <v>1.0</v>
      </c>
      <c r="H11" s="3"/>
      <c r="I11" s="3"/>
      <c r="J11" s="3">
        <v>1.0</v>
      </c>
      <c r="K11" s="3"/>
      <c r="L11" s="3" t="str">
        <f t="shared" si="1"/>
        <v>2</v>
      </c>
      <c r="M11" s="3">
        <v>-1.0</v>
      </c>
      <c r="N11" s="3" t="s">
        <v>537</v>
      </c>
      <c r="O11" s="3">
        <v>1.0</v>
      </c>
      <c r="P11" s="3"/>
      <c r="Q11" s="3" t="str">
        <f t="shared" si="2"/>
        <v>0</v>
      </c>
      <c r="R11" s="3" t="str">
        <f t="shared" si="3"/>
        <v>0</v>
      </c>
      <c r="S11" s="3" t="str">
        <f t="shared" si="4"/>
        <v>2</v>
      </c>
      <c r="T11" s="3"/>
      <c r="U11" s="3" t="s">
        <v>284</v>
      </c>
      <c r="V11" s="3" t="s">
        <v>825</v>
      </c>
      <c r="W11" s="3" t="s">
        <v>827</v>
      </c>
      <c r="X11" s="3" t="s">
        <v>17</v>
      </c>
      <c r="Y11" s="3" t="s">
        <v>18</v>
      </c>
      <c r="Z11" s="3" t="s">
        <v>43</v>
      </c>
      <c r="AA11" s="3" t="s">
        <v>490</v>
      </c>
      <c r="AB11" s="3" t="s">
        <v>492</v>
      </c>
      <c r="AF11" s="3"/>
      <c r="AG11" s="3"/>
      <c r="AH11" s="3"/>
      <c r="AI11" s="3"/>
      <c r="AJ11" s="3"/>
      <c r="AK11" s="3"/>
      <c r="AL11" s="3"/>
      <c r="AM11" s="3"/>
      <c r="AN11" s="3"/>
    </row>
    <row r="12">
      <c r="A12" s="3" t="s">
        <v>320</v>
      </c>
      <c r="B12" s="3">
        <v>43020.0</v>
      </c>
      <c r="C12" s="3">
        <v>3.0</v>
      </c>
      <c r="D12" s="3">
        <v>15.0</v>
      </c>
      <c r="E12" s="3" t="s">
        <v>718</v>
      </c>
      <c r="F12" s="3">
        <v>-1.0</v>
      </c>
      <c r="G12" s="3">
        <v>1.0</v>
      </c>
      <c r="H12" s="3"/>
      <c r="I12" s="3" t="s">
        <v>719</v>
      </c>
      <c r="J12" s="3">
        <v>-1.0</v>
      </c>
      <c r="K12" s="3" t="s">
        <v>720</v>
      </c>
      <c r="L12" s="3" t="str">
        <f t="shared" si="1"/>
        <v>-2</v>
      </c>
      <c r="M12" s="3">
        <v>0.0</v>
      </c>
      <c r="N12" s="3" t="s">
        <v>322</v>
      </c>
      <c r="O12" s="3">
        <v>-1.0</v>
      </c>
      <c r="P12" s="3" t="s">
        <v>67</v>
      </c>
      <c r="Q12" s="3" t="str">
        <f t="shared" si="2"/>
        <v>-1</v>
      </c>
      <c r="R12" s="3" t="str">
        <f t="shared" si="3"/>
        <v>0</v>
      </c>
      <c r="S12" s="3" t="str">
        <f t="shared" si="4"/>
        <v>-3</v>
      </c>
      <c r="T12" s="3" t="s">
        <v>783</v>
      </c>
      <c r="U12" s="3" t="s">
        <v>71</v>
      </c>
      <c r="V12" s="3" t="s">
        <v>716</v>
      </c>
      <c r="W12" s="3" t="s">
        <v>717</v>
      </c>
      <c r="X12" s="3" t="s">
        <v>125</v>
      </c>
      <c r="Y12" s="3" t="s">
        <v>18</v>
      </c>
      <c r="Z12" s="3" t="s">
        <v>43</v>
      </c>
      <c r="AA12" s="3" t="s">
        <v>309</v>
      </c>
      <c r="AB12" s="3" t="s">
        <v>323</v>
      </c>
      <c r="AF12" s="3"/>
      <c r="AG12" s="3"/>
      <c r="AH12" s="3"/>
      <c r="AI12" s="3"/>
      <c r="AJ12" s="3"/>
      <c r="AK12" s="3"/>
      <c r="AL12" s="3"/>
      <c r="AM12" s="3"/>
      <c r="AN12" s="3"/>
    </row>
    <row r="13">
      <c r="A13" s="3" t="s">
        <v>397</v>
      </c>
      <c r="B13" s="3">
        <v>188548.0</v>
      </c>
      <c r="C13" s="3">
        <v>6.0</v>
      </c>
      <c r="D13" s="3">
        <v>7.0</v>
      </c>
      <c r="E13" s="3" t="s">
        <v>733</v>
      </c>
      <c r="F13" s="3">
        <v>0.0</v>
      </c>
      <c r="G13" s="3">
        <v>1.0</v>
      </c>
      <c r="H13" s="3"/>
      <c r="I13" s="3" t="s">
        <v>738</v>
      </c>
      <c r="J13" s="3">
        <v>-1.0</v>
      </c>
      <c r="K13" s="3" t="s">
        <v>739</v>
      </c>
      <c r="L13" s="3" t="str">
        <f t="shared" si="1"/>
        <v>-1</v>
      </c>
      <c r="M13" s="3">
        <v>0.0</v>
      </c>
      <c r="N13" s="3" t="s">
        <v>398</v>
      </c>
      <c r="O13" s="3">
        <v>0.0</v>
      </c>
      <c r="P13" s="3" t="s">
        <v>99</v>
      </c>
      <c r="Q13" s="3" t="str">
        <f t="shared" si="2"/>
        <v>0</v>
      </c>
      <c r="R13" s="3" t="str">
        <f t="shared" si="3"/>
        <v>1</v>
      </c>
      <c r="S13" s="3" t="str">
        <f t="shared" si="4"/>
        <v>-1</v>
      </c>
      <c r="T13" s="3" t="s">
        <v>832</v>
      </c>
      <c r="U13" s="3" t="s">
        <v>98</v>
      </c>
      <c r="V13" s="3" t="s">
        <v>736</v>
      </c>
      <c r="W13" s="3" t="s">
        <v>737</v>
      </c>
      <c r="X13" s="3" t="s">
        <v>17</v>
      </c>
      <c r="Y13" s="3" t="s">
        <v>18</v>
      </c>
      <c r="Z13" s="3" t="s">
        <v>43</v>
      </c>
      <c r="AA13" s="3" t="s">
        <v>379</v>
      </c>
      <c r="AB13" s="3" t="s">
        <v>399</v>
      </c>
      <c r="AF13" s="3"/>
      <c r="AG13" s="3"/>
      <c r="AH13" s="3"/>
      <c r="AI13" s="3"/>
      <c r="AJ13" s="3"/>
      <c r="AK13" s="3"/>
      <c r="AL13" s="3"/>
      <c r="AM13" s="3"/>
      <c r="AN13" s="3"/>
    </row>
    <row r="14">
      <c r="A14" s="3" t="s">
        <v>89</v>
      </c>
      <c r="B14" s="3">
        <v>283041.0</v>
      </c>
      <c r="C14" s="3">
        <v>2.0</v>
      </c>
      <c r="D14" s="3">
        <v>44.0</v>
      </c>
      <c r="E14" s="3" t="s">
        <v>761</v>
      </c>
      <c r="F14" s="3">
        <v>0.0</v>
      </c>
      <c r="G14" s="3">
        <v>1.0</v>
      </c>
      <c r="H14" s="3"/>
      <c r="I14" s="3" t="s">
        <v>762</v>
      </c>
      <c r="J14" s="3">
        <v>-1.0</v>
      </c>
      <c r="K14" s="3" t="s">
        <v>707</v>
      </c>
      <c r="L14" s="3" t="str">
        <f t="shared" si="1"/>
        <v>-1</v>
      </c>
      <c r="M14" s="3">
        <v>0.0</v>
      </c>
      <c r="N14" s="3" t="s">
        <v>91</v>
      </c>
      <c r="O14" s="3">
        <v>0.0</v>
      </c>
      <c r="P14" s="3" t="s">
        <v>353</v>
      </c>
      <c r="Q14" s="3" t="str">
        <f t="shared" si="2"/>
        <v>0</v>
      </c>
      <c r="R14" s="3" t="str">
        <f t="shared" si="3"/>
        <v>1</v>
      </c>
      <c r="S14" s="3" t="str">
        <f t="shared" si="4"/>
        <v>-1</v>
      </c>
      <c r="T14" s="3" t="s">
        <v>783</v>
      </c>
      <c r="U14" s="3" t="s">
        <v>71</v>
      </c>
      <c r="V14" s="3" t="s">
        <v>759</v>
      </c>
      <c r="W14" s="3" t="s">
        <v>760</v>
      </c>
      <c r="X14" s="3" t="s">
        <v>17</v>
      </c>
      <c r="Y14" s="3" t="s">
        <v>18</v>
      </c>
      <c r="Z14" s="3" t="s">
        <v>31</v>
      </c>
      <c r="AA14" s="3" t="s">
        <v>90</v>
      </c>
      <c r="AB14" s="3" t="s">
        <v>92</v>
      </c>
      <c r="AF14" s="3"/>
      <c r="AG14" s="3"/>
      <c r="AH14" s="3"/>
      <c r="AI14" s="3"/>
      <c r="AJ14" s="3"/>
      <c r="AK14" s="3"/>
      <c r="AL14" s="3"/>
      <c r="AM14" s="3"/>
      <c r="AN14" s="3"/>
    </row>
    <row r="15">
      <c r="A15" s="3" t="s">
        <v>619</v>
      </c>
      <c r="B15" s="3">
        <v>182354.0</v>
      </c>
      <c r="C15" s="3">
        <v>3.0</v>
      </c>
      <c r="D15" s="3">
        <v>11.0</v>
      </c>
      <c r="E15" s="3" t="s">
        <v>745</v>
      </c>
      <c r="F15" s="3">
        <v>0.0</v>
      </c>
      <c r="G15" s="3">
        <v>1.0</v>
      </c>
      <c r="H15" s="3"/>
      <c r="I15" s="3" t="s">
        <v>746</v>
      </c>
      <c r="J15" s="3">
        <v>-1.0</v>
      </c>
      <c r="K15" s="3" t="s">
        <v>747</v>
      </c>
      <c r="L15" s="3" t="str">
        <f t="shared" si="1"/>
        <v>-1</v>
      </c>
      <c r="M15" s="3">
        <v>0.0</v>
      </c>
      <c r="N15" s="3" t="s">
        <v>624</v>
      </c>
      <c r="O15" s="3">
        <v>1.0</v>
      </c>
      <c r="P15" s="3" t="s">
        <v>626</v>
      </c>
      <c r="Q15" s="3" t="str">
        <f t="shared" si="2"/>
        <v>1</v>
      </c>
      <c r="R15" s="3" t="str">
        <f t="shared" si="3"/>
        <v>0</v>
      </c>
      <c r="S15" s="3" t="str">
        <f t="shared" si="4"/>
        <v>0</v>
      </c>
      <c r="T15" s="3" t="s">
        <v>783</v>
      </c>
      <c r="U15" s="3" t="s">
        <v>38</v>
      </c>
      <c r="V15" s="3" t="s">
        <v>743</v>
      </c>
      <c r="W15" s="3" t="s">
        <v>744</v>
      </c>
      <c r="X15" s="3" t="s">
        <v>17</v>
      </c>
      <c r="Y15" s="3" t="s">
        <v>18</v>
      </c>
      <c r="Z15" s="3" t="s">
        <v>31</v>
      </c>
      <c r="AA15" s="3" t="s">
        <v>545</v>
      </c>
      <c r="AB15" s="3" t="s">
        <v>627</v>
      </c>
      <c r="AF15" s="3"/>
      <c r="AG15" s="3"/>
      <c r="AH15" s="3"/>
      <c r="AI15" s="3"/>
      <c r="AJ15" s="3"/>
      <c r="AK15" s="3"/>
      <c r="AL15" s="3"/>
      <c r="AM15" s="3"/>
      <c r="AN15" s="3"/>
    </row>
    <row r="16">
      <c r="A16" s="3" t="s">
        <v>433</v>
      </c>
      <c r="B16" s="3">
        <v>59088.0</v>
      </c>
      <c r="C16" s="3">
        <v>2.0</v>
      </c>
      <c r="D16" s="3">
        <v>5.0</v>
      </c>
      <c r="E16" s="3" t="s">
        <v>756</v>
      </c>
      <c r="F16" s="3">
        <v>0.0</v>
      </c>
      <c r="G16" s="3">
        <v>1.0</v>
      </c>
      <c r="H16" s="3"/>
      <c r="I16" s="3" t="s">
        <v>757</v>
      </c>
      <c r="J16" s="3">
        <v>-1.0</v>
      </c>
      <c r="K16" s="3" t="s">
        <v>758</v>
      </c>
      <c r="L16" s="3" t="str">
        <f t="shared" si="1"/>
        <v>-1</v>
      </c>
      <c r="M16" s="3">
        <v>0.0</v>
      </c>
      <c r="N16" s="3" t="s">
        <v>322</v>
      </c>
      <c r="O16" s="3">
        <v>1.0</v>
      </c>
      <c r="P16" s="3"/>
      <c r="Q16" s="3" t="str">
        <f t="shared" si="2"/>
        <v>1</v>
      </c>
      <c r="R16" s="3" t="str">
        <f t="shared" si="3"/>
        <v>0</v>
      </c>
      <c r="S16" s="3" t="str">
        <f t="shared" si="4"/>
        <v>0</v>
      </c>
      <c r="T16" s="3" t="s">
        <v>848</v>
      </c>
      <c r="U16" s="3" t="s">
        <v>59</v>
      </c>
      <c r="V16" s="3" t="s">
        <v>754</v>
      </c>
      <c r="W16" s="3" t="s">
        <v>755</v>
      </c>
      <c r="X16" s="3" t="s">
        <v>62</v>
      </c>
      <c r="Y16" s="3" t="s">
        <v>18</v>
      </c>
      <c r="Z16" s="3" t="s">
        <v>23</v>
      </c>
      <c r="AA16" s="3" t="s">
        <v>406</v>
      </c>
      <c r="AB16" s="3" t="s">
        <v>435</v>
      </c>
      <c r="AF16" s="3"/>
      <c r="AG16" s="3"/>
      <c r="AH16" s="3"/>
      <c r="AI16" s="3"/>
      <c r="AJ16" s="3"/>
      <c r="AK16" s="3"/>
      <c r="AL16" s="3"/>
      <c r="AM16" s="3"/>
      <c r="AN16" s="3"/>
    </row>
    <row r="17">
      <c r="A17" s="3" t="s">
        <v>215</v>
      </c>
      <c r="B17" s="3">
        <v>379701.0</v>
      </c>
      <c r="C17" s="3">
        <v>3.0</v>
      </c>
      <c r="D17" s="3">
        <v>7.0</v>
      </c>
      <c r="E17" s="3" t="s">
        <v>772</v>
      </c>
      <c r="F17" s="3">
        <v>1.0</v>
      </c>
      <c r="G17" s="3">
        <v>1.0</v>
      </c>
      <c r="H17" s="3"/>
      <c r="I17" s="3"/>
      <c r="J17" s="3">
        <v>-1.0</v>
      </c>
      <c r="K17" s="3" t="s">
        <v>838</v>
      </c>
      <c r="L17" s="3" t="str">
        <f t="shared" si="1"/>
        <v>0</v>
      </c>
      <c r="M17" s="3">
        <v>0.0</v>
      </c>
      <c r="N17" s="3" t="s">
        <v>91</v>
      </c>
      <c r="O17" s="3">
        <v>1.0</v>
      </c>
      <c r="P17" s="3"/>
      <c r="Q17" s="3" t="str">
        <f t="shared" si="2"/>
        <v>1</v>
      </c>
      <c r="R17" s="3" t="str">
        <f t="shared" si="3"/>
        <v>0</v>
      </c>
      <c r="S17" s="3" t="str">
        <f t="shared" si="4"/>
        <v>1</v>
      </c>
      <c r="T17" s="3" t="s">
        <v>851</v>
      </c>
      <c r="U17" s="3" t="s">
        <v>71</v>
      </c>
      <c r="V17" s="3" t="s">
        <v>836</v>
      </c>
      <c r="W17" s="3" t="s">
        <v>837</v>
      </c>
      <c r="X17" s="3" t="s">
        <v>17</v>
      </c>
      <c r="Y17" s="3" t="s">
        <v>18</v>
      </c>
      <c r="Z17" s="3" t="s">
        <v>43</v>
      </c>
      <c r="AA17" s="3" t="s">
        <v>208</v>
      </c>
      <c r="AB17" s="3" t="s">
        <v>218</v>
      </c>
      <c r="AF17" s="3"/>
      <c r="AG17" s="3"/>
      <c r="AH17" s="3"/>
      <c r="AI17" s="3"/>
      <c r="AJ17" s="3"/>
      <c r="AK17" s="3"/>
      <c r="AL17" s="3"/>
      <c r="AM17" s="3"/>
      <c r="AN17" s="3"/>
    </row>
    <row r="18">
      <c r="A18" s="3" t="s">
        <v>268</v>
      </c>
      <c r="B18" s="3">
        <v>18465.0</v>
      </c>
      <c r="C18" s="3">
        <v>3.0</v>
      </c>
      <c r="D18" s="3">
        <v>2.0</v>
      </c>
      <c r="E18" s="3" t="s">
        <v>718</v>
      </c>
      <c r="F18" s="3">
        <v>0.0</v>
      </c>
      <c r="G18" s="3">
        <v>1.0</v>
      </c>
      <c r="H18" s="3"/>
      <c r="I18" s="3" t="s">
        <v>824</v>
      </c>
      <c r="J18" s="3">
        <v>0.0</v>
      </c>
      <c r="K18" s="3" t="s">
        <v>831</v>
      </c>
      <c r="L18" s="3" t="str">
        <f t="shared" si="1"/>
        <v>0</v>
      </c>
      <c r="M18" s="3">
        <v>0.0</v>
      </c>
      <c r="N18" s="3" t="s">
        <v>446</v>
      </c>
      <c r="O18" s="3">
        <v>1.0</v>
      </c>
      <c r="P18" s="3"/>
      <c r="Q18" s="3" t="str">
        <f t="shared" si="2"/>
        <v>1</v>
      </c>
      <c r="R18" s="3" t="str">
        <f t="shared" si="3"/>
        <v>0</v>
      </c>
      <c r="S18" s="3" t="str">
        <f t="shared" si="4"/>
        <v>1</v>
      </c>
      <c r="T18" s="3" t="s">
        <v>797</v>
      </c>
      <c r="U18" s="3" t="s">
        <v>15</v>
      </c>
      <c r="V18" s="3" t="s">
        <v>830</v>
      </c>
      <c r="W18" s="3" t="s">
        <v>717</v>
      </c>
      <c r="X18" s="3" t="s">
        <v>17</v>
      </c>
      <c r="Y18" s="3" t="s">
        <v>18</v>
      </c>
      <c r="Z18" s="3" t="s">
        <v>31</v>
      </c>
      <c r="AA18" s="3" t="s">
        <v>269</v>
      </c>
      <c r="AB18" s="3" t="s">
        <v>271</v>
      </c>
      <c r="AF18" s="3"/>
      <c r="AG18" s="3"/>
      <c r="AH18" s="3"/>
      <c r="AI18" s="3"/>
      <c r="AJ18" s="3"/>
      <c r="AK18" s="3"/>
      <c r="AL18" s="3"/>
      <c r="AM18" s="3"/>
      <c r="AN18" s="3"/>
    </row>
    <row r="19">
      <c r="A19" s="3" t="s">
        <v>637</v>
      </c>
      <c r="B19" s="3">
        <v>234261.0</v>
      </c>
      <c r="C19" s="3">
        <v>4.0</v>
      </c>
      <c r="D19" s="3">
        <v>18.0</v>
      </c>
      <c r="E19" s="3" t="s">
        <v>733</v>
      </c>
      <c r="F19" s="3">
        <v>1.0</v>
      </c>
      <c r="G19" s="3">
        <v>1.0</v>
      </c>
      <c r="H19" s="3"/>
      <c r="I19" s="3"/>
      <c r="J19" s="3">
        <v>0.0</v>
      </c>
      <c r="K19" s="3" t="s">
        <v>855</v>
      </c>
      <c r="L19" s="3" t="str">
        <f t="shared" si="1"/>
        <v>1</v>
      </c>
      <c r="M19" s="3">
        <v>0.0</v>
      </c>
      <c r="N19" s="3" t="s">
        <v>640</v>
      </c>
      <c r="O19" s="3">
        <v>1.0</v>
      </c>
      <c r="P19" s="3"/>
      <c r="Q19" s="3" t="str">
        <f t="shared" si="2"/>
        <v>1</v>
      </c>
      <c r="R19" s="3" t="str">
        <f t="shared" si="3"/>
        <v>0</v>
      </c>
      <c r="S19" s="3" t="str">
        <f t="shared" si="4"/>
        <v>2</v>
      </c>
      <c r="T19" s="3"/>
      <c r="U19" s="3" t="s">
        <v>26</v>
      </c>
      <c r="V19" s="3" t="s">
        <v>856</v>
      </c>
      <c r="W19" s="3" t="s">
        <v>732</v>
      </c>
      <c r="X19" s="3" t="s">
        <v>17</v>
      </c>
      <c r="Y19" s="3" t="s">
        <v>18</v>
      </c>
      <c r="Z19" s="3" t="s">
        <v>31</v>
      </c>
      <c r="AA19" s="3" t="s">
        <v>479</v>
      </c>
      <c r="AB19" s="3" t="s">
        <v>643</v>
      </c>
      <c r="AF19" s="3"/>
      <c r="AG19" s="3"/>
      <c r="AH19" s="3"/>
      <c r="AI19" s="3"/>
      <c r="AJ19" s="3"/>
      <c r="AK19" s="3"/>
      <c r="AL19" s="3"/>
      <c r="AM19" s="3"/>
      <c r="AN19" s="3"/>
    </row>
    <row r="20">
      <c r="A20" s="3" t="s">
        <v>416</v>
      </c>
      <c r="B20" s="3">
        <v>53248.0</v>
      </c>
      <c r="C20" s="3">
        <v>9.0</v>
      </c>
      <c r="D20" s="3">
        <v>11.0</v>
      </c>
      <c r="E20" s="3" t="s">
        <v>723</v>
      </c>
      <c r="F20" s="3">
        <v>1.0</v>
      </c>
      <c r="G20" s="3">
        <v>1.0</v>
      </c>
      <c r="H20" s="3"/>
      <c r="I20" s="3" t="s">
        <v>859</v>
      </c>
      <c r="J20" s="3">
        <v>1.0</v>
      </c>
      <c r="K20" s="3"/>
      <c r="L20" s="3" t="str">
        <f t="shared" si="1"/>
        <v>2</v>
      </c>
      <c r="M20" s="3">
        <v>0.0</v>
      </c>
      <c r="N20" s="3" t="s">
        <v>555</v>
      </c>
      <c r="O20" s="3">
        <v>-1.0</v>
      </c>
      <c r="P20" s="3" t="s">
        <v>337</v>
      </c>
      <c r="Q20" s="3" t="str">
        <f t="shared" si="2"/>
        <v>-1</v>
      </c>
      <c r="R20" s="3" t="str">
        <f t="shared" si="3"/>
        <v>0</v>
      </c>
      <c r="S20" s="3" t="str">
        <f t="shared" si="4"/>
        <v>1</v>
      </c>
      <c r="T20" s="3" t="s">
        <v>860</v>
      </c>
      <c r="U20" s="3" t="s">
        <v>276</v>
      </c>
      <c r="V20" s="3" t="s">
        <v>862</v>
      </c>
      <c r="W20" s="3" t="s">
        <v>722</v>
      </c>
      <c r="X20" s="3" t="s">
        <v>160</v>
      </c>
      <c r="Y20" s="3" t="s">
        <v>108</v>
      </c>
      <c r="Z20" s="3" t="s">
        <v>31</v>
      </c>
      <c r="AA20" s="3" t="s">
        <v>418</v>
      </c>
      <c r="AB20" s="3" t="s">
        <v>420</v>
      </c>
      <c r="AF20" s="3"/>
      <c r="AG20" s="3"/>
      <c r="AH20" s="3"/>
      <c r="AI20" s="3"/>
      <c r="AJ20" s="3"/>
      <c r="AK20" s="3"/>
      <c r="AL20" s="3"/>
      <c r="AM20" s="3"/>
      <c r="AN20" s="3"/>
    </row>
    <row r="21">
      <c r="A21" s="3" t="s">
        <v>73</v>
      </c>
      <c r="B21" s="3">
        <v>330966.0</v>
      </c>
      <c r="C21" s="3">
        <v>5.0</v>
      </c>
      <c r="D21" s="3">
        <v>20.0</v>
      </c>
      <c r="E21" s="3" t="s">
        <v>775</v>
      </c>
      <c r="F21" s="3">
        <v>1.0</v>
      </c>
      <c r="G21" s="3">
        <v>0.0</v>
      </c>
      <c r="H21" s="3" t="s">
        <v>863</v>
      </c>
      <c r="I21" s="3"/>
      <c r="J21" s="3">
        <v>1.0</v>
      </c>
      <c r="K21" s="3"/>
      <c r="L21" s="3" t="str">
        <f t="shared" si="1"/>
        <v>2</v>
      </c>
      <c r="M21" s="3">
        <v>0.0</v>
      </c>
      <c r="N21" s="3" t="s">
        <v>74</v>
      </c>
      <c r="O21" s="3">
        <v>-1.0</v>
      </c>
      <c r="P21" s="3" t="s">
        <v>27</v>
      </c>
      <c r="Q21" s="3" t="str">
        <f t="shared" si="2"/>
        <v>-1</v>
      </c>
      <c r="R21" s="3" t="str">
        <f t="shared" si="3"/>
        <v>0</v>
      </c>
      <c r="S21" s="3" t="str">
        <f t="shared" si="4"/>
        <v>1</v>
      </c>
      <c r="T21" s="3" t="s">
        <v>783</v>
      </c>
      <c r="U21" s="3" t="s">
        <v>38</v>
      </c>
      <c r="V21" s="3" t="s">
        <v>867</v>
      </c>
      <c r="W21" s="3" t="s">
        <v>785</v>
      </c>
      <c r="X21" s="3" t="s">
        <v>17</v>
      </c>
      <c r="Y21" s="3" t="s">
        <v>18</v>
      </c>
      <c r="Z21" s="3" t="s">
        <v>43</v>
      </c>
      <c r="AA21" s="3" t="s">
        <v>67</v>
      </c>
      <c r="AB21" s="3" t="s">
        <v>75</v>
      </c>
      <c r="AF21" s="3"/>
      <c r="AG21" s="3"/>
      <c r="AH21" s="3"/>
      <c r="AI21" s="3"/>
      <c r="AJ21" s="3"/>
      <c r="AK21" s="3"/>
      <c r="AL21" s="3"/>
      <c r="AM21" s="3"/>
      <c r="AN21" s="3"/>
    </row>
    <row r="22">
      <c r="A22" s="3" t="s">
        <v>547</v>
      </c>
      <c r="B22" s="3">
        <v>124163.0</v>
      </c>
      <c r="C22" s="3">
        <v>5.0</v>
      </c>
      <c r="D22" s="3">
        <v>32.0</v>
      </c>
      <c r="E22" s="3" t="s">
        <v>706</v>
      </c>
      <c r="F22" s="3">
        <v>1.0</v>
      </c>
      <c r="G22" s="3">
        <v>0.0</v>
      </c>
      <c r="H22" s="3" t="s">
        <v>869</v>
      </c>
      <c r="I22" s="3"/>
      <c r="J22" s="3">
        <v>1.0</v>
      </c>
      <c r="K22" s="3"/>
      <c r="L22" s="3" t="str">
        <f t="shared" si="1"/>
        <v>2</v>
      </c>
      <c r="M22" s="3">
        <v>0.0</v>
      </c>
      <c r="N22" s="3" t="s">
        <v>322</v>
      </c>
      <c r="O22" s="3">
        <v>-1.0</v>
      </c>
      <c r="P22" s="3"/>
      <c r="Q22" s="3" t="str">
        <f t="shared" si="2"/>
        <v>-1</v>
      </c>
      <c r="R22" s="3" t="str">
        <f t="shared" si="3"/>
        <v>0</v>
      </c>
      <c r="S22" s="3" t="str">
        <f t="shared" si="4"/>
        <v>1</v>
      </c>
      <c r="T22" s="3" t="s">
        <v>848</v>
      </c>
      <c r="U22" s="3" t="s">
        <v>59</v>
      </c>
      <c r="V22" s="3" t="s">
        <v>871</v>
      </c>
      <c r="W22" s="3" t="s">
        <v>705</v>
      </c>
      <c r="X22" s="3" t="s">
        <v>62</v>
      </c>
      <c r="Y22" s="3" t="s">
        <v>18</v>
      </c>
      <c r="Z22" s="3" t="s">
        <v>23</v>
      </c>
      <c r="AA22" s="3" t="s">
        <v>406</v>
      </c>
      <c r="AB22" s="3" t="s">
        <v>549</v>
      </c>
      <c r="AF22" s="3"/>
      <c r="AG22" s="3"/>
      <c r="AH22" s="3"/>
      <c r="AI22" s="3"/>
      <c r="AJ22" s="3"/>
      <c r="AK22" s="3"/>
      <c r="AL22" s="3"/>
      <c r="AM22" s="3"/>
      <c r="AN22" s="3"/>
    </row>
    <row r="23">
      <c r="A23" s="3" t="s">
        <v>560</v>
      </c>
      <c r="B23" s="3">
        <v>391012.0</v>
      </c>
      <c r="C23" s="3">
        <v>5.0</v>
      </c>
      <c r="D23" s="3">
        <v>17.0</v>
      </c>
      <c r="E23" s="3" t="s">
        <v>756</v>
      </c>
      <c r="F23" s="3">
        <v>1.0</v>
      </c>
      <c r="G23" s="3">
        <v>1.0</v>
      </c>
      <c r="H23" s="3"/>
      <c r="I23" s="3"/>
      <c r="J23" s="3">
        <v>1.0</v>
      </c>
      <c r="K23" s="3"/>
      <c r="L23" s="3" t="str">
        <f t="shared" si="1"/>
        <v>2</v>
      </c>
      <c r="M23" s="3">
        <v>0.0</v>
      </c>
      <c r="N23" s="3" t="s">
        <v>562</v>
      </c>
      <c r="O23" s="3">
        <v>-1.0</v>
      </c>
      <c r="P23" s="3" t="s">
        <v>562</v>
      </c>
      <c r="Q23" s="3" t="str">
        <f t="shared" si="2"/>
        <v>-1</v>
      </c>
      <c r="R23" s="3" t="str">
        <f t="shared" si="3"/>
        <v>0</v>
      </c>
      <c r="S23" s="3" t="str">
        <f t="shared" si="4"/>
        <v>1</v>
      </c>
      <c r="T23" s="3" t="s">
        <v>872</v>
      </c>
      <c r="U23" s="3" t="s">
        <v>217</v>
      </c>
      <c r="V23" s="3" t="s">
        <v>873</v>
      </c>
      <c r="W23" s="3" t="s">
        <v>755</v>
      </c>
      <c r="X23" s="3" t="s">
        <v>17</v>
      </c>
      <c r="Y23" s="3" t="s">
        <v>18</v>
      </c>
      <c r="Z23" s="3" t="s">
        <v>31</v>
      </c>
      <c r="AA23" s="3" t="s">
        <v>390</v>
      </c>
      <c r="AB23" s="3" t="s">
        <v>563</v>
      </c>
      <c r="AF23" s="3"/>
      <c r="AG23" s="3"/>
      <c r="AH23" s="3"/>
      <c r="AI23" s="3"/>
      <c r="AJ23" s="3"/>
      <c r="AK23" s="3"/>
      <c r="AL23" s="3"/>
      <c r="AM23" s="3"/>
      <c r="AN23" s="3"/>
    </row>
    <row r="24">
      <c r="A24" s="3" t="s">
        <v>496</v>
      </c>
      <c r="B24" s="3">
        <v>84373.0</v>
      </c>
      <c r="C24" s="3">
        <v>4.0</v>
      </c>
      <c r="D24" s="3">
        <v>3.0</v>
      </c>
      <c r="E24" s="3" t="s">
        <v>718</v>
      </c>
      <c r="F24" s="3">
        <v>1.0</v>
      </c>
      <c r="G24" s="3">
        <v>1.0</v>
      </c>
      <c r="H24" s="3"/>
      <c r="I24" s="3"/>
      <c r="J24" s="3">
        <v>1.0</v>
      </c>
      <c r="K24" s="3"/>
      <c r="L24" s="3" t="str">
        <f t="shared" si="1"/>
        <v>2</v>
      </c>
      <c r="M24" s="3">
        <v>0.0</v>
      </c>
      <c r="N24" s="3" t="s">
        <v>561</v>
      </c>
      <c r="O24" s="3">
        <v>-1.0</v>
      </c>
      <c r="P24" s="3" t="s">
        <v>502</v>
      </c>
      <c r="Q24" s="3" t="str">
        <f t="shared" si="2"/>
        <v>-1</v>
      </c>
      <c r="R24" s="3" t="str">
        <f t="shared" si="3"/>
        <v>0</v>
      </c>
      <c r="S24" s="3" t="str">
        <f t="shared" si="4"/>
        <v>1</v>
      </c>
      <c r="T24" s="3" t="s">
        <v>783</v>
      </c>
      <c r="U24" s="3" t="s">
        <v>38</v>
      </c>
      <c r="V24" s="3" t="s">
        <v>812</v>
      </c>
      <c r="W24" s="3" t="s">
        <v>717</v>
      </c>
      <c r="X24" s="3" t="s">
        <v>17</v>
      </c>
      <c r="Y24" s="3" t="s">
        <v>18</v>
      </c>
      <c r="Z24" s="3" t="s">
        <v>31</v>
      </c>
      <c r="AA24" s="3" t="s">
        <v>418</v>
      </c>
      <c r="AB24" s="3" t="s">
        <v>503</v>
      </c>
      <c r="AF24" s="3"/>
      <c r="AG24" s="3"/>
      <c r="AH24" s="3"/>
      <c r="AI24" s="3"/>
      <c r="AJ24" s="3"/>
      <c r="AK24" s="3"/>
      <c r="AL24" s="3"/>
      <c r="AM24" s="3"/>
      <c r="AN24" s="3"/>
    </row>
    <row r="25">
      <c r="A25" s="3" t="s">
        <v>253</v>
      </c>
      <c r="B25" s="3">
        <v>10393.0</v>
      </c>
      <c r="C25" s="3">
        <v>2.0</v>
      </c>
      <c r="D25" s="3">
        <v>9.0</v>
      </c>
      <c r="E25" s="3" t="s">
        <v>718</v>
      </c>
      <c r="F25" s="3">
        <v>1.0</v>
      </c>
      <c r="G25" s="3">
        <v>1.0</v>
      </c>
      <c r="H25" s="3"/>
      <c r="I25" s="3"/>
      <c r="J25" s="3">
        <v>1.0</v>
      </c>
      <c r="K25" s="3"/>
      <c r="L25" s="3" t="str">
        <f t="shared" si="1"/>
        <v>2</v>
      </c>
      <c r="M25" s="3">
        <v>0.0</v>
      </c>
      <c r="N25" s="3" t="s">
        <v>538</v>
      </c>
      <c r="O25" s="3">
        <v>-1.0</v>
      </c>
      <c r="P25" s="3" t="s">
        <v>257</v>
      </c>
      <c r="Q25" s="3" t="str">
        <f t="shared" si="2"/>
        <v>-1</v>
      </c>
      <c r="R25" s="3" t="str">
        <f t="shared" si="3"/>
        <v>0</v>
      </c>
      <c r="S25" s="3" t="str">
        <f t="shared" si="4"/>
        <v>1</v>
      </c>
      <c r="T25" s="3" t="s">
        <v>797</v>
      </c>
      <c r="U25" s="3" t="s">
        <v>38</v>
      </c>
      <c r="V25" s="3" t="s">
        <v>877</v>
      </c>
      <c r="W25" s="3" t="s">
        <v>717</v>
      </c>
      <c r="X25" s="3" t="s">
        <v>17</v>
      </c>
      <c r="Y25" s="3" t="s">
        <v>18</v>
      </c>
      <c r="Z25" s="3" t="s">
        <v>31</v>
      </c>
      <c r="AA25" s="3" t="s">
        <v>255</v>
      </c>
      <c r="AB25" s="3" t="s">
        <v>260</v>
      </c>
      <c r="AF25" s="3"/>
      <c r="AG25" s="3"/>
      <c r="AH25" s="3"/>
      <c r="AI25" s="3"/>
      <c r="AJ25" s="3"/>
      <c r="AK25" s="3"/>
      <c r="AL25" s="3"/>
      <c r="AM25" s="3"/>
      <c r="AN25" s="3"/>
    </row>
    <row r="26">
      <c r="A26" s="3" t="s">
        <v>422</v>
      </c>
      <c r="B26" s="3">
        <v>54269.0</v>
      </c>
      <c r="C26" s="3">
        <v>2.0</v>
      </c>
      <c r="D26" s="3">
        <v>21.0</v>
      </c>
      <c r="E26" s="3" t="s">
        <v>796</v>
      </c>
      <c r="F26" s="3">
        <v>1.0</v>
      </c>
      <c r="G26" s="3">
        <v>1.0</v>
      </c>
      <c r="H26" s="3"/>
      <c r="I26" s="3"/>
      <c r="J26" s="3">
        <v>1.0</v>
      </c>
      <c r="K26" s="3"/>
      <c r="L26" s="3" t="str">
        <f t="shared" si="1"/>
        <v>2</v>
      </c>
      <c r="M26" s="3">
        <v>0.0</v>
      </c>
      <c r="N26" s="3" t="s">
        <v>500</v>
      </c>
      <c r="O26" s="3">
        <v>0.0</v>
      </c>
      <c r="P26" s="3" t="s">
        <v>425</v>
      </c>
      <c r="Q26" s="3" t="str">
        <f t="shared" si="2"/>
        <v>0</v>
      </c>
      <c r="R26" s="3" t="str">
        <f t="shared" si="3"/>
        <v>1</v>
      </c>
      <c r="S26" s="3" t="str">
        <f t="shared" si="4"/>
        <v>2</v>
      </c>
      <c r="T26" s="3"/>
      <c r="U26" s="3" t="s">
        <v>54</v>
      </c>
      <c r="V26" s="3" t="s">
        <v>881</v>
      </c>
      <c r="W26" s="3" t="s">
        <v>882</v>
      </c>
      <c r="X26" s="3" t="s">
        <v>17</v>
      </c>
      <c r="Y26" s="3" t="s">
        <v>18</v>
      </c>
      <c r="Z26" s="3" t="s">
        <v>46</v>
      </c>
      <c r="AA26" s="3" t="s">
        <v>424</v>
      </c>
      <c r="AB26" s="3" t="s">
        <v>426</v>
      </c>
      <c r="AF26" s="3"/>
      <c r="AG26" s="3"/>
      <c r="AH26" s="3"/>
      <c r="AI26" s="3"/>
      <c r="AJ26" s="3"/>
      <c r="AK26" s="3"/>
      <c r="AL26" s="3"/>
      <c r="AM26" s="3"/>
      <c r="AN26" s="3"/>
    </row>
    <row r="27">
      <c r="A27" s="3" t="s">
        <v>548</v>
      </c>
      <c r="B27" s="3">
        <v>108338.0</v>
      </c>
      <c r="C27" s="3">
        <v>2.0</v>
      </c>
      <c r="D27" s="3">
        <v>12.0</v>
      </c>
      <c r="E27" s="3" t="s">
        <v>787</v>
      </c>
      <c r="F27" s="3">
        <v>1.0</v>
      </c>
      <c r="G27" s="3">
        <v>1.0</v>
      </c>
      <c r="H27" s="3"/>
      <c r="I27" s="3"/>
      <c r="J27" s="3">
        <v>1.0</v>
      </c>
      <c r="K27" s="3"/>
      <c r="L27" s="3" t="str">
        <f t="shared" si="1"/>
        <v>2</v>
      </c>
      <c r="M27" s="3">
        <v>0.0</v>
      </c>
      <c r="N27" s="3" t="s">
        <v>583</v>
      </c>
      <c r="O27" s="3">
        <v>0.0</v>
      </c>
      <c r="P27" s="3" t="s">
        <v>550</v>
      </c>
      <c r="Q27" s="3" t="str">
        <f t="shared" si="2"/>
        <v>0</v>
      </c>
      <c r="R27" s="3" t="str">
        <f t="shared" si="3"/>
        <v>1</v>
      </c>
      <c r="S27" s="3" t="str">
        <f t="shared" si="4"/>
        <v>2</v>
      </c>
      <c r="T27" s="3"/>
      <c r="U27" s="3" t="s">
        <v>284</v>
      </c>
      <c r="V27" s="3" t="s">
        <v>884</v>
      </c>
      <c r="W27" s="3" t="s">
        <v>793</v>
      </c>
      <c r="X27" s="3" t="s">
        <v>17</v>
      </c>
      <c r="Y27" s="3" t="s">
        <v>18</v>
      </c>
      <c r="Z27" s="3" t="s">
        <v>23</v>
      </c>
      <c r="AA27" s="3" t="s">
        <v>353</v>
      </c>
      <c r="AB27" s="3" t="s">
        <v>551</v>
      </c>
      <c r="AF27" s="3"/>
      <c r="AG27" s="3"/>
      <c r="AH27" s="3"/>
      <c r="AI27" s="3"/>
      <c r="AJ27" s="3"/>
      <c r="AK27" s="3"/>
      <c r="AL27" s="3"/>
      <c r="AM27" s="3"/>
      <c r="AN27" s="3"/>
    </row>
    <row r="28">
      <c r="A28" s="3" t="s">
        <v>607</v>
      </c>
      <c r="B28" s="3">
        <v>334388.0</v>
      </c>
      <c r="C28" s="3">
        <v>3.0</v>
      </c>
      <c r="D28" s="3">
        <v>10.0</v>
      </c>
      <c r="E28" s="3" t="s">
        <v>733</v>
      </c>
      <c r="F28" s="3">
        <v>0.0</v>
      </c>
      <c r="G28" s="3">
        <v>1.0</v>
      </c>
      <c r="H28" s="3"/>
      <c r="I28" s="3" t="s">
        <v>773</v>
      </c>
      <c r="J28" s="3">
        <v>1.0</v>
      </c>
      <c r="K28" s="3"/>
      <c r="L28" s="3" t="str">
        <f t="shared" si="1"/>
        <v>1</v>
      </c>
      <c r="M28" s="3">
        <v>0.0</v>
      </c>
      <c r="N28" s="3" t="s">
        <v>608</v>
      </c>
      <c r="O28" s="3">
        <v>1.0</v>
      </c>
      <c r="P28" s="3" t="s">
        <v>645</v>
      </c>
      <c r="Q28" s="3" t="str">
        <f t="shared" si="2"/>
        <v>1</v>
      </c>
      <c r="R28" s="3" t="str">
        <f t="shared" si="3"/>
        <v>0</v>
      </c>
      <c r="S28" s="3" t="str">
        <f t="shared" si="4"/>
        <v>2</v>
      </c>
      <c r="T28" s="3" t="s">
        <v>886</v>
      </c>
      <c r="U28" s="3" t="s">
        <v>79</v>
      </c>
      <c r="V28" s="3" t="s">
        <v>721</v>
      </c>
      <c r="W28" s="3" t="s">
        <v>732</v>
      </c>
      <c r="X28" s="3" t="s">
        <v>17</v>
      </c>
      <c r="Y28" s="3" t="s">
        <v>18</v>
      </c>
      <c r="Z28" s="3" t="s">
        <v>19</v>
      </c>
      <c r="AA28" s="3" t="s">
        <v>506</v>
      </c>
      <c r="AB28" s="3" t="s">
        <v>609</v>
      </c>
      <c r="AF28" s="3"/>
      <c r="AG28" s="3"/>
      <c r="AH28" s="3"/>
      <c r="AI28" s="3"/>
      <c r="AJ28" s="3"/>
      <c r="AK28" s="3"/>
      <c r="AL28" s="3"/>
      <c r="AM28" s="3"/>
      <c r="AN28" s="3"/>
    </row>
    <row r="29">
      <c r="A29" s="3" t="s">
        <v>131</v>
      </c>
      <c r="B29" s="3">
        <v>128636.0</v>
      </c>
      <c r="C29" s="3">
        <v>3.0</v>
      </c>
      <c r="D29" s="3">
        <v>9.0</v>
      </c>
      <c r="E29" s="3" t="s">
        <v>723</v>
      </c>
      <c r="F29" s="3">
        <v>1.0</v>
      </c>
      <c r="G29" s="3">
        <v>1.0</v>
      </c>
      <c r="H29" s="3"/>
      <c r="I29" s="3"/>
      <c r="J29" s="3">
        <v>1.0</v>
      </c>
      <c r="K29" s="3"/>
      <c r="L29" s="3" t="str">
        <f t="shared" si="1"/>
        <v>2</v>
      </c>
      <c r="M29" s="3">
        <v>0.0</v>
      </c>
      <c r="N29" s="3" t="s">
        <v>133</v>
      </c>
      <c r="O29" s="3">
        <v>1.0</v>
      </c>
      <c r="P29" s="3"/>
      <c r="Q29" s="3" t="str">
        <f t="shared" si="2"/>
        <v>1</v>
      </c>
      <c r="R29" s="3" t="str">
        <f t="shared" si="3"/>
        <v>0</v>
      </c>
      <c r="S29" s="3" t="str">
        <f t="shared" si="4"/>
        <v>3</v>
      </c>
      <c r="T29" s="3"/>
      <c r="U29" s="3" t="s">
        <v>22</v>
      </c>
      <c r="V29" s="3" t="s">
        <v>887</v>
      </c>
      <c r="W29" s="3" t="s">
        <v>722</v>
      </c>
      <c r="X29" s="3" t="s">
        <v>17</v>
      </c>
      <c r="Y29" s="3" t="s">
        <v>18</v>
      </c>
      <c r="Z29" s="3" t="s">
        <v>81</v>
      </c>
      <c r="AA29" s="3" t="s">
        <v>132</v>
      </c>
      <c r="AB29" s="3" t="s">
        <v>134</v>
      </c>
      <c r="AF29" s="3"/>
      <c r="AG29" s="3"/>
      <c r="AH29" s="3"/>
      <c r="AI29" s="3"/>
      <c r="AJ29" s="3"/>
      <c r="AK29" s="3"/>
      <c r="AL29" s="3"/>
      <c r="AM29" s="3"/>
      <c r="AN29" s="3"/>
    </row>
    <row r="30">
      <c r="A30" s="3" t="s">
        <v>405</v>
      </c>
      <c r="B30" s="3">
        <v>48644.0</v>
      </c>
      <c r="C30" s="3">
        <v>1.0</v>
      </c>
      <c r="D30" s="3">
        <v>6.0</v>
      </c>
      <c r="E30" s="3" t="s">
        <v>728</v>
      </c>
      <c r="F30" s="3">
        <v>1.0</v>
      </c>
      <c r="G30" s="3">
        <v>1.0</v>
      </c>
      <c r="H30" s="3"/>
      <c r="I30" s="3"/>
      <c r="J30" s="3">
        <v>1.0</v>
      </c>
      <c r="K30" s="3"/>
      <c r="L30" s="3" t="str">
        <f t="shared" si="1"/>
        <v>2</v>
      </c>
      <c r="M30" s="3">
        <v>0.0</v>
      </c>
      <c r="N30" s="3" t="s">
        <v>552</v>
      </c>
      <c r="O30" s="3">
        <v>1.0</v>
      </c>
      <c r="P30" s="3"/>
      <c r="Q30" s="3" t="str">
        <f t="shared" si="2"/>
        <v>1</v>
      </c>
      <c r="R30" s="3" t="str">
        <f t="shared" si="3"/>
        <v>0</v>
      </c>
      <c r="S30" s="3" t="str">
        <f t="shared" si="4"/>
        <v>3</v>
      </c>
      <c r="T30" s="3"/>
      <c r="U30" s="3" t="s">
        <v>59</v>
      </c>
      <c r="V30" s="3" t="s">
        <v>889</v>
      </c>
      <c r="W30" s="3" t="s">
        <v>890</v>
      </c>
      <c r="X30" s="3" t="s">
        <v>17</v>
      </c>
      <c r="Y30" s="3" t="s">
        <v>18</v>
      </c>
      <c r="Z30" s="3" t="s">
        <v>43</v>
      </c>
      <c r="AA30" s="3" t="s">
        <v>406</v>
      </c>
      <c r="AB30" s="3" t="s">
        <v>408</v>
      </c>
      <c r="AF30" s="3"/>
      <c r="AG30" s="3"/>
      <c r="AH30" s="3"/>
      <c r="AI30" s="3"/>
      <c r="AJ30" s="3"/>
      <c r="AK30" s="3"/>
      <c r="AL30" s="3"/>
      <c r="AM30" s="3"/>
      <c r="AN30" s="3"/>
    </row>
    <row r="31">
      <c r="A31" s="3" t="s">
        <v>298</v>
      </c>
      <c r="B31" s="3">
        <v>26883.0</v>
      </c>
      <c r="C31" s="3">
        <v>5.0</v>
      </c>
      <c r="D31" s="3">
        <v>9.0</v>
      </c>
      <c r="E31" s="3" t="s">
        <v>775</v>
      </c>
      <c r="F31" s="3">
        <v>1.0</v>
      </c>
      <c r="G31" s="3">
        <v>1.0</v>
      </c>
      <c r="H31" s="3"/>
      <c r="I31" s="3"/>
      <c r="J31" s="3">
        <v>1.0</v>
      </c>
      <c r="K31" s="3"/>
      <c r="L31" s="3" t="str">
        <f t="shared" si="1"/>
        <v>2</v>
      </c>
      <c r="M31" s="3">
        <v>0.0</v>
      </c>
      <c r="N31" s="3" t="s">
        <v>600</v>
      </c>
      <c r="O31" s="3">
        <v>1.0</v>
      </c>
      <c r="P31" s="3"/>
      <c r="Q31" s="3" t="str">
        <f t="shared" si="2"/>
        <v>1</v>
      </c>
      <c r="R31" s="3" t="str">
        <f t="shared" si="3"/>
        <v>0</v>
      </c>
      <c r="S31" s="3" t="str">
        <f t="shared" si="4"/>
        <v>3</v>
      </c>
      <c r="T31" s="3"/>
      <c r="U31" s="3" t="s">
        <v>22</v>
      </c>
      <c r="V31" s="3" t="s">
        <v>818</v>
      </c>
      <c r="W31" s="3" t="s">
        <v>894</v>
      </c>
      <c r="X31" s="3" t="s">
        <v>17</v>
      </c>
      <c r="Y31" s="3" t="s">
        <v>18</v>
      </c>
      <c r="Z31" s="3" t="s">
        <v>31</v>
      </c>
      <c r="AA31" s="3" t="s">
        <v>289</v>
      </c>
      <c r="AB31" s="3" t="s">
        <v>303</v>
      </c>
      <c r="AF31" s="3"/>
      <c r="AG31" s="3"/>
      <c r="AH31" s="3"/>
      <c r="AI31" s="3"/>
      <c r="AJ31" s="3"/>
      <c r="AK31" s="3"/>
      <c r="AL31" s="3"/>
      <c r="AM31" s="3"/>
      <c r="AN31" s="3"/>
    </row>
    <row r="32">
      <c r="A32" s="3" t="s">
        <v>439</v>
      </c>
      <c r="B32" s="3">
        <v>62167.0</v>
      </c>
      <c r="C32" s="3">
        <v>6.0</v>
      </c>
      <c r="D32" s="3">
        <v>4.0</v>
      </c>
      <c r="E32" s="3" t="s">
        <v>787</v>
      </c>
      <c r="F32" s="3">
        <v>1.0</v>
      </c>
      <c r="G32" s="3">
        <v>1.0</v>
      </c>
      <c r="H32" s="3"/>
      <c r="I32" s="3"/>
      <c r="J32" s="3">
        <v>1.0</v>
      </c>
      <c r="K32" s="3"/>
      <c r="L32" s="3" t="str">
        <f t="shared" si="1"/>
        <v>2</v>
      </c>
      <c r="M32" s="3">
        <v>0.0</v>
      </c>
      <c r="N32" s="3" t="s">
        <v>612</v>
      </c>
      <c r="O32" s="3">
        <v>1.0</v>
      </c>
      <c r="P32" s="3"/>
      <c r="Q32" s="3" t="str">
        <f t="shared" si="2"/>
        <v>1</v>
      </c>
      <c r="R32" s="3" t="str">
        <f t="shared" si="3"/>
        <v>0</v>
      </c>
      <c r="S32" s="3" t="str">
        <f t="shared" si="4"/>
        <v>3</v>
      </c>
      <c r="T32" s="3"/>
      <c r="U32" s="3" t="s">
        <v>440</v>
      </c>
      <c r="V32" s="3" t="s">
        <v>898</v>
      </c>
      <c r="W32" s="3" t="s">
        <v>793</v>
      </c>
      <c r="X32" s="3" t="s">
        <v>17</v>
      </c>
      <c r="Y32" s="3" t="s">
        <v>18</v>
      </c>
      <c r="Z32" s="3" t="s">
        <v>31</v>
      </c>
      <c r="AA32" s="3" t="s">
        <v>442</v>
      </c>
      <c r="AB32" s="3" t="s">
        <v>443</v>
      </c>
      <c r="AF32" s="3"/>
      <c r="AG32" s="3"/>
      <c r="AH32" s="3"/>
      <c r="AI32" s="3"/>
      <c r="AJ32" s="3"/>
      <c r="AK32" s="3"/>
      <c r="AL32" s="3"/>
      <c r="AM32" s="3"/>
      <c r="AN32" s="3"/>
    </row>
    <row r="33">
      <c r="A33" s="3" t="s">
        <v>25</v>
      </c>
      <c r="B33" s="3">
        <v>200429.0</v>
      </c>
      <c r="C33" s="3">
        <v>2.0</v>
      </c>
      <c r="D33" s="3">
        <v>4.0</v>
      </c>
      <c r="E33" s="3" t="s">
        <v>787</v>
      </c>
      <c r="F33" s="3">
        <v>1.0</v>
      </c>
      <c r="G33" s="3">
        <v>1.0</v>
      </c>
      <c r="H33" s="3"/>
      <c r="I33" s="3"/>
      <c r="J33" s="3">
        <v>1.0</v>
      </c>
      <c r="K33" s="3"/>
      <c r="L33" s="3" t="str">
        <f t="shared" si="1"/>
        <v>2</v>
      </c>
      <c r="M33" s="3">
        <v>0.0</v>
      </c>
      <c r="N33" s="3" t="s">
        <v>28</v>
      </c>
      <c r="O33" s="3">
        <v>1.0</v>
      </c>
      <c r="P33" s="3" t="s">
        <v>631</v>
      </c>
      <c r="Q33" s="3" t="str">
        <f t="shared" si="2"/>
        <v>1</v>
      </c>
      <c r="R33" s="3" t="str">
        <f t="shared" si="3"/>
        <v>0</v>
      </c>
      <c r="S33" s="3" t="str">
        <f t="shared" si="4"/>
        <v>3</v>
      </c>
      <c r="T33" s="3"/>
      <c r="U33" s="3" t="s">
        <v>26</v>
      </c>
      <c r="V33" s="3" t="s">
        <v>900</v>
      </c>
      <c r="W33" s="3" t="s">
        <v>793</v>
      </c>
      <c r="X33" s="3" t="s">
        <v>17</v>
      </c>
      <c r="Y33" s="3" t="s">
        <v>18</v>
      </c>
      <c r="Z33" s="3" t="s">
        <v>23</v>
      </c>
      <c r="AA33" s="3" t="s">
        <v>27</v>
      </c>
      <c r="AB33" s="3" t="s">
        <v>29</v>
      </c>
      <c r="AF33" s="3"/>
      <c r="AG33" s="3"/>
      <c r="AH33" s="3"/>
      <c r="AI33" s="3"/>
      <c r="AJ33" s="3"/>
      <c r="AK33" s="3"/>
      <c r="AL33" s="3"/>
      <c r="AM33" s="3"/>
      <c r="AN33" s="3"/>
    </row>
    <row r="34">
      <c r="A34" s="3" t="s">
        <v>325</v>
      </c>
      <c r="B34" s="3">
        <v>234261.0</v>
      </c>
      <c r="C34" s="3">
        <v>8.0</v>
      </c>
      <c r="D34" s="3">
        <v>2.0</v>
      </c>
      <c r="E34" s="3" t="s">
        <v>745</v>
      </c>
      <c r="F34" s="3">
        <v>1.0</v>
      </c>
      <c r="G34" s="3">
        <v>1.0</v>
      </c>
      <c r="H34" s="3"/>
      <c r="I34" s="3"/>
      <c r="J34" s="3">
        <v>1.0</v>
      </c>
      <c r="K34" s="3"/>
      <c r="L34" s="3" t="str">
        <f t="shared" si="1"/>
        <v>2</v>
      </c>
      <c r="M34" s="3">
        <v>0.0</v>
      </c>
      <c r="N34" s="3" t="s">
        <v>330</v>
      </c>
      <c r="O34" s="3">
        <v>1.0</v>
      </c>
      <c r="P34" s="3"/>
      <c r="Q34" s="3" t="str">
        <f t="shared" si="2"/>
        <v>1</v>
      </c>
      <c r="R34" s="3" t="str">
        <f t="shared" si="3"/>
        <v>0</v>
      </c>
      <c r="S34" s="3" t="str">
        <f t="shared" si="4"/>
        <v>3</v>
      </c>
      <c r="T34" s="3"/>
      <c r="U34" s="3" t="s">
        <v>327</v>
      </c>
      <c r="V34" s="3" t="s">
        <v>903</v>
      </c>
      <c r="W34" s="3" t="s">
        <v>744</v>
      </c>
      <c r="X34" s="3" t="s">
        <v>17</v>
      </c>
      <c r="Y34" s="3" t="s">
        <v>18</v>
      </c>
      <c r="Z34" s="3" t="s">
        <v>43</v>
      </c>
      <c r="AA34" s="3" t="s">
        <v>263</v>
      </c>
      <c r="AB34" s="3" t="s">
        <v>331</v>
      </c>
      <c r="AF34" s="3"/>
      <c r="AG34" s="3"/>
      <c r="AH34" s="3"/>
      <c r="AI34" s="3"/>
      <c r="AJ34" s="3"/>
      <c r="AK34" s="3"/>
      <c r="AL34" s="3"/>
      <c r="AM34" s="3"/>
      <c r="AN34" s="3"/>
    </row>
    <row r="35">
      <c r="A35" s="3" t="s">
        <v>409</v>
      </c>
      <c r="B35" s="3">
        <v>85424.0</v>
      </c>
      <c r="C35" s="3">
        <v>2.0</v>
      </c>
      <c r="D35" s="3">
        <v>8.0</v>
      </c>
      <c r="E35" s="3" t="s">
        <v>710</v>
      </c>
      <c r="F35" s="3">
        <v>1.0</v>
      </c>
      <c r="G35" s="3">
        <v>0.0</v>
      </c>
      <c r="H35" s="3" t="s">
        <v>768</v>
      </c>
      <c r="I35" s="3"/>
      <c r="J35" s="3">
        <v>1.0</v>
      </c>
      <c r="K35" s="3"/>
      <c r="L35" s="3" t="str">
        <f t="shared" si="1"/>
        <v>2</v>
      </c>
      <c r="M35" s="3">
        <v>0.0</v>
      </c>
      <c r="N35" s="3" t="s">
        <v>413</v>
      </c>
      <c r="O35" s="3">
        <v>1.0</v>
      </c>
      <c r="P35" s="3"/>
      <c r="Q35" s="3" t="str">
        <f t="shared" si="2"/>
        <v>1</v>
      </c>
      <c r="R35" s="3" t="str">
        <f t="shared" si="3"/>
        <v>0</v>
      </c>
      <c r="S35" s="3" t="str">
        <f t="shared" si="4"/>
        <v>3</v>
      </c>
      <c r="T35" s="3"/>
      <c r="U35" s="3" t="s">
        <v>71</v>
      </c>
      <c r="V35" s="3" t="s">
        <v>849</v>
      </c>
      <c r="W35" s="3" t="s">
        <v>905</v>
      </c>
      <c r="X35" s="3" t="s">
        <v>17</v>
      </c>
      <c r="Y35" s="3" t="s">
        <v>18</v>
      </c>
      <c r="Z35" s="3" t="s">
        <v>46</v>
      </c>
      <c r="AA35" s="3" t="s">
        <v>402</v>
      </c>
      <c r="AB35" s="3" t="s">
        <v>414</v>
      </c>
      <c r="AF35" s="3"/>
      <c r="AG35" s="3"/>
      <c r="AH35" s="3"/>
      <c r="AI35" s="3"/>
      <c r="AJ35" s="3"/>
      <c r="AK35" s="3"/>
      <c r="AL35" s="3"/>
      <c r="AM35" s="3"/>
      <c r="AN35" s="3"/>
    </row>
    <row r="36">
      <c r="A36" s="3" t="s">
        <v>348</v>
      </c>
      <c r="B36" s="3">
        <v>201156.0</v>
      </c>
      <c r="C36" s="3">
        <v>3.0</v>
      </c>
      <c r="D36" s="3">
        <v>17.0</v>
      </c>
      <c r="E36" s="3" t="s">
        <v>756</v>
      </c>
      <c r="F36" s="3">
        <v>1.0</v>
      </c>
      <c r="G36" s="3">
        <v>1.0</v>
      </c>
      <c r="H36" s="3"/>
      <c r="I36" s="3"/>
      <c r="J36" s="3">
        <v>1.0</v>
      </c>
      <c r="K36" s="3"/>
      <c r="L36" s="3" t="str">
        <f t="shared" si="1"/>
        <v>2</v>
      </c>
      <c r="M36" s="3">
        <v>0.0</v>
      </c>
      <c r="N36" s="3" t="s">
        <v>351</v>
      </c>
      <c r="O36" s="3">
        <v>1.0</v>
      </c>
      <c r="P36" s="3"/>
      <c r="Q36" s="3" t="str">
        <f t="shared" si="2"/>
        <v>1</v>
      </c>
      <c r="R36" s="3" t="str">
        <f t="shared" si="3"/>
        <v>0</v>
      </c>
      <c r="S36" s="3" t="str">
        <f t="shared" si="4"/>
        <v>3</v>
      </c>
      <c r="T36" s="3"/>
      <c r="U36" s="3" t="s">
        <v>49</v>
      </c>
      <c r="V36" s="3" t="s">
        <v>721</v>
      </c>
      <c r="W36" s="3" t="s">
        <v>755</v>
      </c>
      <c r="X36" s="3" t="s">
        <v>17</v>
      </c>
      <c r="Y36" s="3" t="s">
        <v>18</v>
      </c>
      <c r="Z36" s="3" t="s">
        <v>81</v>
      </c>
      <c r="AA36" s="3" t="s">
        <v>339</v>
      </c>
      <c r="AB36" s="3" t="s">
        <v>352</v>
      </c>
      <c r="AF36" s="3"/>
      <c r="AG36" s="3"/>
      <c r="AH36" s="3"/>
      <c r="AI36" s="3"/>
      <c r="AJ36" s="3"/>
      <c r="AK36" s="3"/>
      <c r="AL36" s="3"/>
      <c r="AM36" s="3"/>
      <c r="AN36" s="3"/>
    </row>
    <row r="37">
      <c r="A37" s="3" t="s">
        <v>247</v>
      </c>
      <c r="B37" s="3">
        <v>247226.0</v>
      </c>
      <c r="C37" s="3">
        <v>9.0</v>
      </c>
      <c r="D37" s="3">
        <v>23.0</v>
      </c>
      <c r="E37" s="3" t="s">
        <v>775</v>
      </c>
      <c r="F37" s="3">
        <v>-1.0</v>
      </c>
      <c r="G37" s="3">
        <v>1.0</v>
      </c>
      <c r="H37" s="3"/>
      <c r="I37" s="3" t="s">
        <v>792</v>
      </c>
      <c r="J37" s="3">
        <v>-1.0</v>
      </c>
      <c r="K37" s="3" t="s">
        <v>909</v>
      </c>
      <c r="L37" s="3" t="str">
        <f t="shared" si="1"/>
        <v>-2</v>
      </c>
      <c r="M37" s="3">
        <v>1.0</v>
      </c>
      <c r="N37" s="3"/>
      <c r="O37" s="3">
        <v>-1.0</v>
      </c>
      <c r="P37" s="3" t="s">
        <v>680</v>
      </c>
      <c r="Q37" s="3" t="str">
        <f t="shared" si="2"/>
        <v>0</v>
      </c>
      <c r="R37" s="3" t="str">
        <f t="shared" si="3"/>
        <v>0</v>
      </c>
      <c r="S37" s="3" t="str">
        <f t="shared" si="4"/>
        <v>-2</v>
      </c>
      <c r="T37" s="3" t="s">
        <v>783</v>
      </c>
      <c r="U37" s="3" t="s">
        <v>54</v>
      </c>
      <c r="V37" s="3" t="s">
        <v>788</v>
      </c>
      <c r="W37" s="3" t="s">
        <v>789</v>
      </c>
      <c r="X37" s="3" t="s">
        <v>17</v>
      </c>
      <c r="Y37" s="3" t="s">
        <v>18</v>
      </c>
      <c r="Z37" s="3" t="s">
        <v>46</v>
      </c>
      <c r="AA37" s="3" t="s">
        <v>248</v>
      </c>
      <c r="AB37" s="3" t="s">
        <v>251</v>
      </c>
      <c r="AF37" s="3"/>
      <c r="AG37" s="3"/>
      <c r="AH37" s="3"/>
      <c r="AI37" s="3"/>
      <c r="AJ37" s="3"/>
      <c r="AK37" s="3"/>
      <c r="AL37" s="3"/>
      <c r="AM37" s="3"/>
      <c r="AN37" s="3"/>
    </row>
    <row r="38">
      <c r="A38" s="3" t="s">
        <v>104</v>
      </c>
      <c r="B38" s="3">
        <v>26883.0</v>
      </c>
      <c r="C38" s="3">
        <v>13.0</v>
      </c>
      <c r="D38" s="3">
        <v>4.0</v>
      </c>
      <c r="E38" s="3" t="s">
        <v>706</v>
      </c>
      <c r="F38" s="3">
        <v>1.0</v>
      </c>
      <c r="G38" s="3">
        <v>1.0</v>
      </c>
      <c r="H38" s="3"/>
      <c r="I38" s="3"/>
      <c r="J38" s="3">
        <v>-1.0</v>
      </c>
      <c r="K38" s="3" t="s">
        <v>769</v>
      </c>
      <c r="L38" s="3" t="str">
        <f t="shared" si="1"/>
        <v>0</v>
      </c>
      <c r="M38" s="3">
        <v>1.0</v>
      </c>
      <c r="N38" s="3"/>
      <c r="O38" s="3">
        <v>-1.0</v>
      </c>
      <c r="P38" s="3" t="s">
        <v>297</v>
      </c>
      <c r="Q38" s="3" t="str">
        <f t="shared" si="2"/>
        <v>0</v>
      </c>
      <c r="R38" s="3" t="str">
        <f t="shared" si="3"/>
        <v>0</v>
      </c>
      <c r="S38" s="3" t="str">
        <f t="shared" si="4"/>
        <v>0</v>
      </c>
      <c r="T38" s="3" t="s">
        <v>912</v>
      </c>
      <c r="U38" s="3" t="s">
        <v>26</v>
      </c>
      <c r="V38" s="3" t="s">
        <v>708</v>
      </c>
      <c r="W38" s="3" t="s">
        <v>705</v>
      </c>
      <c r="X38" s="3" t="s">
        <v>17</v>
      </c>
      <c r="Y38" s="3" t="s">
        <v>18</v>
      </c>
      <c r="Z38" s="3" t="s">
        <v>46</v>
      </c>
      <c r="AA38" s="3" t="s">
        <v>102</v>
      </c>
      <c r="AB38" s="3" t="s">
        <v>105</v>
      </c>
      <c r="AF38" s="3"/>
      <c r="AG38" s="3"/>
      <c r="AH38" s="3"/>
      <c r="AI38" s="3"/>
      <c r="AJ38" s="3"/>
      <c r="AK38" s="3"/>
      <c r="AL38" s="3"/>
      <c r="AM38" s="3"/>
      <c r="AN38" s="3"/>
    </row>
    <row r="39">
      <c r="A39" s="3" t="s">
        <v>654</v>
      </c>
      <c r="B39" s="3">
        <v>376503.0</v>
      </c>
      <c r="C39" s="3">
        <v>4.0</v>
      </c>
      <c r="D39" s="3">
        <v>9.0</v>
      </c>
      <c r="E39" s="3" t="s">
        <v>706</v>
      </c>
      <c r="F39" s="3">
        <v>-1.0</v>
      </c>
      <c r="G39" s="3">
        <v>1.0</v>
      </c>
      <c r="H39" s="3"/>
      <c r="I39" s="3"/>
      <c r="J39" s="3">
        <v>-1.0</v>
      </c>
      <c r="K39" s="3" t="s">
        <v>707</v>
      </c>
      <c r="L39" s="3" t="str">
        <f t="shared" si="1"/>
        <v>-2</v>
      </c>
      <c r="M39" s="3">
        <v>1.0</v>
      </c>
      <c r="N39" s="3"/>
      <c r="O39" s="3">
        <v>1.0</v>
      </c>
      <c r="P39" s="3"/>
      <c r="Q39" s="3" t="str">
        <f t="shared" si="2"/>
        <v>2</v>
      </c>
      <c r="R39" s="3" t="str">
        <f t="shared" si="3"/>
        <v>1</v>
      </c>
      <c r="S39" s="3" t="str">
        <f t="shared" si="4"/>
        <v>0</v>
      </c>
      <c r="T39" s="3" t="s">
        <v>783</v>
      </c>
      <c r="U39" s="3" t="s">
        <v>54</v>
      </c>
      <c r="V39" s="3" t="s">
        <v>704</v>
      </c>
      <c r="W39" s="3" t="s">
        <v>705</v>
      </c>
      <c r="X39" s="3" t="s">
        <v>17</v>
      </c>
      <c r="Y39" s="3" t="s">
        <v>18</v>
      </c>
      <c r="Z39" s="3" t="s">
        <v>56</v>
      </c>
      <c r="AA39" s="3" t="s">
        <v>386</v>
      </c>
      <c r="AB39" s="3" t="s">
        <v>655</v>
      </c>
      <c r="AF39" s="3"/>
      <c r="AG39" s="3"/>
      <c r="AH39" s="3"/>
      <c r="AI39" s="3"/>
      <c r="AJ39" s="3"/>
      <c r="AK39" s="3"/>
      <c r="AL39" s="3"/>
      <c r="AM39" s="3"/>
      <c r="AN39" s="3"/>
    </row>
    <row r="40">
      <c r="A40" s="3" t="s">
        <v>53</v>
      </c>
      <c r="B40" s="3">
        <v>84373.0</v>
      </c>
      <c r="C40" s="3">
        <v>1.0</v>
      </c>
      <c r="D40" s="3">
        <v>8.0</v>
      </c>
      <c r="E40" s="3" t="s">
        <v>710</v>
      </c>
      <c r="F40" s="3">
        <v>-1.0</v>
      </c>
      <c r="G40" s="3">
        <v>1.0</v>
      </c>
      <c r="H40" s="3"/>
      <c r="I40" s="3" t="s">
        <v>711</v>
      </c>
      <c r="J40" s="3">
        <v>-1.0</v>
      </c>
      <c r="K40" s="3" t="s">
        <v>712</v>
      </c>
      <c r="L40" s="3" t="str">
        <f t="shared" si="1"/>
        <v>-2</v>
      </c>
      <c r="M40" s="3">
        <v>1.0</v>
      </c>
      <c r="N40" s="3"/>
      <c r="O40" s="3">
        <v>1.0</v>
      </c>
      <c r="P40" s="3"/>
      <c r="Q40" s="3" t="str">
        <f t="shared" si="2"/>
        <v>2</v>
      </c>
      <c r="R40" s="3" t="str">
        <f t="shared" si="3"/>
        <v>1</v>
      </c>
      <c r="S40" s="3" t="str">
        <f t="shared" si="4"/>
        <v>0</v>
      </c>
      <c r="T40" s="3" t="s">
        <v>783</v>
      </c>
      <c r="U40" s="3" t="s">
        <v>54</v>
      </c>
      <c r="V40" s="3" t="s">
        <v>708</v>
      </c>
      <c r="W40" s="3" t="s">
        <v>709</v>
      </c>
      <c r="X40" s="3" t="s">
        <v>17</v>
      </c>
      <c r="Y40" s="3" t="s">
        <v>18</v>
      </c>
      <c r="Z40" s="3" t="s">
        <v>56</v>
      </c>
      <c r="AA40" s="3" t="s">
        <v>55</v>
      </c>
      <c r="AB40" s="3" t="s">
        <v>57</v>
      </c>
      <c r="AF40" s="3"/>
      <c r="AG40" s="3"/>
      <c r="AH40" s="3"/>
      <c r="AI40" s="3"/>
      <c r="AJ40" s="3"/>
      <c r="AK40" s="3"/>
      <c r="AL40" s="3"/>
      <c r="AM40" s="3"/>
      <c r="AN40" s="3"/>
    </row>
    <row r="41">
      <c r="A41" s="3" t="s">
        <v>589</v>
      </c>
      <c r="B41" s="3">
        <v>142081.0</v>
      </c>
      <c r="C41" s="3">
        <v>4.0</v>
      </c>
      <c r="D41" s="3">
        <v>9.0</v>
      </c>
      <c r="E41" s="3" t="s">
        <v>710</v>
      </c>
      <c r="F41" s="3">
        <v>-1.0</v>
      </c>
      <c r="G41" s="3">
        <v>1.0</v>
      </c>
      <c r="H41" s="3"/>
      <c r="I41" s="3" t="s">
        <v>714</v>
      </c>
      <c r="J41" s="3">
        <v>-1.0</v>
      </c>
      <c r="K41" s="3" t="s">
        <v>715</v>
      </c>
      <c r="L41" s="3" t="str">
        <f t="shared" si="1"/>
        <v>-2</v>
      </c>
      <c r="M41" s="3">
        <v>1.0</v>
      </c>
      <c r="N41" s="3"/>
      <c r="O41" s="3">
        <v>1.0</v>
      </c>
      <c r="P41" s="3"/>
      <c r="Q41" s="3" t="str">
        <f t="shared" si="2"/>
        <v>2</v>
      </c>
      <c r="R41" s="3" t="str">
        <f t="shared" si="3"/>
        <v>1</v>
      </c>
      <c r="S41" s="3" t="str">
        <f t="shared" si="4"/>
        <v>0</v>
      </c>
      <c r="T41" s="3" t="s">
        <v>817</v>
      </c>
      <c r="U41" s="3" t="s">
        <v>71</v>
      </c>
      <c r="V41" s="3" t="s">
        <v>713</v>
      </c>
      <c r="W41" s="3" t="s">
        <v>709</v>
      </c>
      <c r="X41" s="3" t="s">
        <v>17</v>
      </c>
      <c r="Y41" s="3" t="s">
        <v>18</v>
      </c>
      <c r="Z41" s="3" t="s">
        <v>46</v>
      </c>
      <c r="AA41" s="3" t="s">
        <v>442</v>
      </c>
      <c r="AB41" s="3" t="s">
        <v>593</v>
      </c>
      <c r="AF41" s="3"/>
      <c r="AG41" s="3"/>
      <c r="AH41" s="3"/>
      <c r="AI41" s="3"/>
      <c r="AJ41" s="3"/>
      <c r="AK41" s="3"/>
      <c r="AL41" s="3"/>
      <c r="AM41" s="3"/>
      <c r="AN41" s="3"/>
    </row>
    <row r="42">
      <c r="A42" s="3" t="s">
        <v>335</v>
      </c>
      <c r="B42" s="3">
        <v>235423.0</v>
      </c>
      <c r="C42" s="3">
        <v>2.0</v>
      </c>
      <c r="D42" s="3">
        <v>3.0</v>
      </c>
      <c r="E42" s="3" t="s">
        <v>723</v>
      </c>
      <c r="F42" s="3">
        <v>0.0</v>
      </c>
      <c r="G42" s="3">
        <v>1.0</v>
      </c>
      <c r="H42" s="3"/>
      <c r="I42" s="3" t="s">
        <v>724</v>
      </c>
      <c r="J42" s="3">
        <v>-1.0</v>
      </c>
      <c r="K42" s="3" t="s">
        <v>725</v>
      </c>
      <c r="L42" s="3" t="str">
        <f t="shared" si="1"/>
        <v>-1</v>
      </c>
      <c r="M42" s="3">
        <v>1.0</v>
      </c>
      <c r="N42" s="3"/>
      <c r="O42" s="3">
        <v>1.0</v>
      </c>
      <c r="P42" s="3"/>
      <c r="Q42" s="3" t="str">
        <f t="shared" si="2"/>
        <v>2</v>
      </c>
      <c r="R42" s="3" t="str">
        <f t="shared" si="3"/>
        <v>1</v>
      </c>
      <c r="S42" s="3" t="str">
        <f t="shared" si="4"/>
        <v>1</v>
      </c>
      <c r="T42" s="3" t="s">
        <v>783</v>
      </c>
      <c r="U42" s="3" t="s">
        <v>59</v>
      </c>
      <c r="V42" s="3" t="s">
        <v>721</v>
      </c>
      <c r="W42" s="3" t="s">
        <v>722</v>
      </c>
      <c r="X42" s="3" t="s">
        <v>17</v>
      </c>
      <c r="Y42" s="3" t="s">
        <v>18</v>
      </c>
      <c r="Z42" s="3" t="s">
        <v>19</v>
      </c>
      <c r="AA42" s="3" t="s">
        <v>263</v>
      </c>
      <c r="AB42" s="3" t="s">
        <v>336</v>
      </c>
      <c r="AF42" s="3"/>
      <c r="AG42" s="3"/>
      <c r="AH42" s="3"/>
      <c r="AI42" s="3"/>
      <c r="AJ42" s="3"/>
      <c r="AK42" s="3"/>
      <c r="AL42" s="3"/>
      <c r="AM42" s="3"/>
      <c r="AN42" s="3"/>
    </row>
    <row r="43">
      <c r="A43" s="3" t="s">
        <v>315</v>
      </c>
      <c r="B43" s="3">
        <v>91704.0</v>
      </c>
      <c r="C43" s="3">
        <v>2.0</v>
      </c>
      <c r="D43" s="3">
        <v>10.0</v>
      </c>
      <c r="E43" s="3" t="s">
        <v>728</v>
      </c>
      <c r="F43" s="3">
        <v>0.0</v>
      </c>
      <c r="G43" s="3">
        <v>1.0</v>
      </c>
      <c r="H43" s="3"/>
      <c r="I43" s="3" t="s">
        <v>729</v>
      </c>
      <c r="J43" s="3">
        <v>-1.0</v>
      </c>
      <c r="K43" s="3" t="s">
        <v>730</v>
      </c>
      <c r="L43" s="3" t="str">
        <f t="shared" si="1"/>
        <v>-1</v>
      </c>
      <c r="M43" s="3">
        <v>1.0</v>
      </c>
      <c r="N43" s="3"/>
      <c r="O43" s="3">
        <v>1.0</v>
      </c>
      <c r="P43" s="3"/>
      <c r="Q43" s="3" t="str">
        <f t="shared" si="2"/>
        <v>2</v>
      </c>
      <c r="R43" s="3" t="str">
        <f t="shared" si="3"/>
        <v>1</v>
      </c>
      <c r="S43" s="3" t="str">
        <f t="shared" si="4"/>
        <v>1</v>
      </c>
      <c r="T43" s="3" t="s">
        <v>783</v>
      </c>
      <c r="U43" s="3" t="s">
        <v>71</v>
      </c>
      <c r="V43" s="3" t="s">
        <v>726</v>
      </c>
      <c r="W43" s="3" t="s">
        <v>727</v>
      </c>
      <c r="X43" s="3" t="s">
        <v>17</v>
      </c>
      <c r="Y43" s="3" t="s">
        <v>18</v>
      </c>
      <c r="Z43" s="3" t="s">
        <v>23</v>
      </c>
      <c r="AA43" s="3" t="s">
        <v>309</v>
      </c>
      <c r="AB43" s="3" t="s">
        <v>316</v>
      </c>
      <c r="AF43" s="3"/>
      <c r="AG43" s="3"/>
      <c r="AH43" s="3"/>
      <c r="AI43" s="3"/>
      <c r="AJ43" s="3"/>
      <c r="AK43" s="3"/>
      <c r="AL43" s="3"/>
      <c r="AM43" s="3"/>
      <c r="AN43" s="3"/>
    </row>
    <row r="44">
      <c r="A44" s="3" t="s">
        <v>234</v>
      </c>
      <c r="B44" s="3">
        <v>8585.0</v>
      </c>
      <c r="C44" s="3">
        <v>2.0</v>
      </c>
      <c r="D44" s="3">
        <v>5.0</v>
      </c>
      <c r="E44" s="3" t="s">
        <v>733</v>
      </c>
      <c r="F44" s="3">
        <v>0.0</v>
      </c>
      <c r="G44" s="3">
        <v>1.0</v>
      </c>
      <c r="H44" s="3"/>
      <c r="I44" s="3" t="s">
        <v>741</v>
      </c>
      <c r="J44" s="3">
        <v>-1.0</v>
      </c>
      <c r="K44" s="3" t="s">
        <v>742</v>
      </c>
      <c r="L44" s="3" t="str">
        <f t="shared" si="1"/>
        <v>-1</v>
      </c>
      <c r="M44" s="3">
        <v>1.0</v>
      </c>
      <c r="N44" s="3"/>
      <c r="O44" s="3">
        <v>1.0</v>
      </c>
      <c r="P44" s="3"/>
      <c r="Q44" s="3" t="str">
        <f t="shared" si="2"/>
        <v>2</v>
      </c>
      <c r="R44" s="3" t="str">
        <f t="shared" si="3"/>
        <v>1</v>
      </c>
      <c r="S44" s="3" t="str">
        <f t="shared" si="4"/>
        <v>1</v>
      </c>
      <c r="T44" s="3" t="s">
        <v>930</v>
      </c>
      <c r="U44" s="3" t="s">
        <v>235</v>
      </c>
      <c r="V44" s="3" t="s">
        <v>740</v>
      </c>
      <c r="W44" s="3" t="s">
        <v>737</v>
      </c>
      <c r="X44" s="3" t="s">
        <v>17</v>
      </c>
      <c r="Y44" s="3" t="s">
        <v>18</v>
      </c>
      <c r="Z44" s="3" t="s">
        <v>39</v>
      </c>
      <c r="AA44" s="3" t="s">
        <v>237</v>
      </c>
      <c r="AB44" s="3" t="s">
        <v>241</v>
      </c>
      <c r="AF44" s="3"/>
      <c r="AG44" s="3"/>
      <c r="AH44" s="3"/>
      <c r="AI44" s="3"/>
      <c r="AJ44" s="3"/>
      <c r="AK44" s="3"/>
      <c r="AL44" s="3"/>
      <c r="AM44" s="3"/>
      <c r="AN44" s="3"/>
    </row>
    <row r="45">
      <c r="A45" s="3" t="s">
        <v>37</v>
      </c>
      <c r="B45" s="3">
        <v>47007.0</v>
      </c>
      <c r="C45" s="3">
        <v>1.0</v>
      </c>
      <c r="D45" s="3">
        <v>13.0</v>
      </c>
      <c r="E45" s="3" t="s">
        <v>733</v>
      </c>
      <c r="F45" s="3">
        <v>0.0</v>
      </c>
      <c r="G45" s="3">
        <v>1.0</v>
      </c>
      <c r="H45" s="3"/>
      <c r="I45" s="3" t="s">
        <v>734</v>
      </c>
      <c r="J45" s="3">
        <v>-1.0</v>
      </c>
      <c r="K45" s="3" t="s">
        <v>735</v>
      </c>
      <c r="L45" s="3" t="str">
        <f t="shared" si="1"/>
        <v>-1</v>
      </c>
      <c r="M45" s="3">
        <v>1.0</v>
      </c>
      <c r="N45" s="3"/>
      <c r="O45" s="3">
        <v>1.0</v>
      </c>
      <c r="P45" s="3"/>
      <c r="Q45" s="3" t="str">
        <f t="shared" si="2"/>
        <v>2</v>
      </c>
      <c r="R45" s="3" t="str">
        <f t="shared" si="3"/>
        <v>1</v>
      </c>
      <c r="S45" s="3" t="str">
        <f t="shared" si="4"/>
        <v>1</v>
      </c>
      <c r="T45" s="3" t="s">
        <v>783</v>
      </c>
      <c r="U45" s="3" t="s">
        <v>38</v>
      </c>
      <c r="V45" s="3" t="s">
        <v>731</v>
      </c>
      <c r="W45" s="3" t="s">
        <v>732</v>
      </c>
      <c r="X45" s="3" t="s">
        <v>17</v>
      </c>
      <c r="Y45" s="3" t="s">
        <v>18</v>
      </c>
      <c r="Z45" s="3" t="s">
        <v>39</v>
      </c>
      <c r="AA45" s="3" t="s">
        <v>27</v>
      </c>
      <c r="AB45" s="3" t="s">
        <v>40</v>
      </c>
      <c r="AF45" s="3"/>
      <c r="AG45" s="3"/>
      <c r="AH45" s="3"/>
      <c r="AI45" s="3"/>
      <c r="AJ45" s="3"/>
      <c r="AK45" s="3"/>
      <c r="AL45" s="3"/>
      <c r="AM45" s="3"/>
      <c r="AN45" s="3"/>
    </row>
    <row r="46">
      <c r="A46" s="3" t="s">
        <v>363</v>
      </c>
      <c r="B46" s="3">
        <v>39383.0</v>
      </c>
      <c r="C46" s="3">
        <v>4.0</v>
      </c>
      <c r="D46" s="3">
        <v>27.0</v>
      </c>
      <c r="E46" s="3" t="s">
        <v>706</v>
      </c>
      <c r="F46" s="3">
        <v>0.0</v>
      </c>
      <c r="G46" s="3">
        <v>1.0</v>
      </c>
      <c r="H46" s="3"/>
      <c r="I46" s="3" t="s">
        <v>749</v>
      </c>
      <c r="J46" s="3">
        <v>-1.0</v>
      </c>
      <c r="K46" s="3" t="s">
        <v>750</v>
      </c>
      <c r="L46" s="3" t="str">
        <f t="shared" si="1"/>
        <v>-1</v>
      </c>
      <c r="M46" s="3">
        <v>1.0</v>
      </c>
      <c r="N46" s="3"/>
      <c r="O46" s="3">
        <v>1.0</v>
      </c>
      <c r="P46" s="3"/>
      <c r="Q46" s="3" t="str">
        <f t="shared" si="2"/>
        <v>2</v>
      </c>
      <c r="R46" s="3" t="str">
        <f t="shared" si="3"/>
        <v>1</v>
      </c>
      <c r="S46" s="3" t="str">
        <f t="shared" si="4"/>
        <v>1</v>
      </c>
      <c r="T46" s="3" t="s">
        <v>935</v>
      </c>
      <c r="U46" s="3" t="s">
        <v>22</v>
      </c>
      <c r="V46" s="3" t="s">
        <v>748</v>
      </c>
      <c r="W46" s="3" t="s">
        <v>705</v>
      </c>
      <c r="X46" s="3" t="s">
        <v>17</v>
      </c>
      <c r="Y46" s="3" t="s">
        <v>18</v>
      </c>
      <c r="Z46" s="3" t="s">
        <v>31</v>
      </c>
      <c r="AA46" s="3" t="s">
        <v>365</v>
      </c>
      <c r="AB46" s="3" t="s">
        <v>371</v>
      </c>
      <c r="AF46" s="3"/>
      <c r="AG46" s="3"/>
      <c r="AH46" s="3"/>
      <c r="AI46" s="3"/>
      <c r="AJ46" s="3"/>
      <c r="AK46" s="3"/>
      <c r="AL46" s="3"/>
      <c r="AM46" s="3"/>
      <c r="AN46" s="3"/>
    </row>
    <row r="47">
      <c r="A47" s="3" t="s">
        <v>533</v>
      </c>
      <c r="B47" s="3">
        <v>351561.0</v>
      </c>
      <c r="C47" s="3">
        <v>24.0</v>
      </c>
      <c r="D47" s="3">
        <v>17.0</v>
      </c>
      <c r="E47" s="3" t="s">
        <v>710</v>
      </c>
      <c r="F47" s="3">
        <v>1.0</v>
      </c>
      <c r="G47" s="3">
        <v>1.0</v>
      </c>
      <c r="H47" s="3"/>
      <c r="I47" s="3"/>
      <c r="J47" s="3">
        <v>-1.0</v>
      </c>
      <c r="K47" s="3" t="s">
        <v>815</v>
      </c>
      <c r="L47" s="3" t="str">
        <f t="shared" si="1"/>
        <v>0</v>
      </c>
      <c r="M47" s="3">
        <v>1.0</v>
      </c>
      <c r="N47" s="3"/>
      <c r="O47" s="3">
        <v>0.0</v>
      </c>
      <c r="P47" s="3" t="s">
        <v>689</v>
      </c>
      <c r="Q47" s="3" t="str">
        <f t="shared" si="2"/>
        <v>1</v>
      </c>
      <c r="R47" s="3" t="str">
        <f t="shared" si="3"/>
        <v>0</v>
      </c>
      <c r="S47" s="3" t="str">
        <f t="shared" si="4"/>
        <v>1</v>
      </c>
      <c r="T47" s="3" t="s">
        <v>930</v>
      </c>
      <c r="U47" s="3" t="s">
        <v>534</v>
      </c>
      <c r="V47" s="3" t="s">
        <v>813</v>
      </c>
      <c r="W47" s="3" t="s">
        <v>709</v>
      </c>
      <c r="X47" s="3" t="s">
        <v>17</v>
      </c>
      <c r="Y47" s="3" t="s">
        <v>18</v>
      </c>
      <c r="Z47" s="3" t="s">
        <v>43</v>
      </c>
      <c r="AA47" s="3" t="s">
        <v>308</v>
      </c>
      <c r="AB47" s="3" t="s">
        <v>535</v>
      </c>
      <c r="AF47" s="3"/>
      <c r="AG47" s="3"/>
      <c r="AH47" s="3"/>
      <c r="AI47" s="3"/>
      <c r="AJ47" s="3"/>
      <c r="AK47" s="3"/>
      <c r="AL47" s="3"/>
      <c r="AM47" s="3"/>
      <c r="AN47" s="3"/>
    </row>
    <row r="48">
      <c r="A48" s="3" t="s">
        <v>372</v>
      </c>
      <c r="B48" s="3">
        <v>39856.0</v>
      </c>
      <c r="C48" s="3">
        <v>3.0</v>
      </c>
      <c r="D48" s="3">
        <v>5.0</v>
      </c>
      <c r="E48" s="3" t="s">
        <v>710</v>
      </c>
      <c r="F48" s="3">
        <v>0.0</v>
      </c>
      <c r="G48" s="3">
        <v>1.0</v>
      </c>
      <c r="H48" s="3"/>
      <c r="I48" s="3" t="s">
        <v>752</v>
      </c>
      <c r="J48" s="3">
        <v>-1.0</v>
      </c>
      <c r="K48" s="3" t="s">
        <v>753</v>
      </c>
      <c r="L48" s="3" t="str">
        <f t="shared" si="1"/>
        <v>-1</v>
      </c>
      <c r="M48" s="3">
        <v>1.0</v>
      </c>
      <c r="N48" s="3"/>
      <c r="O48" s="3">
        <v>1.0</v>
      </c>
      <c r="P48" s="3"/>
      <c r="Q48" s="3" t="str">
        <f t="shared" si="2"/>
        <v>2</v>
      </c>
      <c r="R48" s="3" t="str">
        <f t="shared" si="3"/>
        <v>1</v>
      </c>
      <c r="S48" s="3" t="str">
        <f t="shared" si="4"/>
        <v>1</v>
      </c>
      <c r="T48" s="3" t="s">
        <v>941</v>
      </c>
      <c r="U48" s="3" t="s">
        <v>217</v>
      </c>
      <c r="V48" s="3" t="s">
        <v>751</v>
      </c>
      <c r="W48" s="3" t="s">
        <v>709</v>
      </c>
      <c r="X48" s="3" t="s">
        <v>17</v>
      </c>
      <c r="Y48" s="3" t="s">
        <v>18</v>
      </c>
      <c r="Z48" s="3" t="s">
        <v>68</v>
      </c>
      <c r="AA48" s="3" t="s">
        <v>219</v>
      </c>
      <c r="AB48" s="3" t="s">
        <v>375</v>
      </c>
      <c r="AF48" s="3"/>
      <c r="AG48" s="3"/>
      <c r="AH48" s="3"/>
      <c r="AI48" s="3"/>
      <c r="AJ48" s="3"/>
      <c r="AK48" s="3"/>
      <c r="AL48" s="3"/>
      <c r="AM48" s="3"/>
      <c r="AN48" s="3"/>
    </row>
    <row r="49">
      <c r="A49" s="3" t="s">
        <v>48</v>
      </c>
      <c r="B49" s="3">
        <v>72271.0</v>
      </c>
      <c r="C49" s="3">
        <v>2.0</v>
      </c>
      <c r="D49" s="3">
        <v>13.0</v>
      </c>
      <c r="E49" s="3" t="s">
        <v>775</v>
      </c>
      <c r="F49" s="3">
        <v>1.0</v>
      </c>
      <c r="G49" s="3">
        <v>1.0</v>
      </c>
      <c r="H49" s="3"/>
      <c r="I49" s="3"/>
      <c r="J49" s="3">
        <v>-1.0</v>
      </c>
      <c r="K49" s="3" t="s">
        <v>735</v>
      </c>
      <c r="L49" s="3" t="str">
        <f t="shared" si="1"/>
        <v>0</v>
      </c>
      <c r="M49" s="3">
        <v>1.0</v>
      </c>
      <c r="N49" s="3"/>
      <c r="O49" s="3">
        <v>1.0</v>
      </c>
      <c r="P49" s="3"/>
      <c r="Q49" s="3" t="str">
        <f t="shared" si="2"/>
        <v>2</v>
      </c>
      <c r="R49" s="3" t="str">
        <f t="shared" si="3"/>
        <v>1</v>
      </c>
      <c r="S49" s="3" t="str">
        <f t="shared" si="4"/>
        <v>2</v>
      </c>
      <c r="T49" s="3"/>
      <c r="U49" s="3" t="s">
        <v>49</v>
      </c>
      <c r="V49" s="3" t="s">
        <v>784</v>
      </c>
      <c r="W49" s="3" t="s">
        <v>786</v>
      </c>
      <c r="X49" s="3" t="s">
        <v>17</v>
      </c>
      <c r="Y49" s="3" t="s">
        <v>18</v>
      </c>
      <c r="Z49" s="3" t="s">
        <v>43</v>
      </c>
      <c r="AA49" s="3" t="s">
        <v>42</v>
      </c>
      <c r="AB49" s="3" t="s">
        <v>50</v>
      </c>
      <c r="AF49" s="3"/>
      <c r="AG49" s="3"/>
      <c r="AH49" s="3"/>
      <c r="AI49" s="3"/>
      <c r="AJ49" s="3"/>
      <c r="AK49" s="3"/>
      <c r="AL49" s="3"/>
      <c r="AM49" s="3"/>
      <c r="AN49" s="3"/>
    </row>
    <row r="50">
      <c r="A50" s="3" t="s">
        <v>243</v>
      </c>
      <c r="B50" s="3">
        <v>18465.0</v>
      </c>
      <c r="C50" s="3">
        <v>9.0</v>
      </c>
      <c r="D50" s="3">
        <v>14.0</v>
      </c>
      <c r="E50" s="3" t="s">
        <v>796</v>
      </c>
      <c r="F50" s="3">
        <v>1.0</v>
      </c>
      <c r="G50" s="3">
        <v>1.0</v>
      </c>
      <c r="H50" s="3"/>
      <c r="I50" s="3"/>
      <c r="J50" s="3">
        <v>-1.0</v>
      </c>
      <c r="K50" s="3" t="s">
        <v>798</v>
      </c>
      <c r="L50" s="3" t="str">
        <f t="shared" si="1"/>
        <v>0</v>
      </c>
      <c r="M50" s="3">
        <v>1.0</v>
      </c>
      <c r="N50" s="3"/>
      <c r="O50" s="3">
        <v>1.0</v>
      </c>
      <c r="P50" s="3"/>
      <c r="Q50" s="3" t="str">
        <f t="shared" si="2"/>
        <v>2</v>
      </c>
      <c r="R50" s="3" t="str">
        <f t="shared" si="3"/>
        <v>1</v>
      </c>
      <c r="S50" s="3" t="str">
        <f t="shared" si="4"/>
        <v>2</v>
      </c>
      <c r="T50" s="3"/>
      <c r="U50" s="3" t="s">
        <v>244</v>
      </c>
      <c r="V50" s="3" t="s">
        <v>794</v>
      </c>
      <c r="W50" s="3" t="s">
        <v>795</v>
      </c>
      <c r="X50" s="3" t="s">
        <v>17</v>
      </c>
      <c r="Y50" s="3" t="s">
        <v>18</v>
      </c>
      <c r="Z50" s="3" t="s">
        <v>31</v>
      </c>
      <c r="AA50" s="3" t="s">
        <v>228</v>
      </c>
      <c r="AB50" s="3" t="s">
        <v>245</v>
      </c>
      <c r="AF50" s="3"/>
      <c r="AG50" s="3"/>
      <c r="AH50" s="3"/>
      <c r="AI50" s="3"/>
      <c r="AJ50" s="3"/>
      <c r="AK50" s="3"/>
      <c r="AL50" s="3"/>
      <c r="AM50" s="3"/>
      <c r="AN50" s="3"/>
    </row>
    <row r="51">
      <c r="A51" s="3" t="s">
        <v>212</v>
      </c>
      <c r="B51" s="3">
        <v>101398.0</v>
      </c>
      <c r="C51" s="3">
        <v>6.0</v>
      </c>
      <c r="D51" s="3">
        <v>12.0</v>
      </c>
      <c r="E51" s="3" t="s">
        <v>808</v>
      </c>
      <c r="F51" s="3">
        <v>1.0</v>
      </c>
      <c r="G51" s="3">
        <v>1.0</v>
      </c>
      <c r="H51" s="3"/>
      <c r="I51" s="3" t="s">
        <v>810</v>
      </c>
      <c r="J51" s="3">
        <v>-1.0</v>
      </c>
      <c r="K51" s="3" t="s">
        <v>811</v>
      </c>
      <c r="L51" s="3" t="str">
        <f t="shared" si="1"/>
        <v>0</v>
      </c>
      <c r="M51" s="3">
        <v>1.0</v>
      </c>
      <c r="N51" s="3"/>
      <c r="O51" s="3">
        <v>1.0</v>
      </c>
      <c r="P51" s="3"/>
      <c r="Q51" s="3" t="str">
        <f t="shared" si="2"/>
        <v>2</v>
      </c>
      <c r="R51" s="3" t="str">
        <f t="shared" si="3"/>
        <v>1</v>
      </c>
      <c r="S51" s="3" t="str">
        <f t="shared" si="4"/>
        <v>2</v>
      </c>
      <c r="T51" s="3"/>
      <c r="U51" s="3" t="s">
        <v>213</v>
      </c>
      <c r="V51" s="3" t="s">
        <v>806</v>
      </c>
      <c r="W51" s="3" t="s">
        <v>807</v>
      </c>
      <c r="X51" s="3" t="s">
        <v>125</v>
      </c>
      <c r="Y51" s="3" t="s">
        <v>18</v>
      </c>
      <c r="Z51" s="3" t="s">
        <v>68</v>
      </c>
      <c r="AA51" s="3" t="s">
        <v>208</v>
      </c>
      <c r="AB51" s="3" t="s">
        <v>214</v>
      </c>
      <c r="AF51" s="3"/>
      <c r="AG51" s="3"/>
      <c r="AH51" s="3"/>
      <c r="AI51" s="3"/>
      <c r="AJ51" s="3"/>
      <c r="AK51" s="3"/>
      <c r="AL51" s="3"/>
      <c r="AM51" s="3"/>
      <c r="AN51" s="3"/>
    </row>
    <row r="52">
      <c r="A52" s="3" t="s">
        <v>498</v>
      </c>
      <c r="B52" s="3">
        <v>221664.0</v>
      </c>
      <c r="C52" s="3">
        <v>6.0</v>
      </c>
      <c r="D52" s="3">
        <v>6.0</v>
      </c>
      <c r="E52" s="3" t="s">
        <v>761</v>
      </c>
      <c r="F52" s="3">
        <v>1.0</v>
      </c>
      <c r="G52" s="3">
        <v>1.0</v>
      </c>
      <c r="H52" s="3"/>
      <c r="I52" s="3"/>
      <c r="J52" s="3">
        <v>-1.0</v>
      </c>
      <c r="K52" s="3" t="s">
        <v>822</v>
      </c>
      <c r="L52" s="3" t="str">
        <f t="shared" si="1"/>
        <v>0</v>
      </c>
      <c r="M52" s="3">
        <v>1.0</v>
      </c>
      <c r="N52" s="3"/>
      <c r="O52" s="3">
        <v>1.0</v>
      </c>
      <c r="P52" s="3"/>
      <c r="Q52" s="3" t="str">
        <f t="shared" si="2"/>
        <v>2</v>
      </c>
      <c r="R52" s="3" t="str">
        <f t="shared" si="3"/>
        <v>1</v>
      </c>
      <c r="S52" s="3" t="str">
        <f t="shared" si="4"/>
        <v>2</v>
      </c>
      <c r="T52" s="3"/>
      <c r="U52" s="3" t="s">
        <v>71</v>
      </c>
      <c r="V52" s="3" t="s">
        <v>821</v>
      </c>
      <c r="W52" s="3" t="s">
        <v>760</v>
      </c>
      <c r="X52" s="3" t="s">
        <v>17</v>
      </c>
      <c r="Y52" s="3" t="s">
        <v>18</v>
      </c>
      <c r="Z52" s="3" t="s">
        <v>46</v>
      </c>
      <c r="AA52" s="3" t="s">
        <v>424</v>
      </c>
      <c r="AB52" s="3" t="s">
        <v>499</v>
      </c>
      <c r="AF52" s="3"/>
      <c r="AG52" s="3"/>
      <c r="AH52" s="3"/>
      <c r="AI52" s="3"/>
      <c r="AJ52" s="3"/>
      <c r="AK52" s="3"/>
      <c r="AL52" s="3"/>
      <c r="AM52" s="3"/>
      <c r="AN52" s="3"/>
    </row>
    <row r="53">
      <c r="A53" s="3" t="s">
        <v>154</v>
      </c>
      <c r="B53" s="3">
        <v>399348.0</v>
      </c>
      <c r="C53" s="3">
        <v>7.0</v>
      </c>
      <c r="D53" s="3">
        <v>19.0</v>
      </c>
      <c r="E53" s="3" t="s">
        <v>772</v>
      </c>
      <c r="F53" s="3">
        <v>1.0</v>
      </c>
      <c r="G53" s="3">
        <v>1.0</v>
      </c>
      <c r="H53" s="3"/>
      <c r="I53" s="3"/>
      <c r="J53" s="3">
        <v>-1.0</v>
      </c>
      <c r="K53" s="3" t="s">
        <v>835</v>
      </c>
      <c r="L53" s="3" t="str">
        <f t="shared" si="1"/>
        <v>0</v>
      </c>
      <c r="M53" s="3">
        <v>1.0</v>
      </c>
      <c r="N53" s="3"/>
      <c r="O53" s="3">
        <v>1.0</v>
      </c>
      <c r="P53" s="3"/>
      <c r="Q53" s="3" t="str">
        <f t="shared" si="2"/>
        <v>2</v>
      </c>
      <c r="R53" s="3" t="str">
        <f t="shared" si="3"/>
        <v>1</v>
      </c>
      <c r="S53" s="3" t="str">
        <f t="shared" si="4"/>
        <v>2</v>
      </c>
      <c r="T53" s="3"/>
      <c r="U53" s="3" t="s">
        <v>71</v>
      </c>
      <c r="V53" s="3" t="s">
        <v>833</v>
      </c>
      <c r="W53" s="3" t="s">
        <v>834</v>
      </c>
      <c r="X53" s="3" t="s">
        <v>17</v>
      </c>
      <c r="Y53" s="3" t="s">
        <v>18</v>
      </c>
      <c r="Z53" s="3" t="s">
        <v>68</v>
      </c>
      <c r="AA53" s="3" t="s">
        <v>142</v>
      </c>
      <c r="AB53" s="3" t="s">
        <v>155</v>
      </c>
      <c r="AF53" s="3"/>
      <c r="AG53" s="3"/>
      <c r="AH53" s="3"/>
      <c r="AI53" s="3"/>
      <c r="AJ53" s="3"/>
      <c r="AK53" s="3"/>
      <c r="AL53" s="3"/>
      <c r="AM53" s="3"/>
      <c r="AN53" s="3"/>
    </row>
    <row r="54">
      <c r="A54" s="3" t="s">
        <v>614</v>
      </c>
      <c r="B54" s="3">
        <v>165032.0</v>
      </c>
      <c r="C54" s="3">
        <v>2.0</v>
      </c>
      <c r="D54" s="3">
        <v>16.0</v>
      </c>
      <c r="E54" s="3" t="s">
        <v>772</v>
      </c>
      <c r="F54" s="3">
        <v>1.0</v>
      </c>
      <c r="G54" s="3">
        <v>0.0</v>
      </c>
      <c r="H54" s="3" t="s">
        <v>773</v>
      </c>
      <c r="I54" s="3"/>
      <c r="J54" s="3">
        <v>-1.0</v>
      </c>
      <c r="K54" s="3" t="s">
        <v>774</v>
      </c>
      <c r="L54" s="3" t="str">
        <f t="shared" si="1"/>
        <v>0</v>
      </c>
      <c r="M54" s="3">
        <v>1.0</v>
      </c>
      <c r="N54" s="3"/>
      <c r="O54" s="3">
        <v>1.0</v>
      </c>
      <c r="P54" s="3"/>
      <c r="Q54" s="3" t="str">
        <f t="shared" si="2"/>
        <v>2</v>
      </c>
      <c r="R54" s="3" t="str">
        <f t="shared" si="3"/>
        <v>1</v>
      </c>
      <c r="S54" s="3" t="str">
        <f t="shared" si="4"/>
        <v>2</v>
      </c>
      <c r="T54" s="3"/>
      <c r="U54" s="3" t="s">
        <v>79</v>
      </c>
      <c r="V54" s="3" t="s">
        <v>770</v>
      </c>
      <c r="W54" s="3" t="s">
        <v>771</v>
      </c>
      <c r="X54" s="3" t="s">
        <v>17</v>
      </c>
      <c r="Y54" s="3" t="s">
        <v>18</v>
      </c>
      <c r="Z54" s="3" t="s">
        <v>43</v>
      </c>
      <c r="AA54" s="3" t="s">
        <v>418</v>
      </c>
      <c r="AB54" s="3" t="s">
        <v>615</v>
      </c>
      <c r="AF54" s="3"/>
      <c r="AG54" s="3"/>
      <c r="AH54" s="3"/>
      <c r="AI54" s="3"/>
      <c r="AJ54" s="3"/>
      <c r="AK54" s="3"/>
      <c r="AL54" s="3"/>
      <c r="AM54" s="3"/>
      <c r="AN54" s="3"/>
    </row>
    <row r="55">
      <c r="A55" s="3" t="s">
        <v>541</v>
      </c>
      <c r="B55" s="3">
        <v>101972.0</v>
      </c>
      <c r="C55" s="3">
        <v>10.0</v>
      </c>
      <c r="D55" s="3">
        <v>6.0</v>
      </c>
      <c r="E55" s="3" t="s">
        <v>728</v>
      </c>
      <c r="F55" s="3">
        <v>1.0</v>
      </c>
      <c r="G55" s="3">
        <v>1.0</v>
      </c>
      <c r="H55" s="3"/>
      <c r="I55" s="3"/>
      <c r="J55" s="3">
        <v>0.0</v>
      </c>
      <c r="K55" s="3" t="s">
        <v>870</v>
      </c>
      <c r="L55" s="3" t="str">
        <f t="shared" si="1"/>
        <v>1</v>
      </c>
      <c r="M55" s="3">
        <v>1.0</v>
      </c>
      <c r="N55" s="3"/>
      <c r="O55" s="3">
        <v>-1.0</v>
      </c>
      <c r="P55" s="3" t="s">
        <v>208</v>
      </c>
      <c r="Q55" s="3" t="str">
        <f t="shared" si="2"/>
        <v>0</v>
      </c>
      <c r="R55" s="3" t="str">
        <f t="shared" si="3"/>
        <v>0</v>
      </c>
      <c r="S55" s="3" t="str">
        <f t="shared" si="4"/>
        <v>1</v>
      </c>
      <c r="T55" s="3" t="s">
        <v>783</v>
      </c>
      <c r="U55" s="3" t="s">
        <v>542</v>
      </c>
      <c r="V55" s="3" t="s">
        <v>726</v>
      </c>
      <c r="W55" s="3" t="s">
        <v>727</v>
      </c>
      <c r="X55" s="3" t="s">
        <v>125</v>
      </c>
      <c r="Y55" s="3" t="s">
        <v>18</v>
      </c>
      <c r="Z55" s="3" t="s">
        <v>43</v>
      </c>
      <c r="AA55" s="3" t="s">
        <v>506</v>
      </c>
      <c r="AB55" s="3" t="s">
        <v>543</v>
      </c>
      <c r="AF55" s="3"/>
      <c r="AG55" s="3"/>
      <c r="AH55" s="3"/>
      <c r="AI55" s="3"/>
      <c r="AJ55" s="3"/>
      <c r="AK55" s="3"/>
      <c r="AL55" s="3"/>
      <c r="AM55" s="3"/>
      <c r="AN55" s="3"/>
    </row>
    <row r="56">
      <c r="A56" s="3" t="s">
        <v>610</v>
      </c>
      <c r="B56" s="3">
        <v>229410.0</v>
      </c>
      <c r="C56" s="3">
        <v>11.0</v>
      </c>
      <c r="D56" s="3">
        <v>7.0</v>
      </c>
      <c r="E56" s="3" t="s">
        <v>756</v>
      </c>
      <c r="F56" s="3">
        <v>0.0</v>
      </c>
      <c r="G56" s="3">
        <v>1.0</v>
      </c>
      <c r="H56" s="3"/>
      <c r="I56" s="3" t="s">
        <v>773</v>
      </c>
      <c r="J56" s="3">
        <v>0.0</v>
      </c>
      <c r="K56" s="3" t="s">
        <v>820</v>
      </c>
      <c r="L56" s="3" t="str">
        <f t="shared" si="1"/>
        <v>0</v>
      </c>
      <c r="M56" s="3">
        <v>1.0</v>
      </c>
      <c r="N56" s="3"/>
      <c r="O56" s="3">
        <v>0.0</v>
      </c>
      <c r="P56" s="3" t="s">
        <v>684</v>
      </c>
      <c r="Q56" s="3" t="str">
        <f t="shared" si="2"/>
        <v>1</v>
      </c>
      <c r="R56" s="3" t="str">
        <f t="shared" si="3"/>
        <v>0</v>
      </c>
      <c r="S56" s="3" t="str">
        <f t="shared" si="4"/>
        <v>1</v>
      </c>
      <c r="T56" s="3" t="s">
        <v>886</v>
      </c>
      <c r="U56" s="3" t="s">
        <v>98</v>
      </c>
      <c r="V56" s="3" t="s">
        <v>721</v>
      </c>
      <c r="W56" s="3" t="s">
        <v>819</v>
      </c>
      <c r="X56" s="3" t="s">
        <v>17</v>
      </c>
      <c r="Y56" s="3" t="s">
        <v>18</v>
      </c>
      <c r="Z56" s="3" t="s">
        <v>19</v>
      </c>
      <c r="AA56" s="3" t="s">
        <v>506</v>
      </c>
      <c r="AB56" s="3" t="s">
        <v>611</v>
      </c>
      <c r="AF56" s="3"/>
      <c r="AG56" s="3"/>
      <c r="AH56" s="3"/>
      <c r="AI56" s="3"/>
      <c r="AJ56" s="3"/>
      <c r="AK56" s="3"/>
      <c r="AL56" s="3"/>
      <c r="AM56" s="3"/>
      <c r="AN56" s="3"/>
    </row>
    <row r="57">
      <c r="A57" s="3" t="s">
        <v>434</v>
      </c>
      <c r="B57" s="3">
        <v>71278.0</v>
      </c>
      <c r="C57" s="3">
        <v>7.0</v>
      </c>
      <c r="D57" s="3">
        <v>22.0</v>
      </c>
      <c r="E57" s="3" t="s">
        <v>756</v>
      </c>
      <c r="F57" s="3">
        <v>1.0</v>
      </c>
      <c r="G57" s="3">
        <v>1.0</v>
      </c>
      <c r="H57" s="3"/>
      <c r="I57" s="3"/>
      <c r="J57" s="3">
        <v>0.0</v>
      </c>
      <c r="K57" s="3" t="s">
        <v>910</v>
      </c>
      <c r="L57" s="3" t="str">
        <f t="shared" si="1"/>
        <v>1</v>
      </c>
      <c r="M57" s="3">
        <v>1.0</v>
      </c>
      <c r="N57" s="3"/>
      <c r="O57" s="3">
        <v>-1.0</v>
      </c>
      <c r="P57" s="3" t="s">
        <v>466</v>
      </c>
      <c r="Q57" s="3" t="str">
        <f t="shared" si="2"/>
        <v>0</v>
      </c>
      <c r="R57" s="3" t="str">
        <f t="shared" si="3"/>
        <v>0</v>
      </c>
      <c r="S57" s="3" t="str">
        <f t="shared" si="4"/>
        <v>1</v>
      </c>
      <c r="T57" s="3" t="s">
        <v>886</v>
      </c>
      <c r="U57" s="3" t="s">
        <v>98</v>
      </c>
      <c r="V57" s="3" t="s">
        <v>721</v>
      </c>
      <c r="W57" s="3" t="s">
        <v>819</v>
      </c>
      <c r="X57" s="3" t="s">
        <v>17</v>
      </c>
      <c r="Y57" s="3" t="s">
        <v>18</v>
      </c>
      <c r="Z57" s="3" t="s">
        <v>19</v>
      </c>
      <c r="AA57" s="3" t="s">
        <v>297</v>
      </c>
      <c r="AB57" s="3" t="s">
        <v>437</v>
      </c>
      <c r="AF57" s="3"/>
      <c r="AG57" s="3"/>
      <c r="AH57" s="3"/>
      <c r="AI57" s="3"/>
      <c r="AJ57" s="3"/>
      <c r="AK57" s="3"/>
      <c r="AL57" s="3"/>
      <c r="AM57" s="3"/>
      <c r="AN57" s="3"/>
    </row>
    <row r="58">
      <c r="A58" s="3" t="s">
        <v>262</v>
      </c>
      <c r="B58" s="3">
        <v>18465.0</v>
      </c>
      <c r="C58" s="3">
        <v>18.0</v>
      </c>
      <c r="D58" s="3">
        <v>6.0</v>
      </c>
      <c r="E58" s="3" t="s">
        <v>718</v>
      </c>
      <c r="F58" s="3">
        <v>0.0</v>
      </c>
      <c r="G58" s="3">
        <v>1.0</v>
      </c>
      <c r="H58" s="3"/>
      <c r="I58" s="3" t="s">
        <v>824</v>
      </c>
      <c r="J58" s="3">
        <v>0.0</v>
      </c>
      <c r="K58" s="3" t="s">
        <v>829</v>
      </c>
      <c r="L58" s="3" t="str">
        <f t="shared" si="1"/>
        <v>0</v>
      </c>
      <c r="M58" s="3">
        <v>1.0</v>
      </c>
      <c r="N58" s="3"/>
      <c r="O58" s="3">
        <v>0.0</v>
      </c>
      <c r="P58" s="3" t="s">
        <v>264</v>
      </c>
      <c r="Q58" s="3" t="str">
        <f t="shared" si="2"/>
        <v>1</v>
      </c>
      <c r="R58" s="3" t="str">
        <f t="shared" si="3"/>
        <v>0</v>
      </c>
      <c r="S58" s="3" t="str">
        <f t="shared" si="4"/>
        <v>1</v>
      </c>
      <c r="T58" s="3" t="s">
        <v>783</v>
      </c>
      <c r="U58" s="3" t="s">
        <v>54</v>
      </c>
      <c r="V58" s="3" t="s">
        <v>828</v>
      </c>
      <c r="W58" s="3" t="s">
        <v>717</v>
      </c>
      <c r="X58" s="3" t="s">
        <v>17</v>
      </c>
      <c r="Y58" s="3" t="s">
        <v>18</v>
      </c>
      <c r="Z58" s="3" t="s">
        <v>46</v>
      </c>
      <c r="AA58" s="3" t="s">
        <v>263</v>
      </c>
      <c r="AB58" s="3" t="s">
        <v>266</v>
      </c>
      <c r="AF58" s="3"/>
      <c r="AG58" s="3"/>
      <c r="AH58" s="3"/>
      <c r="AI58" s="3"/>
      <c r="AJ58" s="3"/>
      <c r="AK58" s="3"/>
      <c r="AL58" s="3"/>
      <c r="AM58" s="3"/>
      <c r="AN58" s="3"/>
    </row>
    <row r="59">
      <c r="A59" s="3" t="s">
        <v>296</v>
      </c>
      <c r="B59" s="3">
        <v>187875.0</v>
      </c>
      <c r="C59" s="3">
        <v>3.0</v>
      </c>
      <c r="D59" s="3">
        <v>12.0</v>
      </c>
      <c r="E59" s="3" t="s">
        <v>723</v>
      </c>
      <c r="F59" s="3">
        <v>0.0</v>
      </c>
      <c r="G59" s="3">
        <v>1.0</v>
      </c>
      <c r="H59" s="3"/>
      <c r="I59" s="3" t="s">
        <v>718</v>
      </c>
      <c r="J59" s="3">
        <v>0.0</v>
      </c>
      <c r="K59" s="3" t="s">
        <v>776</v>
      </c>
      <c r="L59" s="3" t="str">
        <f t="shared" si="1"/>
        <v>0</v>
      </c>
      <c r="M59" s="3">
        <v>1.0</v>
      </c>
      <c r="N59" s="3"/>
      <c r="O59" s="3">
        <v>1.0</v>
      </c>
      <c r="P59" s="3"/>
      <c r="Q59" s="3" t="str">
        <f t="shared" si="2"/>
        <v>2</v>
      </c>
      <c r="R59" s="3" t="str">
        <f t="shared" si="3"/>
        <v>1</v>
      </c>
      <c r="S59" s="3" t="str">
        <f t="shared" si="4"/>
        <v>2</v>
      </c>
      <c r="T59" s="3"/>
      <c r="U59" s="3" t="s">
        <v>217</v>
      </c>
      <c r="V59" s="3" t="s">
        <v>731</v>
      </c>
      <c r="W59" s="3" t="s">
        <v>722</v>
      </c>
      <c r="X59" s="3" t="s">
        <v>160</v>
      </c>
      <c r="Y59" s="3" t="s">
        <v>108</v>
      </c>
      <c r="Z59" s="3" t="s">
        <v>81</v>
      </c>
      <c r="AA59" s="3" t="s">
        <v>293</v>
      </c>
      <c r="AB59" s="3" t="s">
        <v>299</v>
      </c>
      <c r="AF59" s="3"/>
      <c r="AG59" s="3"/>
      <c r="AH59" s="3"/>
      <c r="AI59" s="3"/>
      <c r="AJ59" s="3"/>
      <c r="AK59" s="3"/>
      <c r="AL59" s="3"/>
      <c r="AM59" s="3"/>
      <c r="AN59" s="3"/>
    </row>
    <row r="60">
      <c r="A60" s="3" t="s">
        <v>652</v>
      </c>
      <c r="B60" s="3">
        <v>314974.0</v>
      </c>
      <c r="C60" s="3">
        <v>6.0</v>
      </c>
      <c r="D60" s="3">
        <v>8.0</v>
      </c>
      <c r="E60" s="3" t="s">
        <v>723</v>
      </c>
      <c r="F60" s="3">
        <v>1.0</v>
      </c>
      <c r="G60" s="3">
        <v>1.0</v>
      </c>
      <c r="H60" s="3"/>
      <c r="I60" s="3"/>
      <c r="J60" s="3">
        <v>0.0</v>
      </c>
      <c r="K60" s="3" t="s">
        <v>868</v>
      </c>
      <c r="L60" s="3" t="str">
        <f t="shared" si="1"/>
        <v>1</v>
      </c>
      <c r="M60" s="3">
        <v>1.0</v>
      </c>
      <c r="N60" s="3"/>
      <c r="O60" s="3">
        <v>0.0</v>
      </c>
      <c r="P60" s="3" t="s">
        <v>687</v>
      </c>
      <c r="Q60" s="3" t="str">
        <f t="shared" si="2"/>
        <v>1</v>
      </c>
      <c r="R60" s="3" t="str">
        <f t="shared" si="3"/>
        <v>0</v>
      </c>
      <c r="S60" s="3" t="str">
        <f t="shared" si="4"/>
        <v>2</v>
      </c>
      <c r="T60" s="3"/>
      <c r="U60" s="3" t="s">
        <v>38</v>
      </c>
      <c r="V60" s="3" t="s">
        <v>866</v>
      </c>
      <c r="W60" s="3" t="s">
        <v>722</v>
      </c>
      <c r="X60" s="3" t="s">
        <v>17</v>
      </c>
      <c r="Y60" s="3" t="s">
        <v>18</v>
      </c>
      <c r="Z60" s="3" t="s">
        <v>43</v>
      </c>
      <c r="AA60" s="3" t="s">
        <v>479</v>
      </c>
      <c r="AB60" s="3" t="s">
        <v>653</v>
      </c>
      <c r="AF60" s="3"/>
      <c r="AG60" s="3"/>
      <c r="AH60" s="3"/>
      <c r="AI60" s="3"/>
      <c r="AJ60" s="3"/>
      <c r="AK60" s="3"/>
      <c r="AL60" s="3"/>
      <c r="AM60" s="3"/>
      <c r="AN60" s="3"/>
    </row>
    <row r="61">
      <c r="A61" s="3" t="s">
        <v>584</v>
      </c>
      <c r="B61" s="3">
        <v>141103.0</v>
      </c>
      <c r="C61" s="3">
        <v>2.0</v>
      </c>
      <c r="D61" s="3">
        <v>1.0</v>
      </c>
      <c r="E61" s="3" t="s">
        <v>728</v>
      </c>
      <c r="F61" s="3">
        <v>0.0</v>
      </c>
      <c r="G61" s="3">
        <v>1.0</v>
      </c>
      <c r="H61" s="3"/>
      <c r="I61" s="3" t="s">
        <v>781</v>
      </c>
      <c r="J61" s="3">
        <v>0.0</v>
      </c>
      <c r="K61" s="3" t="s">
        <v>782</v>
      </c>
      <c r="L61" s="3" t="str">
        <f t="shared" si="1"/>
        <v>0</v>
      </c>
      <c r="M61" s="3">
        <v>1.0</v>
      </c>
      <c r="N61" s="3"/>
      <c r="O61" s="3">
        <v>1.0</v>
      </c>
      <c r="P61" s="3"/>
      <c r="Q61" s="3" t="str">
        <f t="shared" si="2"/>
        <v>2</v>
      </c>
      <c r="R61" s="3" t="str">
        <f t="shared" si="3"/>
        <v>1</v>
      </c>
      <c r="S61" s="3" t="str">
        <f t="shared" si="4"/>
        <v>2</v>
      </c>
      <c r="T61" s="3"/>
      <c r="U61" s="3" t="s">
        <v>586</v>
      </c>
      <c r="V61" s="3" t="s">
        <v>780</v>
      </c>
      <c r="W61" s="3" t="s">
        <v>727</v>
      </c>
      <c r="X61" s="3" t="s">
        <v>17</v>
      </c>
      <c r="Y61" s="3" t="s">
        <v>18</v>
      </c>
      <c r="Z61" s="3" t="s">
        <v>43</v>
      </c>
      <c r="AA61" s="3" t="s">
        <v>459</v>
      </c>
      <c r="AB61" s="3" t="s">
        <v>587</v>
      </c>
      <c r="AF61" s="3"/>
      <c r="AG61" s="3"/>
      <c r="AH61" s="3"/>
      <c r="AI61" s="3"/>
      <c r="AJ61" s="3"/>
      <c r="AK61" s="3"/>
      <c r="AL61" s="3"/>
      <c r="AM61" s="3"/>
      <c r="AN61" s="3"/>
    </row>
    <row r="62">
      <c r="A62" s="3" t="s">
        <v>51</v>
      </c>
      <c r="B62" s="3">
        <v>201972.0</v>
      </c>
      <c r="C62" s="3">
        <v>5.0</v>
      </c>
      <c r="D62" s="3">
        <v>12.0</v>
      </c>
      <c r="E62" s="3" t="s">
        <v>710</v>
      </c>
      <c r="F62" s="3">
        <v>1.0</v>
      </c>
      <c r="G62" s="3">
        <v>1.0</v>
      </c>
      <c r="H62" s="3"/>
      <c r="I62" s="3"/>
      <c r="J62" s="3">
        <v>0.0</v>
      </c>
      <c r="K62" s="3" t="s">
        <v>902</v>
      </c>
      <c r="L62" s="3" t="str">
        <f t="shared" si="1"/>
        <v>1</v>
      </c>
      <c r="M62" s="3">
        <v>1.0</v>
      </c>
      <c r="N62" s="3"/>
      <c r="O62" s="3">
        <v>0.0</v>
      </c>
      <c r="P62" s="3" t="s">
        <v>663</v>
      </c>
      <c r="Q62" s="3" t="str">
        <f t="shared" si="2"/>
        <v>1</v>
      </c>
      <c r="R62" s="3" t="str">
        <f t="shared" si="3"/>
        <v>0</v>
      </c>
      <c r="S62" s="3" t="str">
        <f t="shared" si="4"/>
        <v>2</v>
      </c>
      <c r="T62" s="3"/>
      <c r="U62" s="3" t="s">
        <v>49</v>
      </c>
      <c r="V62" s="3" t="s">
        <v>901</v>
      </c>
      <c r="W62" s="3" t="s">
        <v>709</v>
      </c>
      <c r="X62" s="3" t="s">
        <v>17</v>
      </c>
      <c r="Y62" s="3" t="s">
        <v>18</v>
      </c>
      <c r="Z62" s="3" t="s">
        <v>31</v>
      </c>
      <c r="AA62" s="3" t="s">
        <v>42</v>
      </c>
      <c r="AB62" s="3" t="s">
        <v>52</v>
      </c>
      <c r="AF62" s="3"/>
      <c r="AG62" s="3"/>
      <c r="AH62" s="3"/>
      <c r="AI62" s="3"/>
      <c r="AJ62" s="3"/>
      <c r="AK62" s="3"/>
      <c r="AL62" s="3"/>
      <c r="AM62" s="3"/>
      <c r="AN62" s="3"/>
    </row>
    <row r="63">
      <c r="A63" s="3" t="s">
        <v>300</v>
      </c>
      <c r="B63" s="3">
        <v>345455.0</v>
      </c>
      <c r="C63" s="3">
        <v>2.0</v>
      </c>
      <c r="D63" s="3">
        <v>8.0</v>
      </c>
      <c r="E63" s="3" t="s">
        <v>718</v>
      </c>
      <c r="F63" s="3">
        <v>0.0</v>
      </c>
      <c r="G63" s="3">
        <v>1.0</v>
      </c>
      <c r="H63" s="3"/>
      <c r="I63" s="3" t="s">
        <v>824</v>
      </c>
      <c r="J63" s="3">
        <v>0.0</v>
      </c>
      <c r="K63" s="3" t="s">
        <v>826</v>
      </c>
      <c r="L63" s="3" t="str">
        <f t="shared" si="1"/>
        <v>0</v>
      </c>
      <c r="M63" s="3">
        <v>1.0</v>
      </c>
      <c r="N63" s="3"/>
      <c r="O63" s="3">
        <v>1.0</v>
      </c>
      <c r="P63" s="3"/>
      <c r="Q63" s="3" t="str">
        <f t="shared" si="2"/>
        <v>2</v>
      </c>
      <c r="R63" s="3" t="str">
        <f t="shared" si="3"/>
        <v>1</v>
      </c>
      <c r="S63" s="3" t="str">
        <f t="shared" si="4"/>
        <v>2</v>
      </c>
      <c r="T63" s="3"/>
      <c r="U63" s="3" t="s">
        <v>71</v>
      </c>
      <c r="V63" s="3" t="s">
        <v>823</v>
      </c>
      <c r="W63" s="3" t="s">
        <v>717</v>
      </c>
      <c r="X63" s="3" t="s">
        <v>17</v>
      </c>
      <c r="Y63" s="3" t="s">
        <v>18</v>
      </c>
      <c r="Z63" s="3" t="s">
        <v>39</v>
      </c>
      <c r="AA63" s="3" t="s">
        <v>293</v>
      </c>
      <c r="AB63" s="3" t="s">
        <v>301</v>
      </c>
      <c r="AF63" s="3"/>
      <c r="AG63" s="3"/>
      <c r="AH63" s="3"/>
      <c r="AI63" s="3"/>
      <c r="AJ63" s="3"/>
      <c r="AK63" s="3"/>
      <c r="AL63" s="3"/>
      <c r="AM63" s="3"/>
      <c r="AN63" s="3"/>
    </row>
    <row r="64">
      <c r="A64" s="3" t="s">
        <v>400</v>
      </c>
      <c r="B64" s="3">
        <v>394662.0</v>
      </c>
      <c r="C64" s="3">
        <v>4.0</v>
      </c>
      <c r="D64" s="3">
        <v>34.0</v>
      </c>
      <c r="E64" s="3" t="s">
        <v>723</v>
      </c>
      <c r="F64" s="3">
        <v>1.0</v>
      </c>
      <c r="G64" s="3">
        <v>1.0</v>
      </c>
      <c r="H64" s="3"/>
      <c r="I64" s="3"/>
      <c r="J64" s="3">
        <v>0.0</v>
      </c>
      <c r="K64" s="3" t="s">
        <v>854</v>
      </c>
      <c r="L64" s="3" t="str">
        <f t="shared" si="1"/>
        <v>1</v>
      </c>
      <c r="M64" s="3">
        <v>1.0</v>
      </c>
      <c r="N64" s="3"/>
      <c r="O64" s="3">
        <v>1.0</v>
      </c>
      <c r="P64" s="3"/>
      <c r="Q64" s="3" t="str">
        <f t="shared" si="2"/>
        <v>2</v>
      </c>
      <c r="R64" s="3" t="str">
        <f t="shared" si="3"/>
        <v>1</v>
      </c>
      <c r="S64" s="3" t="str">
        <f t="shared" si="4"/>
        <v>3</v>
      </c>
      <c r="T64" s="3"/>
      <c r="U64" s="3" t="s">
        <v>35</v>
      </c>
      <c r="V64" s="3" t="s">
        <v>721</v>
      </c>
      <c r="W64" s="3" t="s">
        <v>722</v>
      </c>
      <c r="X64" s="3" t="s">
        <v>17</v>
      </c>
      <c r="Y64" s="3" t="s">
        <v>18</v>
      </c>
      <c r="Z64" s="3" t="s">
        <v>19</v>
      </c>
      <c r="AA64" s="3" t="s">
        <v>402</v>
      </c>
      <c r="AB64" s="3" t="s">
        <v>403</v>
      </c>
      <c r="AF64" s="3"/>
      <c r="AG64" s="3"/>
      <c r="AH64" s="3"/>
      <c r="AI64" s="3"/>
      <c r="AJ64" s="3"/>
      <c r="AK64" s="3"/>
      <c r="AL64" s="3"/>
      <c r="AM64" s="3"/>
      <c r="AN64" s="3"/>
    </row>
    <row r="65">
      <c r="A65" s="3" t="s">
        <v>163</v>
      </c>
      <c r="B65" s="3">
        <v>243799.0</v>
      </c>
      <c r="C65" s="3">
        <v>4.0</v>
      </c>
      <c r="D65" s="3">
        <v>5.0</v>
      </c>
      <c r="E65" s="3" t="s">
        <v>787</v>
      </c>
      <c r="F65" s="3">
        <v>1.0</v>
      </c>
      <c r="G65" s="3">
        <v>1.0</v>
      </c>
      <c r="H65" s="3"/>
      <c r="I65" s="3" t="s">
        <v>875</v>
      </c>
      <c r="J65" s="3">
        <v>0.0</v>
      </c>
      <c r="K65" s="3" t="s">
        <v>876</v>
      </c>
      <c r="L65" s="3" t="str">
        <f t="shared" si="1"/>
        <v>1</v>
      </c>
      <c r="M65" s="3">
        <v>1.0</v>
      </c>
      <c r="N65" s="3"/>
      <c r="O65" s="3">
        <v>1.0</v>
      </c>
      <c r="P65" s="3"/>
      <c r="Q65" s="3" t="str">
        <f t="shared" si="2"/>
        <v>2</v>
      </c>
      <c r="R65" s="3" t="str">
        <f t="shared" si="3"/>
        <v>1</v>
      </c>
      <c r="S65" s="3" t="str">
        <f t="shared" si="4"/>
        <v>3</v>
      </c>
      <c r="T65" s="3"/>
      <c r="U65" s="3" t="s">
        <v>158</v>
      </c>
      <c r="V65" s="3" t="s">
        <v>813</v>
      </c>
      <c r="W65" s="3" t="s">
        <v>874</v>
      </c>
      <c r="X65" s="3" t="s">
        <v>160</v>
      </c>
      <c r="Y65" s="3" t="s">
        <v>108</v>
      </c>
      <c r="Z65" s="3" t="s">
        <v>43</v>
      </c>
      <c r="AA65" s="3" t="s">
        <v>159</v>
      </c>
      <c r="AB65" s="3" t="s">
        <v>164</v>
      </c>
      <c r="AF65" s="3"/>
      <c r="AG65" s="3"/>
      <c r="AH65" s="3"/>
      <c r="AI65" s="3"/>
      <c r="AJ65" s="3"/>
      <c r="AK65" s="3"/>
      <c r="AL65" s="3"/>
      <c r="AM65" s="3"/>
      <c r="AN65" s="3"/>
    </row>
    <row r="66">
      <c r="A66" s="3" t="s">
        <v>524</v>
      </c>
      <c r="B66" s="3">
        <v>90136.0</v>
      </c>
      <c r="C66" s="3">
        <v>6.0</v>
      </c>
      <c r="D66" s="3">
        <v>15.0</v>
      </c>
      <c r="E66" s="3" t="s">
        <v>841</v>
      </c>
      <c r="F66" s="3">
        <v>1.0</v>
      </c>
      <c r="G66" s="3">
        <v>1.0</v>
      </c>
      <c r="H66" s="3"/>
      <c r="I66" s="3" t="s">
        <v>842</v>
      </c>
      <c r="J66" s="3">
        <v>0.0</v>
      </c>
      <c r="K66" s="3" t="s">
        <v>843</v>
      </c>
      <c r="L66" s="3" t="str">
        <f t="shared" si="1"/>
        <v>1</v>
      </c>
      <c r="M66" s="3">
        <v>1.0</v>
      </c>
      <c r="N66" s="3"/>
      <c r="O66" s="3">
        <v>1.0</v>
      </c>
      <c r="P66" s="3"/>
      <c r="Q66" s="3" t="str">
        <f t="shared" si="2"/>
        <v>2</v>
      </c>
      <c r="R66" s="3" t="str">
        <f t="shared" si="3"/>
        <v>1</v>
      </c>
      <c r="S66" s="3" t="str">
        <f t="shared" si="4"/>
        <v>3</v>
      </c>
      <c r="T66" s="3"/>
      <c r="U66" s="3" t="s">
        <v>458</v>
      </c>
      <c r="V66" s="3" t="s">
        <v>839</v>
      </c>
      <c r="W66" s="3" t="s">
        <v>840</v>
      </c>
      <c r="X66" s="3" t="s">
        <v>160</v>
      </c>
      <c r="Y66" s="3" t="s">
        <v>108</v>
      </c>
      <c r="Z66" s="3" t="s">
        <v>23</v>
      </c>
      <c r="AA66" s="3" t="s">
        <v>277</v>
      </c>
      <c r="AB66" s="3" t="s">
        <v>527</v>
      </c>
      <c r="AF66" s="3"/>
      <c r="AG66" s="3"/>
      <c r="AH66" s="3"/>
      <c r="AI66" s="3"/>
      <c r="AJ66" s="3"/>
      <c r="AK66" s="3"/>
      <c r="AL66" s="3"/>
      <c r="AM66" s="3"/>
      <c r="AN66" s="3"/>
    </row>
    <row r="67">
      <c r="A67" s="3" t="s">
        <v>489</v>
      </c>
      <c r="B67" s="3">
        <v>188461.0</v>
      </c>
      <c r="C67" s="3">
        <v>2.0</v>
      </c>
      <c r="D67" s="3">
        <v>14.0</v>
      </c>
      <c r="E67" s="3" t="s">
        <v>756</v>
      </c>
      <c r="F67" s="3">
        <v>1.0</v>
      </c>
      <c r="G67" s="3">
        <v>1.0</v>
      </c>
      <c r="H67" s="3"/>
      <c r="I67" s="3"/>
      <c r="J67" s="3">
        <v>0.0</v>
      </c>
      <c r="K67" s="3" t="s">
        <v>913</v>
      </c>
      <c r="L67" s="3" t="str">
        <f t="shared" si="1"/>
        <v>1</v>
      </c>
      <c r="M67" s="3">
        <v>1.0</v>
      </c>
      <c r="N67" s="3"/>
      <c r="O67" s="3">
        <v>1.0</v>
      </c>
      <c r="P67" s="3"/>
      <c r="Q67" s="3" t="str">
        <f t="shared" si="2"/>
        <v>2</v>
      </c>
      <c r="R67" s="3" t="str">
        <f t="shared" si="3"/>
        <v>1</v>
      </c>
      <c r="S67" s="3" t="str">
        <f t="shared" si="4"/>
        <v>3</v>
      </c>
      <c r="T67" s="3"/>
      <c r="U67" s="3" t="s">
        <v>35</v>
      </c>
      <c r="V67" s="3" t="s">
        <v>911</v>
      </c>
      <c r="W67" s="3" t="s">
        <v>819</v>
      </c>
      <c r="X67" s="3" t="s">
        <v>17</v>
      </c>
      <c r="Y67" s="3" t="s">
        <v>18</v>
      </c>
      <c r="Z67" s="3" t="s">
        <v>23</v>
      </c>
      <c r="AA67" s="3" t="s">
        <v>482</v>
      </c>
      <c r="AB67" s="3" t="s">
        <v>491</v>
      </c>
      <c r="AF67" s="3"/>
      <c r="AG67" s="3"/>
      <c r="AH67" s="3"/>
      <c r="AI67" s="3"/>
      <c r="AJ67" s="3"/>
      <c r="AK67" s="3"/>
      <c r="AL67" s="3"/>
      <c r="AM67" s="3"/>
      <c r="AN67" s="3"/>
    </row>
    <row r="68">
      <c r="A68" s="3" t="s">
        <v>381</v>
      </c>
      <c r="B68" s="3">
        <v>43020.0</v>
      </c>
      <c r="C68" s="3">
        <v>13.0</v>
      </c>
      <c r="D68" s="3">
        <v>4.0</v>
      </c>
      <c r="E68" s="3" t="s">
        <v>761</v>
      </c>
      <c r="F68" s="3">
        <v>1.0</v>
      </c>
      <c r="G68" s="3">
        <v>1.0</v>
      </c>
      <c r="H68" s="3"/>
      <c r="I68" s="3"/>
      <c r="J68" s="3">
        <v>0.0</v>
      </c>
      <c r="K68" s="3" t="s">
        <v>916</v>
      </c>
      <c r="L68" s="3" t="str">
        <f t="shared" si="1"/>
        <v>1</v>
      </c>
      <c r="M68" s="3">
        <v>1.0</v>
      </c>
      <c r="N68" s="3"/>
      <c r="O68" s="3">
        <v>1.0</v>
      </c>
      <c r="P68" s="3"/>
      <c r="Q68" s="3" t="str">
        <f t="shared" si="2"/>
        <v>2</v>
      </c>
      <c r="R68" s="3" t="str">
        <f t="shared" si="3"/>
        <v>1</v>
      </c>
      <c r="S68" s="3" t="str">
        <f t="shared" si="4"/>
        <v>3</v>
      </c>
      <c r="T68" s="3"/>
      <c r="U68" s="3" t="s">
        <v>256</v>
      </c>
      <c r="V68" s="3" t="s">
        <v>830</v>
      </c>
      <c r="W68" s="3" t="s">
        <v>760</v>
      </c>
      <c r="X68" s="3" t="s">
        <v>17</v>
      </c>
      <c r="Y68" s="3" t="s">
        <v>18</v>
      </c>
      <c r="Z68" s="3" t="s">
        <v>39</v>
      </c>
      <c r="AA68" s="3" t="s">
        <v>386</v>
      </c>
      <c r="AB68" s="3" t="s">
        <v>387</v>
      </c>
      <c r="AF68" s="3"/>
      <c r="AG68" s="3"/>
      <c r="AH68" s="3"/>
      <c r="AI68" s="3"/>
      <c r="AJ68" s="3"/>
      <c r="AK68" s="3"/>
      <c r="AL68" s="3"/>
      <c r="AM68" s="3"/>
      <c r="AN68" s="3"/>
    </row>
    <row r="69">
      <c r="A69" s="3" t="s">
        <v>342</v>
      </c>
      <c r="B69" s="3">
        <v>81796.0</v>
      </c>
      <c r="C69" s="3">
        <v>7.0</v>
      </c>
      <c r="D69" s="3">
        <v>8.0</v>
      </c>
      <c r="E69" s="3" t="s">
        <v>733</v>
      </c>
      <c r="F69" s="3">
        <v>-1.0</v>
      </c>
      <c r="G69" s="3">
        <v>1.0</v>
      </c>
      <c r="H69" s="3"/>
      <c r="I69" s="3" t="s">
        <v>719</v>
      </c>
      <c r="J69" s="3">
        <v>1.0</v>
      </c>
      <c r="K69" s="3"/>
      <c r="L69" s="3" t="str">
        <f t="shared" si="1"/>
        <v>0</v>
      </c>
      <c r="M69" s="3">
        <v>1.0</v>
      </c>
      <c r="N69" s="3"/>
      <c r="O69" s="3">
        <v>-1.0</v>
      </c>
      <c r="P69" s="3" t="s">
        <v>479</v>
      </c>
      <c r="Q69" s="3" t="str">
        <f t="shared" si="2"/>
        <v>0</v>
      </c>
      <c r="R69" s="3" t="str">
        <f t="shared" si="3"/>
        <v>0</v>
      </c>
      <c r="S69" s="3" t="str">
        <f t="shared" si="4"/>
        <v>0</v>
      </c>
      <c r="T69" s="3" t="s">
        <v>783</v>
      </c>
      <c r="U69" s="3" t="s">
        <v>79</v>
      </c>
      <c r="V69" s="3" t="s">
        <v>801</v>
      </c>
      <c r="W69" s="3" t="s">
        <v>732</v>
      </c>
      <c r="X69" s="3" t="s">
        <v>17</v>
      </c>
      <c r="Y69" s="3" t="s">
        <v>18</v>
      </c>
      <c r="Z69" s="3" t="s">
        <v>68</v>
      </c>
      <c r="AA69" s="3" t="s">
        <v>339</v>
      </c>
      <c r="AB69" s="3" t="s">
        <v>347</v>
      </c>
      <c r="AF69" s="3"/>
      <c r="AG69" s="3"/>
      <c r="AH69" s="3"/>
      <c r="AI69" s="3"/>
      <c r="AJ69" s="3"/>
      <c r="AK69" s="3"/>
      <c r="AL69" s="3"/>
      <c r="AM69" s="3"/>
      <c r="AN69" s="3"/>
    </row>
    <row r="70">
      <c r="A70" s="3" t="s">
        <v>101</v>
      </c>
      <c r="B70" s="3">
        <v>194830.0</v>
      </c>
      <c r="C70" s="3">
        <v>2.0</v>
      </c>
      <c r="D70" s="3">
        <v>6.0</v>
      </c>
      <c r="E70" s="3" t="s">
        <v>733</v>
      </c>
      <c r="F70" s="3">
        <v>0.0</v>
      </c>
      <c r="G70" s="3">
        <v>1.0</v>
      </c>
      <c r="H70" s="3"/>
      <c r="I70" s="3" t="s">
        <v>879</v>
      </c>
      <c r="J70" s="3">
        <v>1.0</v>
      </c>
      <c r="K70" s="3"/>
      <c r="L70" s="3" t="str">
        <f t="shared" si="1"/>
        <v>1</v>
      </c>
      <c r="M70" s="3">
        <v>1.0</v>
      </c>
      <c r="N70" s="3"/>
      <c r="O70" s="3">
        <v>-1.0</v>
      </c>
      <c r="P70" s="3" t="s">
        <v>42</v>
      </c>
      <c r="Q70" s="3" t="str">
        <f t="shared" si="2"/>
        <v>0</v>
      </c>
      <c r="R70" s="3" t="str">
        <f t="shared" si="3"/>
        <v>0</v>
      </c>
      <c r="S70" s="3" t="str">
        <f t="shared" si="4"/>
        <v>1</v>
      </c>
      <c r="T70" s="3" t="s">
        <v>797</v>
      </c>
      <c r="U70" s="3" t="s">
        <v>79</v>
      </c>
      <c r="V70" s="3" t="s">
        <v>878</v>
      </c>
      <c r="W70" s="3" t="s">
        <v>804</v>
      </c>
      <c r="X70" s="3" t="s">
        <v>17</v>
      </c>
      <c r="Y70" s="3" t="s">
        <v>18</v>
      </c>
      <c r="Z70" s="3" t="s">
        <v>31</v>
      </c>
      <c r="AA70" s="3" t="s">
        <v>102</v>
      </c>
      <c r="AB70" s="3" t="s">
        <v>103</v>
      </c>
      <c r="AF70" s="3"/>
      <c r="AG70" s="3"/>
      <c r="AH70" s="3"/>
      <c r="AI70" s="3"/>
      <c r="AJ70" s="3"/>
      <c r="AK70" s="3"/>
      <c r="AL70" s="3"/>
      <c r="AM70" s="3"/>
      <c r="AN70" s="3"/>
    </row>
    <row r="71">
      <c r="A71" s="3" t="s">
        <v>603</v>
      </c>
      <c r="B71" s="3">
        <v>240287.0</v>
      </c>
      <c r="C71" s="3">
        <v>4.0</v>
      </c>
      <c r="D71" s="3">
        <v>12.0</v>
      </c>
      <c r="E71" s="3" t="s">
        <v>723</v>
      </c>
      <c r="F71" s="3">
        <v>1.0</v>
      </c>
      <c r="G71" s="3">
        <v>1.0</v>
      </c>
      <c r="H71" s="3"/>
      <c r="I71" s="3" t="s">
        <v>859</v>
      </c>
      <c r="J71" s="3">
        <v>1.0</v>
      </c>
      <c r="K71" s="3"/>
      <c r="L71" s="3" t="str">
        <f t="shared" si="1"/>
        <v>2</v>
      </c>
      <c r="M71" s="3">
        <v>1.0</v>
      </c>
      <c r="N71" s="3"/>
      <c r="O71" s="3">
        <v>-1.0</v>
      </c>
      <c r="P71" s="3" t="s">
        <v>676</v>
      </c>
      <c r="Q71" s="3" t="str">
        <f t="shared" si="2"/>
        <v>0</v>
      </c>
      <c r="R71" s="3" t="str">
        <f t="shared" si="3"/>
        <v>0</v>
      </c>
      <c r="S71" s="3" t="str">
        <f t="shared" si="4"/>
        <v>2</v>
      </c>
      <c r="T71" s="3" t="s">
        <v>783</v>
      </c>
      <c r="U71" s="3" t="s">
        <v>604</v>
      </c>
      <c r="V71" s="3" t="s">
        <v>955</v>
      </c>
      <c r="W71" s="3" t="s">
        <v>722</v>
      </c>
      <c r="X71" s="3" t="s">
        <v>17</v>
      </c>
      <c r="Y71" s="3" t="s">
        <v>18</v>
      </c>
      <c r="Z71" s="3" t="s">
        <v>68</v>
      </c>
      <c r="AA71" s="3" t="s">
        <v>506</v>
      </c>
      <c r="AB71" s="3" t="s">
        <v>606</v>
      </c>
      <c r="AF71" s="3"/>
      <c r="AG71" s="3"/>
      <c r="AH71" s="3"/>
      <c r="AI71" s="3"/>
      <c r="AJ71" s="3"/>
      <c r="AK71" s="3"/>
      <c r="AL71" s="3"/>
      <c r="AM71" s="3"/>
      <c r="AN71" s="3"/>
    </row>
    <row r="72">
      <c r="A72" s="3" t="s">
        <v>275</v>
      </c>
      <c r="B72" s="3">
        <v>18548.0</v>
      </c>
      <c r="C72" s="3">
        <v>13.0</v>
      </c>
      <c r="D72" s="3">
        <v>3.0</v>
      </c>
      <c r="E72" s="3" t="s">
        <v>723</v>
      </c>
      <c r="F72" s="3">
        <v>0.0</v>
      </c>
      <c r="G72" s="3">
        <v>1.0</v>
      </c>
      <c r="H72" s="3"/>
      <c r="I72" s="3" t="s">
        <v>861</v>
      </c>
      <c r="J72" s="3">
        <v>1.0</v>
      </c>
      <c r="K72" s="3"/>
      <c r="L72" s="3" t="str">
        <f t="shared" si="1"/>
        <v>1</v>
      </c>
      <c r="M72" s="3">
        <v>1.0</v>
      </c>
      <c r="N72" s="3"/>
      <c r="O72" s="3">
        <v>0.0</v>
      </c>
      <c r="P72" s="3" t="s">
        <v>278</v>
      </c>
      <c r="Q72" s="3" t="str">
        <f t="shared" si="2"/>
        <v>1</v>
      </c>
      <c r="R72" s="3" t="str">
        <f t="shared" si="3"/>
        <v>0</v>
      </c>
      <c r="S72" s="3" t="str">
        <f t="shared" si="4"/>
        <v>2</v>
      </c>
      <c r="T72" s="3" t="s">
        <v>886</v>
      </c>
      <c r="U72" s="3" t="s">
        <v>158</v>
      </c>
      <c r="V72" s="3" t="s">
        <v>721</v>
      </c>
      <c r="W72" s="3" t="s">
        <v>722</v>
      </c>
      <c r="X72" s="3" t="s">
        <v>160</v>
      </c>
      <c r="Y72" s="3" t="s">
        <v>108</v>
      </c>
      <c r="Z72" s="3" t="s">
        <v>31</v>
      </c>
      <c r="AA72" s="3" t="s">
        <v>277</v>
      </c>
      <c r="AB72" s="3" t="s">
        <v>282</v>
      </c>
      <c r="AF72" s="3"/>
      <c r="AG72" s="3"/>
      <c r="AH72" s="3"/>
      <c r="AI72" s="3"/>
      <c r="AJ72" s="3"/>
      <c r="AK72" s="3"/>
      <c r="AL72" s="3"/>
      <c r="AM72" s="3"/>
      <c r="AN72" s="3"/>
    </row>
    <row r="73">
      <c r="A73" s="3" t="s">
        <v>168</v>
      </c>
      <c r="B73" s="3">
        <v>86839.0</v>
      </c>
      <c r="C73" s="3">
        <v>5.0</v>
      </c>
      <c r="D73" s="3">
        <v>4.0</v>
      </c>
      <c r="E73" s="3" t="s">
        <v>723</v>
      </c>
      <c r="F73" s="3">
        <v>-1.0</v>
      </c>
      <c r="G73" s="3">
        <v>1.0</v>
      </c>
      <c r="H73" s="3"/>
      <c r="I73" s="3" t="s">
        <v>775</v>
      </c>
      <c r="J73" s="3">
        <v>1.0</v>
      </c>
      <c r="K73" s="3"/>
      <c r="L73" s="3" t="str">
        <f t="shared" si="1"/>
        <v>0</v>
      </c>
      <c r="M73" s="3">
        <v>1.0</v>
      </c>
      <c r="N73" s="3"/>
      <c r="O73" s="3">
        <v>1.0</v>
      </c>
      <c r="P73" s="3"/>
      <c r="Q73" s="3" t="str">
        <f t="shared" si="2"/>
        <v>2</v>
      </c>
      <c r="R73" s="3" t="str">
        <f t="shared" si="3"/>
        <v>1</v>
      </c>
      <c r="S73" s="3" t="str">
        <f t="shared" si="4"/>
        <v>2</v>
      </c>
      <c r="T73" s="3"/>
      <c r="U73" s="3" t="s">
        <v>158</v>
      </c>
      <c r="V73" s="3" t="s">
        <v>726</v>
      </c>
      <c r="W73" s="3" t="s">
        <v>722</v>
      </c>
      <c r="X73" s="3" t="s">
        <v>160</v>
      </c>
      <c r="Y73" s="3" t="s">
        <v>108</v>
      </c>
      <c r="Z73" s="3" t="s">
        <v>31</v>
      </c>
      <c r="AA73" s="3" t="s">
        <v>159</v>
      </c>
      <c r="AB73" s="3" t="s">
        <v>169</v>
      </c>
      <c r="AF73" s="3"/>
      <c r="AG73" s="3"/>
      <c r="AH73" s="3"/>
      <c r="AI73" s="3"/>
      <c r="AJ73" s="3"/>
      <c r="AK73" s="3"/>
      <c r="AL73" s="3"/>
      <c r="AM73" s="3"/>
      <c r="AN73" s="3"/>
    </row>
    <row r="74">
      <c r="A74" s="3" t="s">
        <v>486</v>
      </c>
      <c r="B74" s="3">
        <v>336049.0</v>
      </c>
      <c r="C74" s="3">
        <v>2.0</v>
      </c>
      <c r="D74" s="3">
        <v>14.0</v>
      </c>
      <c r="E74" s="3" t="s">
        <v>723</v>
      </c>
      <c r="F74" s="3">
        <v>1.0</v>
      </c>
      <c r="G74" s="3">
        <v>1.0</v>
      </c>
      <c r="H74" s="3"/>
      <c r="I74" s="3"/>
      <c r="J74" s="3">
        <v>1.0</v>
      </c>
      <c r="K74" s="3"/>
      <c r="L74" s="3" t="str">
        <f t="shared" si="1"/>
        <v>2</v>
      </c>
      <c r="M74" s="3">
        <v>1.0</v>
      </c>
      <c r="N74" s="3"/>
      <c r="O74" s="3">
        <v>-1.0</v>
      </c>
      <c r="P74" s="3" t="s">
        <v>545</v>
      </c>
      <c r="Q74" s="3" t="str">
        <f t="shared" si="2"/>
        <v>0</v>
      </c>
      <c r="R74" s="3" t="str">
        <f t="shared" si="3"/>
        <v>0</v>
      </c>
      <c r="S74" s="3" t="str">
        <f t="shared" si="4"/>
        <v>2</v>
      </c>
      <c r="T74" s="3"/>
      <c r="U74" s="3" t="s">
        <v>35</v>
      </c>
      <c r="V74" s="3" t="s">
        <v>952</v>
      </c>
      <c r="W74" s="3" t="s">
        <v>722</v>
      </c>
      <c r="X74" s="3" t="s">
        <v>17</v>
      </c>
      <c r="Y74" s="3" t="s">
        <v>18</v>
      </c>
      <c r="Z74" s="3" t="s">
        <v>43</v>
      </c>
      <c r="AA74" s="3" t="s">
        <v>482</v>
      </c>
      <c r="AB74" s="3" t="s">
        <v>487</v>
      </c>
      <c r="AF74" s="3"/>
      <c r="AG74" s="3"/>
      <c r="AH74" s="3"/>
      <c r="AI74" s="3"/>
      <c r="AJ74" s="3"/>
      <c r="AK74" s="3"/>
      <c r="AL74" s="3"/>
      <c r="AM74" s="3"/>
      <c r="AN74" s="3"/>
    </row>
    <row r="75">
      <c r="A75" s="3" t="s">
        <v>254</v>
      </c>
      <c r="B75" s="3">
        <v>220214.0</v>
      </c>
      <c r="C75" s="3">
        <v>12.0</v>
      </c>
      <c r="D75" s="3">
        <v>11.0</v>
      </c>
      <c r="E75" s="3" t="s">
        <v>723</v>
      </c>
      <c r="F75" s="3">
        <v>1.0</v>
      </c>
      <c r="G75" s="3">
        <v>1.0</v>
      </c>
      <c r="H75" s="3"/>
      <c r="I75" s="3"/>
      <c r="J75" s="3">
        <v>1.0</v>
      </c>
      <c r="K75" s="3"/>
      <c r="L75" s="3" t="str">
        <f t="shared" si="1"/>
        <v>2</v>
      </c>
      <c r="M75" s="3">
        <v>1.0</v>
      </c>
      <c r="N75" s="3"/>
      <c r="O75" s="3">
        <v>-1.0</v>
      </c>
      <c r="P75" s="3" t="s">
        <v>32</v>
      </c>
      <c r="Q75" s="3" t="str">
        <f t="shared" si="2"/>
        <v>0</v>
      </c>
      <c r="R75" s="3" t="str">
        <f t="shared" si="3"/>
        <v>0</v>
      </c>
      <c r="S75" s="3" t="str">
        <f t="shared" si="4"/>
        <v>2</v>
      </c>
      <c r="T75" s="3"/>
      <c r="U75" s="3" t="s">
        <v>256</v>
      </c>
      <c r="V75" s="3" t="s">
        <v>949</v>
      </c>
      <c r="W75" s="3" t="s">
        <v>722</v>
      </c>
      <c r="X75" s="3" t="s">
        <v>17</v>
      </c>
      <c r="Y75" s="3" t="s">
        <v>18</v>
      </c>
      <c r="Z75" s="3" t="s">
        <v>68</v>
      </c>
      <c r="AA75" s="3" t="s">
        <v>248</v>
      </c>
      <c r="AB75" s="3" t="s">
        <v>259</v>
      </c>
      <c r="AF75" s="3"/>
      <c r="AG75" s="3"/>
      <c r="AH75" s="3"/>
      <c r="AI75" s="3"/>
      <c r="AJ75" s="3"/>
      <c r="AK75" s="3"/>
      <c r="AL75" s="3"/>
      <c r="AM75" s="3"/>
      <c r="AN75" s="3"/>
    </row>
    <row r="76">
      <c r="A76" s="3" t="s">
        <v>453</v>
      </c>
      <c r="B76" s="3">
        <v>267793.0</v>
      </c>
      <c r="C76" s="3">
        <v>2.0</v>
      </c>
      <c r="D76" s="3">
        <v>6.0</v>
      </c>
      <c r="E76" s="3" t="s">
        <v>723</v>
      </c>
      <c r="F76" s="3">
        <v>1.0</v>
      </c>
      <c r="G76" s="3">
        <v>1.0</v>
      </c>
      <c r="H76" s="3"/>
      <c r="I76" s="3"/>
      <c r="J76" s="3">
        <v>1.0</v>
      </c>
      <c r="K76" s="3"/>
      <c r="L76" s="3" t="str">
        <f t="shared" si="1"/>
        <v>2</v>
      </c>
      <c r="M76" s="3">
        <v>1.0</v>
      </c>
      <c r="N76" s="3"/>
      <c r="O76" s="3">
        <v>-1.0</v>
      </c>
      <c r="P76" s="3" t="s">
        <v>355</v>
      </c>
      <c r="Q76" s="3" t="str">
        <f t="shared" si="2"/>
        <v>0</v>
      </c>
      <c r="R76" s="3" t="str">
        <f t="shared" si="3"/>
        <v>0</v>
      </c>
      <c r="S76" s="3" t="str">
        <f t="shared" si="4"/>
        <v>2</v>
      </c>
      <c r="T76" s="3"/>
      <c r="U76" s="3" t="s">
        <v>22</v>
      </c>
      <c r="V76" s="3" t="s">
        <v>951</v>
      </c>
      <c r="W76" s="3" t="s">
        <v>722</v>
      </c>
      <c r="X76" s="3" t="s">
        <v>17</v>
      </c>
      <c r="Y76" s="3" t="s">
        <v>18</v>
      </c>
      <c r="Z76" s="3" t="s">
        <v>31</v>
      </c>
      <c r="AA76" s="3" t="s">
        <v>269</v>
      </c>
      <c r="AB76" s="3" t="s">
        <v>455</v>
      </c>
      <c r="AF76" s="3"/>
      <c r="AG76" s="3"/>
      <c r="AH76" s="3"/>
      <c r="AI76" s="3"/>
      <c r="AJ76" s="3"/>
      <c r="AK76" s="3"/>
      <c r="AL76" s="3"/>
      <c r="AM76" s="3"/>
      <c r="AN76" s="3"/>
    </row>
    <row r="77">
      <c r="A77" s="3" t="s">
        <v>374</v>
      </c>
      <c r="B77" s="3">
        <v>193257.0</v>
      </c>
      <c r="C77" s="3">
        <v>2.0</v>
      </c>
      <c r="D77" s="3">
        <v>11.0</v>
      </c>
      <c r="E77" s="3" t="s">
        <v>723</v>
      </c>
      <c r="F77" s="3">
        <v>1.0</v>
      </c>
      <c r="G77" s="3">
        <v>1.0</v>
      </c>
      <c r="H77" s="3"/>
      <c r="I77" s="3"/>
      <c r="J77" s="3">
        <v>1.0</v>
      </c>
      <c r="K77" s="3"/>
      <c r="L77" s="3" t="str">
        <f t="shared" si="1"/>
        <v>2</v>
      </c>
      <c r="M77" s="3">
        <v>1.0</v>
      </c>
      <c r="N77" s="3"/>
      <c r="O77" s="3">
        <v>-1.0</v>
      </c>
      <c r="P77" s="3" t="s">
        <v>658</v>
      </c>
      <c r="Q77" s="3" t="str">
        <f t="shared" si="2"/>
        <v>0</v>
      </c>
      <c r="R77" s="3" t="str">
        <f t="shared" si="3"/>
        <v>0</v>
      </c>
      <c r="S77" s="3" t="str">
        <f t="shared" si="4"/>
        <v>2</v>
      </c>
      <c r="T77" s="3"/>
      <c r="U77" s="3" t="s">
        <v>79</v>
      </c>
      <c r="V77" s="3" t="s">
        <v>950</v>
      </c>
      <c r="W77" s="3" t="s">
        <v>722</v>
      </c>
      <c r="X77" s="3" t="s">
        <v>17</v>
      </c>
      <c r="Y77" s="3" t="s">
        <v>18</v>
      </c>
      <c r="Z77" s="3" t="s">
        <v>23</v>
      </c>
      <c r="AA77" s="3" t="s">
        <v>361</v>
      </c>
      <c r="AB77" s="3" t="s">
        <v>376</v>
      </c>
      <c r="AF77" s="3"/>
      <c r="AG77" s="3"/>
      <c r="AH77" s="3"/>
      <c r="AI77" s="3"/>
      <c r="AJ77" s="3"/>
      <c r="AK77" s="3"/>
      <c r="AL77" s="3"/>
      <c r="AM77" s="3"/>
      <c r="AN77" s="3"/>
    </row>
    <row r="78">
      <c r="A78" s="3" t="s">
        <v>592</v>
      </c>
      <c r="B78" s="3">
        <v>181748.0</v>
      </c>
      <c r="C78" s="3">
        <v>2.0</v>
      </c>
      <c r="D78" s="3">
        <v>11.0</v>
      </c>
      <c r="E78" s="3" t="s">
        <v>728</v>
      </c>
      <c r="F78" s="3">
        <v>1.0</v>
      </c>
      <c r="G78" s="3">
        <v>1.0</v>
      </c>
      <c r="H78" s="3"/>
      <c r="I78" s="3"/>
      <c r="J78" s="3">
        <v>1.0</v>
      </c>
      <c r="K78" s="3"/>
      <c r="L78" s="3" t="str">
        <f t="shared" si="1"/>
        <v>2</v>
      </c>
      <c r="M78" s="3">
        <v>1.0</v>
      </c>
      <c r="N78" s="3"/>
      <c r="O78" s="3">
        <v>-1.0</v>
      </c>
      <c r="P78" s="3" t="s">
        <v>634</v>
      </c>
      <c r="Q78" s="3" t="str">
        <f t="shared" si="2"/>
        <v>0</v>
      </c>
      <c r="R78" s="3" t="str">
        <f t="shared" si="3"/>
        <v>0</v>
      </c>
      <c r="S78" s="3" t="str">
        <f t="shared" si="4"/>
        <v>2</v>
      </c>
      <c r="T78" s="3"/>
      <c r="U78" s="3" t="s">
        <v>59</v>
      </c>
      <c r="V78" s="3" t="s">
        <v>889</v>
      </c>
      <c r="W78" s="3" t="s">
        <v>890</v>
      </c>
      <c r="X78" s="3" t="s">
        <v>17</v>
      </c>
      <c r="Y78" s="3" t="s">
        <v>18</v>
      </c>
      <c r="Z78" s="3" t="s">
        <v>39</v>
      </c>
      <c r="AA78" s="3" t="s">
        <v>249</v>
      </c>
      <c r="AB78" s="3" t="s">
        <v>594</v>
      </c>
      <c r="AF78" s="3"/>
      <c r="AG78" s="3"/>
      <c r="AH78" s="3"/>
      <c r="AI78" s="3"/>
      <c r="AJ78" s="3"/>
      <c r="AK78" s="3"/>
      <c r="AL78" s="3"/>
      <c r="AM78" s="3"/>
      <c r="AN78" s="3"/>
    </row>
    <row r="79">
      <c r="A79" s="3" t="s">
        <v>438</v>
      </c>
      <c r="B79" s="3">
        <v>288163.0</v>
      </c>
      <c r="C79" s="3">
        <v>2.0</v>
      </c>
      <c r="D79" s="3">
        <v>5.0</v>
      </c>
      <c r="E79" s="3" t="s">
        <v>733</v>
      </c>
      <c r="F79" s="3">
        <v>1.0</v>
      </c>
      <c r="G79" s="3">
        <v>1.0</v>
      </c>
      <c r="H79" s="3"/>
      <c r="I79" s="3"/>
      <c r="J79" s="3">
        <v>1.0</v>
      </c>
      <c r="K79" s="3"/>
      <c r="L79" s="3" t="str">
        <f t="shared" si="1"/>
        <v>2</v>
      </c>
      <c r="M79" s="3">
        <v>1.0</v>
      </c>
      <c r="N79" s="3"/>
      <c r="O79" s="3">
        <v>-1.0</v>
      </c>
      <c r="P79" s="3" t="s">
        <v>682</v>
      </c>
      <c r="Q79" s="3" t="str">
        <f t="shared" si="2"/>
        <v>0</v>
      </c>
      <c r="R79" s="3" t="str">
        <f t="shared" si="3"/>
        <v>0</v>
      </c>
      <c r="S79" s="3" t="str">
        <f t="shared" si="4"/>
        <v>2</v>
      </c>
      <c r="T79" s="3"/>
      <c r="U79" s="3" t="s">
        <v>26</v>
      </c>
      <c r="V79" s="3" t="s">
        <v>979</v>
      </c>
      <c r="W79" s="3" t="s">
        <v>732</v>
      </c>
      <c r="X79" s="3" t="s">
        <v>17</v>
      </c>
      <c r="Y79" s="3" t="s">
        <v>18</v>
      </c>
      <c r="Z79" s="3" t="s">
        <v>68</v>
      </c>
      <c r="AA79" s="3" t="s">
        <v>297</v>
      </c>
      <c r="AB79" s="3" t="s">
        <v>441</v>
      </c>
      <c r="AF79" s="3"/>
      <c r="AG79" s="3"/>
      <c r="AH79" s="3"/>
      <c r="AI79" s="3"/>
      <c r="AJ79" s="3"/>
      <c r="AK79" s="3"/>
      <c r="AL79" s="3"/>
      <c r="AM79" s="3"/>
      <c r="AN79" s="3"/>
    </row>
    <row r="80">
      <c r="A80" s="3" t="s">
        <v>539</v>
      </c>
      <c r="B80" s="3">
        <v>325741.0</v>
      </c>
      <c r="C80" s="3">
        <v>2.0</v>
      </c>
      <c r="D80" s="3">
        <v>4.0</v>
      </c>
      <c r="E80" s="3" t="s">
        <v>733</v>
      </c>
      <c r="F80" s="3">
        <v>-1.0</v>
      </c>
      <c r="G80" s="3">
        <v>1.0</v>
      </c>
      <c r="H80" s="3"/>
      <c r="I80" s="3" t="s">
        <v>718</v>
      </c>
      <c r="J80" s="3">
        <v>1.0</v>
      </c>
      <c r="K80" s="3"/>
      <c r="L80" s="3" t="str">
        <f t="shared" si="1"/>
        <v>0</v>
      </c>
      <c r="M80" s="3">
        <v>1.0</v>
      </c>
      <c r="N80" s="3"/>
      <c r="O80" s="3">
        <v>1.0</v>
      </c>
      <c r="P80" s="3"/>
      <c r="Q80" s="3" t="str">
        <f t="shared" si="2"/>
        <v>2</v>
      </c>
      <c r="R80" s="3" t="str">
        <f t="shared" si="3"/>
        <v>1</v>
      </c>
      <c r="S80" s="3" t="str">
        <f t="shared" si="4"/>
        <v>2</v>
      </c>
      <c r="T80" s="3"/>
      <c r="U80" s="3" t="s">
        <v>79</v>
      </c>
      <c r="V80" s="3" t="s">
        <v>803</v>
      </c>
      <c r="W80" s="3" t="s">
        <v>804</v>
      </c>
      <c r="X80" s="3" t="s">
        <v>17</v>
      </c>
      <c r="Y80" s="3" t="s">
        <v>18</v>
      </c>
      <c r="Z80" s="3" t="s">
        <v>68</v>
      </c>
      <c r="AA80" s="3" t="s">
        <v>255</v>
      </c>
      <c r="AB80" s="3" t="s">
        <v>540</v>
      </c>
      <c r="AF80" s="3"/>
      <c r="AG80" s="3"/>
      <c r="AH80" s="3"/>
      <c r="AI80" s="3"/>
      <c r="AJ80" s="3"/>
      <c r="AK80" s="3"/>
      <c r="AL80" s="3"/>
      <c r="AM80" s="3"/>
      <c r="AN80" s="3"/>
    </row>
    <row r="81">
      <c r="A81" s="3" t="s">
        <v>246</v>
      </c>
      <c r="B81" s="3">
        <v>9943.0</v>
      </c>
      <c r="C81" s="3">
        <v>2.0</v>
      </c>
      <c r="D81" s="3">
        <v>2.0</v>
      </c>
      <c r="E81" s="3" t="s">
        <v>745</v>
      </c>
      <c r="F81" s="3">
        <v>1.0</v>
      </c>
      <c r="G81" s="3">
        <v>1.0</v>
      </c>
      <c r="H81" s="3"/>
      <c r="I81" s="3"/>
      <c r="J81" s="3">
        <v>1.0</v>
      </c>
      <c r="K81" s="3"/>
      <c r="L81" s="3" t="str">
        <f t="shared" si="1"/>
        <v>2</v>
      </c>
      <c r="M81" s="3">
        <v>1.0</v>
      </c>
      <c r="N81" s="3"/>
      <c r="O81" s="3">
        <v>-1.0</v>
      </c>
      <c r="P81" s="3" t="s">
        <v>250</v>
      </c>
      <c r="Q81" s="3" t="str">
        <f t="shared" si="2"/>
        <v>0</v>
      </c>
      <c r="R81" s="3" t="str">
        <f t="shared" si="3"/>
        <v>0</v>
      </c>
      <c r="S81" s="3" t="str">
        <f t="shared" si="4"/>
        <v>2</v>
      </c>
      <c r="T81" s="3"/>
      <c r="U81" s="3" t="s">
        <v>98</v>
      </c>
      <c r="V81" s="3" t="s">
        <v>980</v>
      </c>
      <c r="W81" s="3" t="s">
        <v>744</v>
      </c>
      <c r="X81" s="3" t="s">
        <v>17</v>
      </c>
      <c r="Y81" s="3" t="s">
        <v>18</v>
      </c>
      <c r="Z81" s="3" t="s">
        <v>39</v>
      </c>
      <c r="AA81" s="3" t="s">
        <v>249</v>
      </c>
      <c r="AB81" s="3" t="s">
        <v>252</v>
      </c>
      <c r="AF81" s="3"/>
      <c r="AG81" s="3"/>
      <c r="AH81" s="3"/>
      <c r="AI81" s="3"/>
      <c r="AJ81" s="3"/>
      <c r="AK81" s="3"/>
      <c r="AL81" s="3"/>
      <c r="AM81" s="3"/>
      <c r="AN81" s="3"/>
    </row>
    <row r="82">
      <c r="A82" s="3" t="s">
        <v>267</v>
      </c>
      <c r="B82" s="3">
        <v>94621.0</v>
      </c>
      <c r="C82" s="3">
        <v>5.0</v>
      </c>
      <c r="D82" s="3">
        <v>9.0</v>
      </c>
      <c r="E82" s="3" t="s">
        <v>706</v>
      </c>
      <c r="F82" s="3">
        <v>1.0</v>
      </c>
      <c r="G82" s="3">
        <v>1.0</v>
      </c>
      <c r="H82" s="3"/>
      <c r="I82" s="3"/>
      <c r="J82" s="3">
        <v>1.0</v>
      </c>
      <c r="K82" s="3"/>
      <c r="L82" s="3" t="str">
        <f t="shared" si="1"/>
        <v>2</v>
      </c>
      <c r="M82" s="3">
        <v>1.0</v>
      </c>
      <c r="N82" s="3"/>
      <c r="O82" s="3">
        <v>-1.0</v>
      </c>
      <c r="P82" s="3" t="s">
        <v>411</v>
      </c>
      <c r="Q82" s="3" t="str">
        <f t="shared" si="2"/>
        <v>0</v>
      </c>
      <c r="R82" s="3" t="str">
        <f t="shared" si="3"/>
        <v>0</v>
      </c>
      <c r="S82" s="3" t="str">
        <f t="shared" si="4"/>
        <v>2</v>
      </c>
      <c r="T82" s="3"/>
      <c r="U82" s="3" t="s">
        <v>54</v>
      </c>
      <c r="V82" s="3" t="s">
        <v>899</v>
      </c>
      <c r="W82" s="3" t="s">
        <v>705</v>
      </c>
      <c r="X82" s="3" t="s">
        <v>17</v>
      </c>
      <c r="Y82" s="3" t="s">
        <v>18</v>
      </c>
      <c r="Z82" s="3" t="s">
        <v>46</v>
      </c>
      <c r="AA82" s="3" t="s">
        <v>248</v>
      </c>
      <c r="AB82" s="3" t="s">
        <v>270</v>
      </c>
      <c r="AF82" s="3"/>
      <c r="AG82" s="3"/>
      <c r="AH82" s="3"/>
      <c r="AI82" s="3"/>
      <c r="AJ82" s="3"/>
      <c r="AK82" s="3"/>
      <c r="AL82" s="3"/>
      <c r="AM82" s="3"/>
      <c r="AN82" s="3"/>
    </row>
    <row r="83">
      <c r="A83" s="3" t="s">
        <v>623</v>
      </c>
      <c r="B83" s="3">
        <v>170650.0</v>
      </c>
      <c r="C83" s="3">
        <v>4.0</v>
      </c>
      <c r="D83" s="3">
        <v>5.0</v>
      </c>
      <c r="E83" s="3" t="s">
        <v>710</v>
      </c>
      <c r="F83" s="3">
        <v>1.0</v>
      </c>
      <c r="G83" s="3">
        <v>-1.0</v>
      </c>
      <c r="H83" s="3" t="s">
        <v>921</v>
      </c>
      <c r="I83" s="3"/>
      <c r="J83" s="3">
        <v>1.0</v>
      </c>
      <c r="K83" s="3"/>
      <c r="L83" s="3" t="str">
        <f t="shared" si="1"/>
        <v>2</v>
      </c>
      <c r="M83" s="3">
        <v>1.0</v>
      </c>
      <c r="N83" s="3"/>
      <c r="O83" s="3">
        <v>-1.0</v>
      </c>
      <c r="P83" s="3" t="s">
        <v>32</v>
      </c>
      <c r="Q83" s="3" t="str">
        <f t="shared" si="2"/>
        <v>0</v>
      </c>
      <c r="R83" s="3" t="str">
        <f t="shared" si="3"/>
        <v>0</v>
      </c>
      <c r="S83" s="3" t="str">
        <f t="shared" si="4"/>
        <v>2</v>
      </c>
      <c r="T83" s="3"/>
      <c r="U83" s="3" t="s">
        <v>22</v>
      </c>
      <c r="V83" s="3" t="s">
        <v>920</v>
      </c>
      <c r="W83" s="3" t="s">
        <v>709</v>
      </c>
      <c r="X83" s="3" t="s">
        <v>17</v>
      </c>
      <c r="Y83" s="3" t="s">
        <v>18</v>
      </c>
      <c r="Z83" s="3" t="s">
        <v>46</v>
      </c>
      <c r="AA83" s="3" t="s">
        <v>625</v>
      </c>
      <c r="AB83" s="3" t="s">
        <v>629</v>
      </c>
      <c r="AF83" s="3"/>
      <c r="AG83" s="3"/>
      <c r="AH83" s="3"/>
      <c r="AI83" s="3"/>
      <c r="AJ83" s="3"/>
      <c r="AK83" s="3"/>
      <c r="AL83" s="3"/>
      <c r="AM83" s="3"/>
      <c r="AN83" s="3"/>
    </row>
    <row r="84">
      <c r="A84" s="3" t="s">
        <v>194</v>
      </c>
      <c r="B84" s="3">
        <v>376320.0</v>
      </c>
      <c r="C84" s="3">
        <v>6.0</v>
      </c>
      <c r="D84" s="3">
        <v>16.0</v>
      </c>
      <c r="E84" s="3" t="s">
        <v>710</v>
      </c>
      <c r="F84" s="3">
        <v>1.0</v>
      </c>
      <c r="G84" s="3">
        <v>1.0</v>
      </c>
      <c r="H84" s="3"/>
      <c r="I84" s="3"/>
      <c r="J84" s="3">
        <v>1.0</v>
      </c>
      <c r="K84" s="3"/>
      <c r="L84" s="3" t="str">
        <f t="shared" si="1"/>
        <v>2</v>
      </c>
      <c r="M84" s="3">
        <v>1.0</v>
      </c>
      <c r="N84" s="3"/>
      <c r="O84" s="3">
        <v>-1.0</v>
      </c>
      <c r="P84" s="3" t="s">
        <v>683</v>
      </c>
      <c r="Q84" s="3" t="str">
        <f t="shared" si="2"/>
        <v>0</v>
      </c>
      <c r="R84" s="3" t="str">
        <f t="shared" si="3"/>
        <v>0</v>
      </c>
      <c r="S84" s="3" t="str">
        <f t="shared" si="4"/>
        <v>2</v>
      </c>
      <c r="T84" s="3"/>
      <c r="U84" s="3" t="s">
        <v>98</v>
      </c>
      <c r="V84" s="3" t="s">
        <v>985</v>
      </c>
      <c r="W84" s="3" t="s">
        <v>937</v>
      </c>
      <c r="X84" s="3" t="s">
        <v>17</v>
      </c>
      <c r="Y84" s="3" t="s">
        <v>18</v>
      </c>
      <c r="Z84" s="3" t="s">
        <v>23</v>
      </c>
      <c r="AA84" s="3" t="s">
        <v>195</v>
      </c>
      <c r="AB84" s="3" t="s">
        <v>196</v>
      </c>
      <c r="AF84" s="3"/>
      <c r="AG84" s="3"/>
      <c r="AH84" s="3"/>
      <c r="AI84" s="3"/>
      <c r="AJ84" s="3"/>
      <c r="AK84" s="3"/>
      <c r="AL84" s="3"/>
      <c r="AM84" s="3"/>
      <c r="AN84" s="3"/>
    </row>
    <row r="85">
      <c r="A85" s="3" t="s">
        <v>590</v>
      </c>
      <c r="B85" s="3">
        <v>211797.0</v>
      </c>
      <c r="C85" s="3">
        <v>5.0</v>
      </c>
      <c r="D85" s="3">
        <v>19.0</v>
      </c>
      <c r="E85" s="3" t="s">
        <v>710</v>
      </c>
      <c r="F85" s="3">
        <v>1.0</v>
      </c>
      <c r="G85" s="3">
        <v>0.0</v>
      </c>
      <c r="H85" s="3" t="s">
        <v>858</v>
      </c>
      <c r="I85" s="3"/>
      <c r="J85" s="3">
        <v>1.0</v>
      </c>
      <c r="K85" s="3"/>
      <c r="L85" s="3" t="str">
        <f t="shared" si="1"/>
        <v>2</v>
      </c>
      <c r="M85" s="3">
        <v>1.0</v>
      </c>
      <c r="N85" s="3"/>
      <c r="O85" s="3">
        <v>-1.0</v>
      </c>
      <c r="P85" s="3" t="s">
        <v>667</v>
      </c>
      <c r="Q85" s="3" t="str">
        <f t="shared" si="2"/>
        <v>0</v>
      </c>
      <c r="R85" s="3" t="str">
        <f t="shared" si="3"/>
        <v>0</v>
      </c>
      <c r="S85" s="3" t="str">
        <f t="shared" si="4"/>
        <v>2</v>
      </c>
      <c r="T85" s="3"/>
      <c r="U85" s="3" t="s">
        <v>98</v>
      </c>
      <c r="V85" s="3" t="s">
        <v>942</v>
      </c>
      <c r="W85" s="3" t="s">
        <v>937</v>
      </c>
      <c r="X85" s="3" t="s">
        <v>17</v>
      </c>
      <c r="Y85" s="3" t="s">
        <v>18</v>
      </c>
      <c r="Z85" s="3" t="s">
        <v>23</v>
      </c>
      <c r="AA85" s="3" t="s">
        <v>353</v>
      </c>
      <c r="AB85" s="3" t="s">
        <v>591</v>
      </c>
      <c r="AF85" s="3"/>
      <c r="AG85" s="3"/>
      <c r="AH85" s="3"/>
      <c r="AI85" s="3"/>
      <c r="AJ85" s="3"/>
      <c r="AK85" s="3"/>
      <c r="AL85" s="3"/>
      <c r="AM85" s="3"/>
      <c r="AN85" s="3"/>
    </row>
    <row r="86">
      <c r="A86" s="3" t="s">
        <v>170</v>
      </c>
      <c r="B86" s="3">
        <v>162422.0</v>
      </c>
      <c r="C86" s="3">
        <v>16.0</v>
      </c>
      <c r="D86" s="3">
        <v>5.0</v>
      </c>
      <c r="E86" s="3" t="s">
        <v>710</v>
      </c>
      <c r="F86" s="3">
        <v>1.0</v>
      </c>
      <c r="G86" s="3">
        <v>1.0</v>
      </c>
      <c r="H86" s="3"/>
      <c r="I86" s="3"/>
      <c r="J86" s="3">
        <v>1.0</v>
      </c>
      <c r="K86" s="3"/>
      <c r="L86" s="3" t="str">
        <f t="shared" si="1"/>
        <v>2</v>
      </c>
      <c r="M86" s="3">
        <v>1.0</v>
      </c>
      <c r="N86" s="3"/>
      <c r="O86" s="3">
        <v>-1.0</v>
      </c>
      <c r="P86" s="3" t="s">
        <v>605</v>
      </c>
      <c r="Q86" s="3" t="str">
        <f t="shared" si="2"/>
        <v>0</v>
      </c>
      <c r="R86" s="3" t="str">
        <f t="shared" si="3"/>
        <v>0</v>
      </c>
      <c r="S86" s="3" t="str">
        <f t="shared" si="4"/>
        <v>2</v>
      </c>
      <c r="T86" s="3"/>
      <c r="U86" s="3" t="s">
        <v>171</v>
      </c>
      <c r="V86" s="3" t="s">
        <v>974</v>
      </c>
      <c r="W86" s="3" t="s">
        <v>709</v>
      </c>
      <c r="X86" s="3" t="s">
        <v>125</v>
      </c>
      <c r="Y86" s="3" t="s">
        <v>18</v>
      </c>
      <c r="Z86" s="3" t="s">
        <v>46</v>
      </c>
      <c r="AA86" s="3" t="s">
        <v>172</v>
      </c>
      <c r="AB86" s="3" t="s">
        <v>173</v>
      </c>
      <c r="AF86" s="3"/>
      <c r="AG86" s="3"/>
      <c r="AH86" s="3"/>
      <c r="AI86" s="3"/>
      <c r="AJ86" s="3"/>
      <c r="AK86" s="3"/>
      <c r="AL86" s="3"/>
      <c r="AM86" s="3"/>
      <c r="AN86" s="3"/>
    </row>
    <row r="87">
      <c r="A87" s="3" t="s">
        <v>477</v>
      </c>
      <c r="B87" s="3">
        <v>311138.0</v>
      </c>
      <c r="C87" s="3">
        <v>2.0</v>
      </c>
      <c r="D87" s="3">
        <v>3.0</v>
      </c>
      <c r="E87" s="3" t="s">
        <v>710</v>
      </c>
      <c r="F87" s="3">
        <v>1.0</v>
      </c>
      <c r="G87" s="3">
        <v>1.0</v>
      </c>
      <c r="H87" s="3"/>
      <c r="I87" s="3"/>
      <c r="J87" s="3">
        <v>1.0</v>
      </c>
      <c r="K87" s="3"/>
      <c r="L87" s="3" t="str">
        <f t="shared" si="1"/>
        <v>2</v>
      </c>
      <c r="M87" s="3">
        <v>1.0</v>
      </c>
      <c r="N87" s="3"/>
      <c r="O87" s="3">
        <v>-1.0</v>
      </c>
      <c r="P87" s="3" t="s">
        <v>90</v>
      </c>
      <c r="Q87" s="3" t="str">
        <f t="shared" si="2"/>
        <v>0</v>
      </c>
      <c r="R87" s="3" t="str">
        <f t="shared" si="3"/>
        <v>0</v>
      </c>
      <c r="S87" s="3" t="str">
        <f t="shared" si="4"/>
        <v>2</v>
      </c>
      <c r="T87" s="3"/>
      <c r="U87" s="3" t="s">
        <v>54</v>
      </c>
      <c r="V87" s="3" t="s">
        <v>989</v>
      </c>
      <c r="W87" s="3" t="s">
        <v>709</v>
      </c>
      <c r="X87" s="3" t="s">
        <v>17</v>
      </c>
      <c r="Y87" s="3" t="s">
        <v>18</v>
      </c>
      <c r="Z87" s="3" t="s">
        <v>46</v>
      </c>
      <c r="AA87" s="3" t="s">
        <v>478</v>
      </c>
      <c r="AB87" s="3" t="s">
        <v>480</v>
      </c>
      <c r="AF87" s="3"/>
      <c r="AG87" s="3"/>
      <c r="AH87" s="3"/>
      <c r="AI87" s="3"/>
      <c r="AJ87" s="3"/>
      <c r="AK87" s="3"/>
      <c r="AL87" s="3"/>
      <c r="AM87" s="3"/>
      <c r="AN87" s="3"/>
    </row>
    <row r="88">
      <c r="A88" s="3" t="s">
        <v>311</v>
      </c>
      <c r="B88" s="3">
        <v>31113.0</v>
      </c>
      <c r="C88" s="3">
        <v>3.0</v>
      </c>
      <c r="D88" s="3">
        <v>15.0</v>
      </c>
      <c r="E88" s="3" t="s">
        <v>756</v>
      </c>
      <c r="F88" s="3">
        <v>-1.0</v>
      </c>
      <c r="G88" s="3">
        <v>1.0</v>
      </c>
      <c r="H88" s="3"/>
      <c r="I88" s="3" t="s">
        <v>816</v>
      </c>
      <c r="J88" s="3">
        <v>1.0</v>
      </c>
      <c r="K88" s="3"/>
      <c r="L88" s="3" t="str">
        <f t="shared" si="1"/>
        <v>0</v>
      </c>
      <c r="M88" s="3">
        <v>1.0</v>
      </c>
      <c r="N88" s="3"/>
      <c r="O88" s="3">
        <v>1.0</v>
      </c>
      <c r="P88" s="3"/>
      <c r="Q88" s="3" t="str">
        <f t="shared" si="2"/>
        <v>2</v>
      </c>
      <c r="R88" s="3" t="str">
        <f t="shared" si="3"/>
        <v>1</v>
      </c>
      <c r="S88" s="3" t="str">
        <f t="shared" si="4"/>
        <v>2</v>
      </c>
      <c r="T88" s="3" t="s">
        <v>886</v>
      </c>
      <c r="U88" s="3" t="s">
        <v>38</v>
      </c>
      <c r="V88" s="3" t="s">
        <v>721</v>
      </c>
      <c r="W88" s="3" t="s">
        <v>755</v>
      </c>
      <c r="X88" s="3" t="s">
        <v>17</v>
      </c>
      <c r="Y88" s="3" t="s">
        <v>18</v>
      </c>
      <c r="Z88" s="3" t="s">
        <v>31</v>
      </c>
      <c r="AA88" s="3" t="s">
        <v>255</v>
      </c>
      <c r="AB88" s="3" t="s">
        <v>312</v>
      </c>
      <c r="AF88" s="3"/>
      <c r="AG88" s="3"/>
      <c r="AH88" s="3"/>
      <c r="AI88" s="3"/>
      <c r="AJ88" s="3"/>
      <c r="AK88" s="3"/>
      <c r="AL88" s="3"/>
      <c r="AM88" s="3"/>
      <c r="AN88" s="3"/>
    </row>
    <row r="89">
      <c r="A89" s="3" t="s">
        <v>505</v>
      </c>
      <c r="B89" s="3">
        <v>85980.0</v>
      </c>
      <c r="C89" s="3">
        <v>6.0</v>
      </c>
      <c r="D89" s="3">
        <v>4.0</v>
      </c>
      <c r="E89" s="3" t="s">
        <v>846</v>
      </c>
      <c r="F89" s="3">
        <v>0.0</v>
      </c>
      <c r="G89" s="3">
        <v>1.0</v>
      </c>
      <c r="H89" s="3"/>
      <c r="I89" s="3" t="s">
        <v>850</v>
      </c>
      <c r="J89" s="3">
        <v>1.0</v>
      </c>
      <c r="K89" s="3"/>
      <c r="L89" s="3" t="str">
        <f t="shared" si="1"/>
        <v>1</v>
      </c>
      <c r="M89" s="3">
        <v>1.0</v>
      </c>
      <c r="N89" s="3"/>
      <c r="O89" s="3">
        <v>1.0</v>
      </c>
      <c r="P89" s="3"/>
      <c r="Q89" s="3" t="str">
        <f t="shared" si="2"/>
        <v>2</v>
      </c>
      <c r="R89" s="3" t="str">
        <f t="shared" si="3"/>
        <v>1</v>
      </c>
      <c r="S89" s="3" t="str">
        <f t="shared" si="4"/>
        <v>3</v>
      </c>
      <c r="T89" s="3"/>
      <c r="U89" s="3" t="s">
        <v>507</v>
      </c>
      <c r="V89" s="3" t="s">
        <v>849</v>
      </c>
      <c r="W89" s="3" t="s">
        <v>845</v>
      </c>
      <c r="X89" s="3" t="s">
        <v>508</v>
      </c>
      <c r="Y89" s="3" t="s">
        <v>200</v>
      </c>
      <c r="Z89" s="3" t="s">
        <v>46</v>
      </c>
      <c r="AA89" s="3" t="s">
        <v>390</v>
      </c>
      <c r="AB89" s="3" t="s">
        <v>510</v>
      </c>
      <c r="AF89" s="3"/>
      <c r="AG89" s="3"/>
      <c r="AH89" s="3"/>
      <c r="AI89" s="3"/>
      <c r="AJ89" s="3"/>
      <c r="AK89" s="3"/>
      <c r="AL89" s="3"/>
      <c r="AM89" s="3"/>
      <c r="AN89" s="3"/>
    </row>
    <row r="90">
      <c r="A90" s="3" t="s">
        <v>181</v>
      </c>
      <c r="B90" s="3">
        <v>275919.0</v>
      </c>
      <c r="C90" s="3">
        <v>8.0</v>
      </c>
      <c r="D90" s="3">
        <v>15.0</v>
      </c>
      <c r="E90" s="3" t="s">
        <v>846</v>
      </c>
      <c r="F90" s="3">
        <v>0.0</v>
      </c>
      <c r="G90" s="3">
        <v>1.0</v>
      </c>
      <c r="H90" s="3"/>
      <c r="I90" s="3" t="s">
        <v>847</v>
      </c>
      <c r="J90" s="3">
        <v>1.0</v>
      </c>
      <c r="K90" s="3"/>
      <c r="L90" s="3" t="str">
        <f t="shared" si="1"/>
        <v>1</v>
      </c>
      <c r="M90" s="3">
        <v>1.0</v>
      </c>
      <c r="N90" s="3"/>
      <c r="O90" s="3">
        <v>1.0</v>
      </c>
      <c r="P90" s="3"/>
      <c r="Q90" s="3" t="str">
        <f t="shared" si="2"/>
        <v>2</v>
      </c>
      <c r="R90" s="3" t="str">
        <f t="shared" si="3"/>
        <v>1</v>
      </c>
      <c r="S90" s="3" t="str">
        <f t="shared" si="4"/>
        <v>3</v>
      </c>
      <c r="T90" s="3"/>
      <c r="U90" s="3" t="s">
        <v>175</v>
      </c>
      <c r="V90" s="3" t="s">
        <v>844</v>
      </c>
      <c r="W90" s="3" t="s">
        <v>845</v>
      </c>
      <c r="X90" s="3" t="s">
        <v>17</v>
      </c>
      <c r="Y90" s="3" t="s">
        <v>18</v>
      </c>
      <c r="Z90" s="3" t="s">
        <v>56</v>
      </c>
      <c r="AA90" s="3" t="s">
        <v>172</v>
      </c>
      <c r="AB90" s="3" t="s">
        <v>182</v>
      </c>
      <c r="AF90" s="3"/>
      <c r="AG90" s="3"/>
      <c r="AH90" s="3"/>
      <c r="AI90" s="3"/>
      <c r="AJ90" s="3"/>
      <c r="AK90" s="3"/>
      <c r="AL90" s="3"/>
      <c r="AM90" s="3"/>
      <c r="AN90" s="3"/>
    </row>
    <row r="91">
      <c r="A91" s="3" t="s">
        <v>513</v>
      </c>
      <c r="B91" s="3">
        <v>148971.0</v>
      </c>
      <c r="C91" s="3">
        <v>14.0</v>
      </c>
      <c r="D91" s="3">
        <v>3.0</v>
      </c>
      <c r="E91" s="3" t="s">
        <v>723</v>
      </c>
      <c r="F91" s="3">
        <v>0.0</v>
      </c>
      <c r="G91" s="3">
        <v>1.0</v>
      </c>
      <c r="H91" s="3"/>
      <c r="I91" s="3" t="s">
        <v>858</v>
      </c>
      <c r="J91" s="3">
        <v>1.0</v>
      </c>
      <c r="K91" s="3"/>
      <c r="L91" s="3" t="str">
        <f t="shared" si="1"/>
        <v>1</v>
      </c>
      <c r="M91" s="3">
        <v>1.0</v>
      </c>
      <c r="N91" s="3"/>
      <c r="O91" s="3">
        <v>1.0</v>
      </c>
      <c r="P91" s="3"/>
      <c r="Q91" s="3" t="str">
        <f t="shared" si="2"/>
        <v>2</v>
      </c>
      <c r="R91" s="3" t="str">
        <f t="shared" si="3"/>
        <v>1</v>
      </c>
      <c r="S91" s="3" t="str">
        <f t="shared" si="4"/>
        <v>3</v>
      </c>
      <c r="T91" s="3"/>
      <c r="U91" s="3" t="s">
        <v>515</v>
      </c>
      <c r="V91" s="3" t="s">
        <v>857</v>
      </c>
      <c r="W91" s="3" t="s">
        <v>722</v>
      </c>
      <c r="X91" s="3" t="s">
        <v>17</v>
      </c>
      <c r="Y91" s="3" t="s">
        <v>18</v>
      </c>
      <c r="Z91" s="3" t="s">
        <v>81</v>
      </c>
      <c r="AA91" s="3" t="s">
        <v>337</v>
      </c>
      <c r="AB91" s="3" t="s">
        <v>516</v>
      </c>
      <c r="AF91" s="3"/>
      <c r="AG91" s="3"/>
      <c r="AH91" s="3"/>
      <c r="AI91" s="3"/>
      <c r="AJ91" s="3"/>
      <c r="AK91" s="3"/>
      <c r="AL91" s="3"/>
      <c r="AM91" s="3"/>
      <c r="AN91" s="3"/>
    </row>
    <row r="92">
      <c r="A92" s="3" t="s">
        <v>197</v>
      </c>
      <c r="B92" s="3">
        <v>236648.0</v>
      </c>
      <c r="C92" s="3">
        <v>2.0</v>
      </c>
      <c r="D92" s="3">
        <v>32.0</v>
      </c>
      <c r="E92" s="3" t="s">
        <v>723</v>
      </c>
      <c r="F92" s="3">
        <v>1.0</v>
      </c>
      <c r="G92" s="3">
        <v>1.0</v>
      </c>
      <c r="H92" s="3"/>
      <c r="I92" s="3"/>
      <c r="J92" s="3">
        <v>1.0</v>
      </c>
      <c r="K92" s="3"/>
      <c r="L92" s="3" t="str">
        <f t="shared" si="1"/>
        <v>2</v>
      </c>
      <c r="M92" s="3">
        <v>1.0</v>
      </c>
      <c r="N92" s="3"/>
      <c r="O92" s="3">
        <v>0.0</v>
      </c>
      <c r="P92" s="3" t="s">
        <v>685</v>
      </c>
      <c r="Q92" s="3" t="str">
        <f t="shared" si="2"/>
        <v>1</v>
      </c>
      <c r="R92" s="3" t="str">
        <f t="shared" si="3"/>
        <v>0</v>
      </c>
      <c r="S92" s="3" t="str">
        <f t="shared" si="4"/>
        <v>3</v>
      </c>
      <c r="T92" s="3"/>
      <c r="U92" s="3" t="s">
        <v>98</v>
      </c>
      <c r="V92" s="3" t="s">
        <v>721</v>
      </c>
      <c r="W92" s="3" t="s">
        <v>722</v>
      </c>
      <c r="X92" s="3" t="s">
        <v>17</v>
      </c>
      <c r="Y92" s="3" t="s">
        <v>18</v>
      </c>
      <c r="Z92" s="3" t="s">
        <v>31</v>
      </c>
      <c r="AA92" s="3" t="s">
        <v>195</v>
      </c>
      <c r="AB92" s="3" t="s">
        <v>198</v>
      </c>
      <c r="AF92" s="3"/>
      <c r="AG92" s="3"/>
      <c r="AH92" s="3"/>
      <c r="AI92" s="3"/>
      <c r="AJ92" s="3"/>
      <c r="AK92" s="3"/>
      <c r="AL92" s="3"/>
      <c r="AM92" s="3"/>
      <c r="AN92" s="3"/>
    </row>
    <row r="93">
      <c r="A93" s="3" t="s">
        <v>468</v>
      </c>
      <c r="B93" s="3">
        <v>72507.0</v>
      </c>
      <c r="C93" s="3">
        <v>4.0</v>
      </c>
      <c r="D93" s="3">
        <v>1.0</v>
      </c>
      <c r="E93" s="3" t="s">
        <v>723</v>
      </c>
      <c r="F93" s="3">
        <v>1.0</v>
      </c>
      <c r="G93" s="3">
        <v>1.0</v>
      </c>
      <c r="H93" s="3"/>
      <c r="I93" s="3"/>
      <c r="J93" s="3">
        <v>1.0</v>
      </c>
      <c r="K93" s="3"/>
      <c r="L93" s="3" t="str">
        <f t="shared" si="1"/>
        <v>2</v>
      </c>
      <c r="M93" s="3">
        <v>1.0</v>
      </c>
      <c r="N93" s="3"/>
      <c r="O93" s="3">
        <v>0.0</v>
      </c>
      <c r="P93" s="3" t="s">
        <v>293</v>
      </c>
      <c r="Q93" s="3" t="str">
        <f t="shared" si="2"/>
        <v>1</v>
      </c>
      <c r="R93" s="3" t="str">
        <f t="shared" si="3"/>
        <v>0</v>
      </c>
      <c r="S93" s="3" t="str">
        <f t="shared" si="4"/>
        <v>3</v>
      </c>
      <c r="T93" s="3"/>
      <c r="U93" s="3" t="s">
        <v>469</v>
      </c>
      <c r="V93" s="3" t="s">
        <v>721</v>
      </c>
      <c r="W93" s="3" t="s">
        <v>722</v>
      </c>
      <c r="X93" s="3" t="s">
        <v>17</v>
      </c>
      <c r="Y93" s="3" t="s">
        <v>18</v>
      </c>
      <c r="Z93" s="3" t="s">
        <v>81</v>
      </c>
      <c r="AA93" s="3" t="s">
        <v>442</v>
      </c>
      <c r="AB93" s="3" t="s">
        <v>473</v>
      </c>
      <c r="AF93" s="3"/>
      <c r="AG93" s="3"/>
      <c r="AH93" s="3"/>
      <c r="AI93" s="3"/>
      <c r="AJ93" s="3"/>
      <c r="AK93" s="3"/>
      <c r="AL93" s="3"/>
      <c r="AM93" s="3"/>
      <c r="AN93" s="3"/>
    </row>
    <row r="94">
      <c r="A94" s="3" t="s">
        <v>220</v>
      </c>
      <c r="B94" s="3">
        <v>192713.0</v>
      </c>
      <c r="C94" s="3">
        <v>8.0</v>
      </c>
      <c r="D94" s="3">
        <v>8.0</v>
      </c>
      <c r="E94" s="3" t="s">
        <v>723</v>
      </c>
      <c r="F94" s="3">
        <v>0.0</v>
      </c>
      <c r="G94" s="3">
        <v>1.0</v>
      </c>
      <c r="H94" s="3"/>
      <c r="I94" s="3" t="s">
        <v>853</v>
      </c>
      <c r="J94" s="3">
        <v>1.0</v>
      </c>
      <c r="K94" s="3"/>
      <c r="L94" s="3" t="str">
        <f t="shared" si="1"/>
        <v>1</v>
      </c>
      <c r="M94" s="3">
        <v>1.0</v>
      </c>
      <c r="N94" s="3"/>
      <c r="O94" s="3">
        <v>1.0</v>
      </c>
      <c r="P94" s="3"/>
      <c r="Q94" s="3" t="str">
        <f t="shared" si="2"/>
        <v>2</v>
      </c>
      <c r="R94" s="3" t="str">
        <f t="shared" si="3"/>
        <v>1</v>
      </c>
      <c r="S94" s="3" t="str">
        <f t="shared" si="4"/>
        <v>3</v>
      </c>
      <c r="T94" s="3"/>
      <c r="U94" s="3" t="s">
        <v>221</v>
      </c>
      <c r="V94" s="3" t="s">
        <v>852</v>
      </c>
      <c r="W94" s="3" t="s">
        <v>722</v>
      </c>
      <c r="X94" s="3" t="s">
        <v>223</v>
      </c>
      <c r="Y94" s="3" t="s">
        <v>46</v>
      </c>
      <c r="Z94" s="3" t="s">
        <v>31</v>
      </c>
      <c r="AA94" s="3" t="s">
        <v>208</v>
      </c>
      <c r="AB94" s="3" t="s">
        <v>225</v>
      </c>
      <c r="AF94" s="3"/>
      <c r="AG94" s="3"/>
      <c r="AH94" s="3"/>
      <c r="AI94" s="3"/>
      <c r="AJ94" s="3"/>
      <c r="AK94" s="3"/>
      <c r="AL94" s="3"/>
      <c r="AM94" s="3"/>
      <c r="AN94" s="3"/>
    </row>
    <row r="95">
      <c r="A95" s="3" t="s">
        <v>601</v>
      </c>
      <c r="B95" s="3">
        <v>165143.0</v>
      </c>
      <c r="C95" s="3">
        <v>1.0</v>
      </c>
      <c r="D95" s="3">
        <v>8.0</v>
      </c>
      <c r="E95" s="3" t="s">
        <v>723</v>
      </c>
      <c r="F95" s="3">
        <v>1.0</v>
      </c>
      <c r="G95" s="3">
        <v>1.0</v>
      </c>
      <c r="H95" s="3"/>
      <c r="I95" s="3"/>
      <c r="J95" s="3">
        <v>1.0</v>
      </c>
      <c r="K95" s="3"/>
      <c r="L95" s="3" t="str">
        <f t="shared" si="1"/>
        <v>2</v>
      </c>
      <c r="M95" s="3">
        <v>1.0</v>
      </c>
      <c r="N95" s="3"/>
      <c r="O95" s="3">
        <v>0.0</v>
      </c>
      <c r="P95" s="3" t="s">
        <v>132</v>
      </c>
      <c r="Q95" s="3" t="str">
        <f t="shared" si="2"/>
        <v>1</v>
      </c>
      <c r="R95" s="3" t="str">
        <f t="shared" si="3"/>
        <v>0</v>
      </c>
      <c r="S95" s="3" t="str">
        <f t="shared" si="4"/>
        <v>3</v>
      </c>
      <c r="T95" s="3"/>
      <c r="U95" s="3" t="s">
        <v>22</v>
      </c>
      <c r="V95" s="3" t="s">
        <v>948</v>
      </c>
      <c r="W95" s="3" t="s">
        <v>722</v>
      </c>
      <c r="X95" s="3" t="s">
        <v>17</v>
      </c>
      <c r="Y95" s="3" t="s">
        <v>18</v>
      </c>
      <c r="Z95" s="3" t="s">
        <v>43</v>
      </c>
      <c r="AA95" s="3" t="s">
        <v>355</v>
      </c>
      <c r="AB95" s="3" t="s">
        <v>602</v>
      </c>
      <c r="AF95" s="3"/>
      <c r="AG95" s="3"/>
      <c r="AH95" s="3"/>
      <c r="AI95" s="3"/>
      <c r="AJ95" s="3"/>
      <c r="AK95" s="3"/>
      <c r="AL95" s="3"/>
      <c r="AM95" s="3"/>
      <c r="AN95" s="3"/>
    </row>
    <row r="96">
      <c r="A96" s="3" t="s">
        <v>447</v>
      </c>
      <c r="B96" s="3">
        <v>399348.0</v>
      </c>
      <c r="C96" s="3">
        <v>5.0</v>
      </c>
      <c r="D96" s="3">
        <v>15.0</v>
      </c>
      <c r="E96" s="3" t="s">
        <v>775</v>
      </c>
      <c r="F96" s="3">
        <v>1.0</v>
      </c>
      <c r="G96" s="3">
        <v>1.0</v>
      </c>
      <c r="H96" s="3"/>
      <c r="I96" s="3"/>
      <c r="J96" s="3">
        <v>1.0</v>
      </c>
      <c r="K96" s="3"/>
      <c r="L96" s="3" t="str">
        <f t="shared" si="1"/>
        <v>2</v>
      </c>
      <c r="M96" s="3">
        <v>1.0</v>
      </c>
      <c r="N96" s="3"/>
      <c r="O96" s="3">
        <v>0.0</v>
      </c>
      <c r="P96" s="3" t="s">
        <v>690</v>
      </c>
      <c r="Q96" s="3" t="str">
        <f t="shared" si="2"/>
        <v>1</v>
      </c>
      <c r="R96" s="3" t="str">
        <f t="shared" si="3"/>
        <v>0</v>
      </c>
      <c r="S96" s="3" t="str">
        <f t="shared" si="4"/>
        <v>3</v>
      </c>
      <c r="T96" s="3"/>
      <c r="U96" s="3" t="s">
        <v>22</v>
      </c>
      <c r="V96" s="3" t="s">
        <v>812</v>
      </c>
      <c r="W96" s="3" t="s">
        <v>894</v>
      </c>
      <c r="X96" s="3" t="s">
        <v>17</v>
      </c>
      <c r="Y96" s="3" t="s">
        <v>18</v>
      </c>
      <c r="Z96" s="3" t="s">
        <v>39</v>
      </c>
      <c r="AA96" s="3" t="s">
        <v>269</v>
      </c>
      <c r="AB96" s="3" t="s">
        <v>450</v>
      </c>
      <c r="AF96" s="3"/>
      <c r="AG96" s="3"/>
      <c r="AH96" s="3"/>
      <c r="AI96" s="3"/>
      <c r="AJ96" s="3"/>
      <c r="AK96" s="3"/>
      <c r="AL96" s="3"/>
      <c r="AM96" s="3"/>
      <c r="AN96" s="3"/>
    </row>
    <row r="97">
      <c r="A97" s="3" t="s">
        <v>493</v>
      </c>
      <c r="B97" s="3">
        <v>291046.0</v>
      </c>
      <c r="C97" s="3">
        <v>2.0</v>
      </c>
      <c r="D97" s="3">
        <v>10.0</v>
      </c>
      <c r="E97" s="3" t="s">
        <v>787</v>
      </c>
      <c r="F97" s="3">
        <v>1.0</v>
      </c>
      <c r="G97" s="3">
        <v>1.0</v>
      </c>
      <c r="H97" s="3"/>
      <c r="I97" s="3"/>
      <c r="J97" s="3">
        <v>1.0</v>
      </c>
      <c r="K97" s="3"/>
      <c r="L97" s="3" t="str">
        <f t="shared" si="1"/>
        <v>2</v>
      </c>
      <c r="M97" s="3">
        <v>1.0</v>
      </c>
      <c r="N97" s="3"/>
      <c r="O97" s="3">
        <v>0.0</v>
      </c>
      <c r="P97" s="3" t="s">
        <v>27</v>
      </c>
      <c r="Q97" s="3" t="str">
        <f t="shared" si="2"/>
        <v>1</v>
      </c>
      <c r="R97" s="3" t="str">
        <f t="shared" si="3"/>
        <v>0</v>
      </c>
      <c r="S97" s="3" t="str">
        <f t="shared" si="4"/>
        <v>3</v>
      </c>
      <c r="T97" s="3"/>
      <c r="U97" s="3" t="s">
        <v>49</v>
      </c>
      <c r="V97" s="3" t="s">
        <v>992</v>
      </c>
      <c r="W97" s="3" t="s">
        <v>874</v>
      </c>
      <c r="X97" s="3" t="s">
        <v>17</v>
      </c>
      <c r="Y97" s="3" t="s">
        <v>18</v>
      </c>
      <c r="Z97" s="3" t="s">
        <v>23</v>
      </c>
      <c r="AA97" s="3" t="s">
        <v>482</v>
      </c>
      <c r="AB97" s="3" t="s">
        <v>494</v>
      </c>
      <c r="AF97" s="3"/>
      <c r="AG97" s="3"/>
      <c r="AH97" s="3"/>
      <c r="AI97" s="3"/>
      <c r="AJ97" s="3"/>
      <c r="AK97" s="3"/>
      <c r="AL97" s="3"/>
      <c r="AM97" s="3"/>
      <c r="AN97" s="3"/>
    </row>
    <row r="98">
      <c r="A98" s="3" t="s">
        <v>650</v>
      </c>
      <c r="B98" s="3">
        <v>354336.0</v>
      </c>
      <c r="C98" s="3">
        <v>3.0</v>
      </c>
      <c r="D98" s="3">
        <v>14.0</v>
      </c>
      <c r="E98" s="3" t="s">
        <v>787</v>
      </c>
      <c r="F98" s="3">
        <v>1.0</v>
      </c>
      <c r="G98" s="3">
        <v>1.0</v>
      </c>
      <c r="H98" s="3"/>
      <c r="I98" s="3"/>
      <c r="J98" s="3">
        <v>1.0</v>
      </c>
      <c r="K98" s="3"/>
      <c r="L98" s="3" t="str">
        <f t="shared" si="1"/>
        <v>2</v>
      </c>
      <c r="M98" s="3">
        <v>1.0</v>
      </c>
      <c r="N98" s="3"/>
      <c r="O98" s="3">
        <v>0.0</v>
      </c>
      <c r="P98" s="3" t="s">
        <v>42</v>
      </c>
      <c r="Q98" s="3" t="str">
        <f t="shared" si="2"/>
        <v>1</v>
      </c>
      <c r="R98" s="3" t="str">
        <f t="shared" si="3"/>
        <v>0</v>
      </c>
      <c r="S98" s="3" t="str">
        <f t="shared" si="4"/>
        <v>3</v>
      </c>
      <c r="T98" s="3"/>
      <c r="U98" s="3" t="s">
        <v>38</v>
      </c>
      <c r="V98" s="3" t="s">
        <v>953</v>
      </c>
      <c r="W98" s="3" t="s">
        <v>793</v>
      </c>
      <c r="X98" s="3" t="s">
        <v>17</v>
      </c>
      <c r="Y98" s="3" t="s">
        <v>18</v>
      </c>
      <c r="Z98" s="3" t="s">
        <v>39</v>
      </c>
      <c r="AA98" s="3" t="s">
        <v>479</v>
      </c>
      <c r="AB98" s="3" t="s">
        <v>651</v>
      </c>
      <c r="AF98" s="3"/>
      <c r="AG98" s="3"/>
      <c r="AH98" s="3"/>
      <c r="AI98" s="3"/>
      <c r="AJ98" s="3"/>
      <c r="AK98" s="3"/>
      <c r="AL98" s="3"/>
      <c r="AM98" s="3"/>
      <c r="AN98" s="3"/>
    </row>
    <row r="99">
      <c r="A99" s="3" t="s">
        <v>183</v>
      </c>
      <c r="B99" s="3">
        <v>88914.0</v>
      </c>
      <c r="C99" s="3">
        <v>1.0</v>
      </c>
      <c r="D99" s="3">
        <v>6.0</v>
      </c>
      <c r="E99" s="3" t="s">
        <v>787</v>
      </c>
      <c r="F99" s="3">
        <v>1.0</v>
      </c>
      <c r="G99" s="3">
        <v>1.0</v>
      </c>
      <c r="H99" s="3"/>
      <c r="I99" s="3"/>
      <c r="J99" s="3">
        <v>1.0</v>
      </c>
      <c r="K99" s="3"/>
      <c r="L99" s="3" t="str">
        <f t="shared" si="1"/>
        <v>2</v>
      </c>
      <c r="M99" s="3">
        <v>1.0</v>
      </c>
      <c r="N99" s="3"/>
      <c r="O99" s="3">
        <v>0.0</v>
      </c>
      <c r="P99" s="3" t="s">
        <v>67</v>
      </c>
      <c r="Q99" s="3" t="str">
        <f t="shared" si="2"/>
        <v>1</v>
      </c>
      <c r="R99" s="3" t="str">
        <f t="shared" si="3"/>
        <v>0</v>
      </c>
      <c r="S99" s="3" t="str">
        <f t="shared" si="4"/>
        <v>3</v>
      </c>
      <c r="T99" s="3"/>
      <c r="U99" s="3" t="s">
        <v>71</v>
      </c>
      <c r="V99" s="3" t="s">
        <v>982</v>
      </c>
      <c r="W99" s="3" t="s">
        <v>983</v>
      </c>
      <c r="X99" s="3" t="s">
        <v>17</v>
      </c>
      <c r="Y99" s="3" t="s">
        <v>18</v>
      </c>
      <c r="Z99" s="3" t="s">
        <v>46</v>
      </c>
      <c r="AA99" s="3" t="s">
        <v>184</v>
      </c>
      <c r="AB99" s="3" t="s">
        <v>185</v>
      </c>
      <c r="AF99" s="3"/>
      <c r="AG99" s="3"/>
      <c r="AH99" s="3"/>
      <c r="AI99" s="3"/>
      <c r="AJ99" s="3"/>
      <c r="AK99" s="3"/>
      <c r="AL99" s="3"/>
      <c r="AM99" s="3"/>
      <c r="AN99" s="3"/>
    </row>
    <row r="100">
      <c r="A100" s="3" t="s">
        <v>190</v>
      </c>
      <c r="B100" s="3">
        <v>313558.0</v>
      </c>
      <c r="C100" s="3">
        <v>2.0</v>
      </c>
      <c r="D100" s="3">
        <v>7.0</v>
      </c>
      <c r="E100" s="3" t="s">
        <v>787</v>
      </c>
      <c r="F100" s="3">
        <v>1.0</v>
      </c>
      <c r="G100" s="3">
        <v>1.0</v>
      </c>
      <c r="H100" s="3"/>
      <c r="I100" s="3"/>
      <c r="J100" s="3">
        <v>1.0</v>
      </c>
      <c r="K100" s="3"/>
      <c r="L100" s="3" t="str">
        <f t="shared" si="1"/>
        <v>2</v>
      </c>
      <c r="M100" s="3">
        <v>1.0</v>
      </c>
      <c r="N100" s="3"/>
      <c r="O100" s="3">
        <v>0.0</v>
      </c>
      <c r="P100" s="3" t="s">
        <v>27</v>
      </c>
      <c r="Q100" s="3" t="str">
        <f t="shared" si="2"/>
        <v>1</v>
      </c>
      <c r="R100" s="3" t="str">
        <f t="shared" si="3"/>
        <v>0</v>
      </c>
      <c r="S100" s="3" t="str">
        <f t="shared" si="4"/>
        <v>3</v>
      </c>
      <c r="T100" s="3"/>
      <c r="U100" s="3" t="s">
        <v>38</v>
      </c>
      <c r="V100" s="3" t="s">
        <v>984</v>
      </c>
      <c r="W100" s="3" t="s">
        <v>983</v>
      </c>
      <c r="X100" s="3" t="s">
        <v>17</v>
      </c>
      <c r="Y100" s="3" t="s">
        <v>18</v>
      </c>
      <c r="Z100" s="3" t="s">
        <v>81</v>
      </c>
      <c r="AA100" s="3" t="s">
        <v>184</v>
      </c>
      <c r="AB100" s="3" t="s">
        <v>191</v>
      </c>
      <c r="AF100" s="3"/>
      <c r="AG100" s="3"/>
      <c r="AH100" s="3"/>
      <c r="AI100" s="3"/>
      <c r="AJ100" s="3"/>
      <c r="AK100" s="3"/>
      <c r="AL100" s="3"/>
      <c r="AM100" s="3"/>
      <c r="AN100" s="3"/>
    </row>
    <row r="101">
      <c r="A101" s="3" t="s">
        <v>305</v>
      </c>
      <c r="B101" s="3">
        <v>30126.0</v>
      </c>
      <c r="C101" s="3">
        <v>5.0</v>
      </c>
      <c r="D101" s="3">
        <v>32.0</v>
      </c>
      <c r="E101" s="3" t="s">
        <v>733</v>
      </c>
      <c r="F101" s="3">
        <v>0.0</v>
      </c>
      <c r="G101" s="3">
        <v>1.0</v>
      </c>
      <c r="H101" s="3"/>
      <c r="I101" s="3" t="s">
        <v>883</v>
      </c>
      <c r="J101" s="3">
        <v>1.0</v>
      </c>
      <c r="K101" s="3"/>
      <c r="L101" s="3" t="str">
        <f t="shared" si="1"/>
        <v>1</v>
      </c>
      <c r="M101" s="3">
        <v>1.0</v>
      </c>
      <c r="N101" s="3"/>
      <c r="O101" s="3">
        <v>1.0</v>
      </c>
      <c r="P101" s="3"/>
      <c r="Q101" s="3" t="str">
        <f t="shared" si="2"/>
        <v>2</v>
      </c>
      <c r="R101" s="3" t="str">
        <f t="shared" si="3"/>
        <v>1</v>
      </c>
      <c r="S101" s="3" t="str">
        <f t="shared" si="4"/>
        <v>3</v>
      </c>
      <c r="T101" s="3"/>
      <c r="U101" s="3" t="s">
        <v>307</v>
      </c>
      <c r="V101" s="3" t="s">
        <v>880</v>
      </c>
      <c r="W101" s="3" t="s">
        <v>737</v>
      </c>
      <c r="X101" s="3" t="s">
        <v>17</v>
      </c>
      <c r="Y101" s="3" t="s">
        <v>18</v>
      </c>
      <c r="Z101" s="3" t="s">
        <v>31</v>
      </c>
      <c r="AA101" s="3" t="s">
        <v>308</v>
      </c>
      <c r="AB101" s="3" t="s">
        <v>310</v>
      </c>
      <c r="AF101" s="3"/>
      <c r="AG101" s="3"/>
      <c r="AH101" s="3"/>
      <c r="AI101" s="3"/>
      <c r="AJ101" s="3"/>
      <c r="AK101" s="3"/>
      <c r="AL101" s="3"/>
      <c r="AM101" s="3"/>
      <c r="AN101" s="3"/>
    </row>
    <row r="102">
      <c r="A102" s="3" t="s">
        <v>444</v>
      </c>
      <c r="B102" s="3">
        <v>63347.0</v>
      </c>
      <c r="C102" s="3">
        <v>4.0</v>
      </c>
      <c r="D102" s="3">
        <v>29.0</v>
      </c>
      <c r="E102" s="3" t="s">
        <v>733</v>
      </c>
      <c r="F102" s="3">
        <v>0.0</v>
      </c>
      <c r="G102" s="3">
        <v>1.0</v>
      </c>
      <c r="H102" s="3"/>
      <c r="I102" s="3" t="s">
        <v>741</v>
      </c>
      <c r="J102" s="3">
        <v>1.0</v>
      </c>
      <c r="K102" s="3"/>
      <c r="L102" s="3" t="str">
        <f t="shared" si="1"/>
        <v>1</v>
      </c>
      <c r="M102" s="3">
        <v>1.0</v>
      </c>
      <c r="N102" s="3"/>
      <c r="O102" s="3">
        <v>1.0</v>
      </c>
      <c r="P102" s="3"/>
      <c r="Q102" s="3" t="str">
        <f t="shared" si="2"/>
        <v>2</v>
      </c>
      <c r="R102" s="3" t="str">
        <f t="shared" si="3"/>
        <v>1</v>
      </c>
      <c r="S102" s="3" t="str">
        <f t="shared" si="4"/>
        <v>3</v>
      </c>
      <c r="T102" s="3"/>
      <c r="U102" s="3" t="s">
        <v>79</v>
      </c>
      <c r="V102" s="3" t="s">
        <v>888</v>
      </c>
      <c r="W102" s="3" t="s">
        <v>732</v>
      </c>
      <c r="X102" s="3" t="s">
        <v>17</v>
      </c>
      <c r="Y102" s="3" t="s">
        <v>18</v>
      </c>
      <c r="Z102" s="3" t="s">
        <v>46</v>
      </c>
      <c r="AA102" s="3" t="s">
        <v>445</v>
      </c>
      <c r="AB102" s="3" t="s">
        <v>448</v>
      </c>
      <c r="AF102" s="3"/>
      <c r="AG102" s="3"/>
      <c r="AH102" s="3"/>
      <c r="AI102" s="3"/>
      <c r="AJ102" s="3"/>
      <c r="AK102" s="3"/>
      <c r="AL102" s="3"/>
      <c r="AM102" s="3"/>
      <c r="AN102" s="3"/>
    </row>
    <row r="103">
      <c r="A103" s="3" t="s">
        <v>481</v>
      </c>
      <c r="B103" s="3">
        <v>164805.0</v>
      </c>
      <c r="C103" s="3">
        <v>1.0</v>
      </c>
      <c r="D103" s="3">
        <v>9.0</v>
      </c>
      <c r="E103" s="3" t="s">
        <v>733</v>
      </c>
      <c r="F103" s="3">
        <v>1.0</v>
      </c>
      <c r="G103" s="3">
        <v>1.0</v>
      </c>
      <c r="H103" s="3"/>
      <c r="I103" s="3"/>
      <c r="J103" s="3">
        <v>1.0</v>
      </c>
      <c r="K103" s="3"/>
      <c r="L103" s="3" t="str">
        <f t="shared" si="1"/>
        <v>2</v>
      </c>
      <c r="M103" s="3">
        <v>1.0</v>
      </c>
      <c r="N103" s="3"/>
      <c r="O103" s="3">
        <v>0.0</v>
      </c>
      <c r="P103" s="3" t="s">
        <v>613</v>
      </c>
      <c r="Q103" s="3" t="str">
        <f t="shared" si="2"/>
        <v>1</v>
      </c>
      <c r="R103" s="3" t="str">
        <f t="shared" si="3"/>
        <v>0</v>
      </c>
      <c r="S103" s="3" t="str">
        <f t="shared" si="4"/>
        <v>3</v>
      </c>
      <c r="T103" s="3"/>
      <c r="U103" s="3" t="s">
        <v>35</v>
      </c>
      <c r="V103" s="3" t="s">
        <v>996</v>
      </c>
      <c r="W103" s="3" t="s">
        <v>804</v>
      </c>
      <c r="X103" s="3" t="s">
        <v>17</v>
      </c>
      <c r="Y103" s="3" t="s">
        <v>18</v>
      </c>
      <c r="Z103" s="3" t="s">
        <v>68</v>
      </c>
      <c r="AA103" s="3" t="s">
        <v>482</v>
      </c>
      <c r="AB103" s="3" t="s">
        <v>484</v>
      </c>
      <c r="AF103" s="3"/>
      <c r="AG103" s="3"/>
      <c r="AH103" s="3"/>
      <c r="AI103" s="3"/>
      <c r="AJ103" s="3"/>
      <c r="AK103" s="3"/>
      <c r="AL103" s="3"/>
      <c r="AM103" s="3"/>
      <c r="AN103" s="3"/>
    </row>
    <row r="104">
      <c r="A104" s="3" t="s">
        <v>647</v>
      </c>
      <c r="B104" s="3">
        <v>269560.0</v>
      </c>
      <c r="C104" s="3">
        <v>2.0</v>
      </c>
      <c r="D104" s="3">
        <v>7.0</v>
      </c>
      <c r="E104" s="3" t="s">
        <v>733</v>
      </c>
      <c r="F104" s="3">
        <v>0.0</v>
      </c>
      <c r="G104" s="3">
        <v>1.0</v>
      </c>
      <c r="H104" s="3"/>
      <c r="I104" s="3" t="s">
        <v>775</v>
      </c>
      <c r="J104" s="3">
        <v>1.0</v>
      </c>
      <c r="K104" s="3"/>
      <c r="L104" s="3" t="str">
        <f t="shared" si="1"/>
        <v>1</v>
      </c>
      <c r="M104" s="3">
        <v>1.0</v>
      </c>
      <c r="N104" s="3"/>
      <c r="O104" s="3">
        <v>1.0</v>
      </c>
      <c r="P104" s="3"/>
      <c r="Q104" s="3" t="str">
        <f t="shared" si="2"/>
        <v>2</v>
      </c>
      <c r="R104" s="3" t="str">
        <f t="shared" si="3"/>
        <v>1</v>
      </c>
      <c r="S104" s="3" t="str">
        <f t="shared" si="4"/>
        <v>3</v>
      </c>
      <c r="T104" s="3"/>
      <c r="U104" s="3" t="s">
        <v>648</v>
      </c>
      <c r="V104" s="3" t="s">
        <v>885</v>
      </c>
      <c r="W104" s="3" t="s">
        <v>732</v>
      </c>
      <c r="X104" s="3" t="s">
        <v>17</v>
      </c>
      <c r="Y104" s="3" t="s">
        <v>18</v>
      </c>
      <c r="Z104" s="3" t="s">
        <v>43</v>
      </c>
      <c r="AA104" s="3" t="s">
        <v>289</v>
      </c>
      <c r="AB104" s="3" t="s">
        <v>649</v>
      </c>
      <c r="AF104" s="3"/>
      <c r="AG104" s="3"/>
      <c r="AH104" s="3"/>
      <c r="AI104" s="3"/>
      <c r="AJ104" s="3"/>
      <c r="AK104" s="3"/>
      <c r="AL104" s="3"/>
      <c r="AM104" s="3"/>
      <c r="AN104" s="3"/>
    </row>
    <row r="105">
      <c r="A105" s="3" t="s">
        <v>470</v>
      </c>
      <c r="B105" s="3">
        <v>181771.0</v>
      </c>
      <c r="C105" s="3">
        <v>6.0</v>
      </c>
      <c r="D105" s="3">
        <v>23.0</v>
      </c>
      <c r="E105" s="3" t="s">
        <v>745</v>
      </c>
      <c r="F105" s="3">
        <v>0.0</v>
      </c>
      <c r="G105" s="3">
        <v>1.0</v>
      </c>
      <c r="H105" s="3"/>
      <c r="I105" s="3" t="s">
        <v>892</v>
      </c>
      <c r="J105" s="3">
        <v>1.0</v>
      </c>
      <c r="K105" s="3" t="s">
        <v>893</v>
      </c>
      <c r="L105" s="3" t="str">
        <f t="shared" si="1"/>
        <v>1</v>
      </c>
      <c r="M105" s="3">
        <v>1.0</v>
      </c>
      <c r="N105" s="3"/>
      <c r="O105" s="3">
        <v>1.0</v>
      </c>
      <c r="P105" s="3"/>
      <c r="Q105" s="3" t="str">
        <f t="shared" si="2"/>
        <v>2</v>
      </c>
      <c r="R105" s="3" t="str">
        <f t="shared" si="3"/>
        <v>1</v>
      </c>
      <c r="S105" s="3" t="str">
        <f t="shared" si="4"/>
        <v>3</v>
      </c>
      <c r="T105" s="3"/>
      <c r="U105" s="3" t="s">
        <v>71</v>
      </c>
      <c r="V105" s="3" t="s">
        <v>891</v>
      </c>
      <c r="W105" s="3" t="s">
        <v>744</v>
      </c>
      <c r="X105" s="3" t="s">
        <v>17</v>
      </c>
      <c r="Y105" s="3" t="s">
        <v>18</v>
      </c>
      <c r="Z105" s="3" t="s">
        <v>31</v>
      </c>
      <c r="AA105" s="3" t="s">
        <v>32</v>
      </c>
      <c r="AB105" s="3" t="s">
        <v>471</v>
      </c>
      <c r="AF105" s="3"/>
      <c r="AG105" s="3"/>
      <c r="AH105" s="3"/>
      <c r="AI105" s="3"/>
      <c r="AJ105" s="3"/>
      <c r="AK105" s="3"/>
      <c r="AL105" s="3"/>
      <c r="AM105" s="3"/>
      <c r="AN105" s="3"/>
    </row>
    <row r="106">
      <c r="A106" s="3" t="s">
        <v>135</v>
      </c>
      <c r="B106" s="3">
        <v>7403.0</v>
      </c>
      <c r="C106" s="3">
        <v>9.0</v>
      </c>
      <c r="D106" s="3">
        <v>5.0</v>
      </c>
      <c r="E106" s="3" t="s">
        <v>706</v>
      </c>
      <c r="F106" s="3">
        <v>1.0</v>
      </c>
      <c r="G106" s="3">
        <v>1.0</v>
      </c>
      <c r="H106" s="3"/>
      <c r="I106" s="3"/>
      <c r="J106" s="3">
        <v>1.0</v>
      </c>
      <c r="K106" s="3"/>
      <c r="L106" s="3" t="str">
        <f t="shared" si="1"/>
        <v>2</v>
      </c>
      <c r="M106" s="3">
        <v>1.0</v>
      </c>
      <c r="N106" s="3"/>
      <c r="O106" s="3">
        <v>0.0</v>
      </c>
      <c r="P106" s="3" t="s">
        <v>229</v>
      </c>
      <c r="Q106" s="3" t="str">
        <f t="shared" si="2"/>
        <v>1</v>
      </c>
      <c r="R106" s="3" t="str">
        <f t="shared" si="3"/>
        <v>0</v>
      </c>
      <c r="S106" s="3" t="str">
        <f t="shared" si="4"/>
        <v>3</v>
      </c>
      <c r="T106" s="3"/>
      <c r="U106" s="3" t="s">
        <v>22</v>
      </c>
      <c r="V106" s="3" t="s">
        <v>704</v>
      </c>
      <c r="W106" s="3" t="s">
        <v>705</v>
      </c>
      <c r="X106" s="3" t="s">
        <v>17</v>
      </c>
      <c r="Y106" s="3" t="s">
        <v>18</v>
      </c>
      <c r="Z106" s="3" t="s">
        <v>56</v>
      </c>
      <c r="AA106" s="3" t="s">
        <v>132</v>
      </c>
      <c r="AB106" s="3" t="s">
        <v>136</v>
      </c>
      <c r="AF106" s="3"/>
      <c r="AG106" s="3"/>
      <c r="AH106" s="3"/>
      <c r="AI106" s="3"/>
      <c r="AJ106" s="3"/>
      <c r="AK106" s="3"/>
      <c r="AL106" s="3"/>
      <c r="AM106" s="3"/>
      <c r="AN106" s="3"/>
    </row>
    <row r="107">
      <c r="A107" s="3" t="s">
        <v>174</v>
      </c>
      <c r="B107" s="3">
        <v>288930.0</v>
      </c>
      <c r="C107" s="3">
        <v>2.0</v>
      </c>
      <c r="D107" s="3">
        <v>15.0</v>
      </c>
      <c r="E107" s="3" t="s">
        <v>706</v>
      </c>
      <c r="F107" s="3">
        <v>0.0</v>
      </c>
      <c r="G107" s="3">
        <v>1.0</v>
      </c>
      <c r="H107" s="3"/>
      <c r="I107" s="3" t="s">
        <v>896</v>
      </c>
      <c r="J107" s="3">
        <v>1.0</v>
      </c>
      <c r="K107" s="3" t="s">
        <v>897</v>
      </c>
      <c r="L107" s="3" t="str">
        <f t="shared" si="1"/>
        <v>1</v>
      </c>
      <c r="M107" s="3">
        <v>1.0</v>
      </c>
      <c r="N107" s="3"/>
      <c r="O107" s="3">
        <v>1.0</v>
      </c>
      <c r="P107" s="3"/>
      <c r="Q107" s="3" t="str">
        <f t="shared" si="2"/>
        <v>2</v>
      </c>
      <c r="R107" s="3" t="str">
        <f t="shared" si="3"/>
        <v>1</v>
      </c>
      <c r="S107" s="3" t="str">
        <f t="shared" si="4"/>
        <v>3</v>
      </c>
      <c r="T107" s="3"/>
      <c r="U107" s="3" t="s">
        <v>175</v>
      </c>
      <c r="V107" s="3" t="s">
        <v>895</v>
      </c>
      <c r="W107" s="3" t="s">
        <v>705</v>
      </c>
      <c r="X107" s="3" t="s">
        <v>17</v>
      </c>
      <c r="Y107" s="3" t="s">
        <v>18</v>
      </c>
      <c r="Z107" s="3" t="s">
        <v>56</v>
      </c>
      <c r="AA107" s="3" t="s">
        <v>172</v>
      </c>
      <c r="AB107" s="3" t="s">
        <v>176</v>
      </c>
      <c r="AF107" s="3"/>
      <c r="AG107" s="3"/>
      <c r="AH107" s="3"/>
      <c r="AI107" s="3"/>
      <c r="AJ107" s="3"/>
      <c r="AK107" s="3"/>
      <c r="AL107" s="3"/>
      <c r="AM107" s="3"/>
      <c r="AN107" s="3"/>
    </row>
    <row r="108">
      <c r="A108" s="3" t="s">
        <v>427</v>
      </c>
      <c r="B108" s="3">
        <v>54798.0</v>
      </c>
      <c r="C108" s="3">
        <v>4.0</v>
      </c>
      <c r="D108" s="3">
        <v>7.0</v>
      </c>
      <c r="E108" s="3" t="s">
        <v>706</v>
      </c>
      <c r="F108" s="3">
        <v>1.0</v>
      </c>
      <c r="G108" s="3">
        <v>1.0</v>
      </c>
      <c r="H108" s="3"/>
      <c r="I108" s="3"/>
      <c r="J108" s="3">
        <v>1.0</v>
      </c>
      <c r="K108" s="3"/>
      <c r="L108" s="3" t="str">
        <f t="shared" si="1"/>
        <v>2</v>
      </c>
      <c r="M108" s="3">
        <v>1.0</v>
      </c>
      <c r="N108" s="3"/>
      <c r="O108" s="3">
        <v>0.0</v>
      </c>
      <c r="P108" s="3" t="s">
        <v>132</v>
      </c>
      <c r="Q108" s="3" t="str">
        <f t="shared" si="2"/>
        <v>1</v>
      </c>
      <c r="R108" s="3" t="str">
        <f t="shared" si="3"/>
        <v>0</v>
      </c>
      <c r="S108" s="3" t="str">
        <f t="shared" si="4"/>
        <v>3</v>
      </c>
      <c r="T108" s="3"/>
      <c r="U108" s="3" t="s">
        <v>22</v>
      </c>
      <c r="V108" s="3" t="s">
        <v>1011</v>
      </c>
      <c r="W108" s="3" t="s">
        <v>705</v>
      </c>
      <c r="X108" s="3" t="s">
        <v>17</v>
      </c>
      <c r="Y108" s="3" t="s">
        <v>18</v>
      </c>
      <c r="Z108" s="3" t="s">
        <v>56</v>
      </c>
      <c r="AA108" s="3" t="s">
        <v>355</v>
      </c>
      <c r="AB108" s="3" t="s">
        <v>429</v>
      </c>
      <c r="AF108" s="3"/>
      <c r="AG108" s="3"/>
      <c r="AH108" s="3"/>
      <c r="AI108" s="3"/>
      <c r="AJ108" s="3"/>
      <c r="AK108" s="3"/>
      <c r="AL108" s="3"/>
      <c r="AM108" s="3"/>
      <c r="AN108" s="3"/>
    </row>
    <row r="109">
      <c r="A109" s="3" t="s">
        <v>87</v>
      </c>
      <c r="B109" s="3">
        <v>280844.0</v>
      </c>
      <c r="C109" s="3">
        <v>3.0</v>
      </c>
      <c r="D109" s="3">
        <v>16.0</v>
      </c>
      <c r="E109" s="3" t="s">
        <v>710</v>
      </c>
      <c r="F109" s="3">
        <v>1.0</v>
      </c>
      <c r="G109" s="3">
        <v>1.0</v>
      </c>
      <c r="H109" s="3"/>
      <c r="I109" s="3"/>
      <c r="J109" s="3">
        <v>1.0</v>
      </c>
      <c r="K109" s="3"/>
      <c r="L109" s="3" t="str">
        <f t="shared" si="1"/>
        <v>2</v>
      </c>
      <c r="M109" s="3">
        <v>1.0</v>
      </c>
      <c r="N109" s="3"/>
      <c r="O109" s="3">
        <v>0.0</v>
      </c>
      <c r="P109" s="3" t="s">
        <v>686</v>
      </c>
      <c r="Q109" s="3" t="str">
        <f t="shared" si="2"/>
        <v>1</v>
      </c>
      <c r="R109" s="3" t="str">
        <f t="shared" si="3"/>
        <v>0</v>
      </c>
      <c r="S109" s="3" t="str">
        <f t="shared" si="4"/>
        <v>3</v>
      </c>
      <c r="T109" s="3"/>
      <c r="U109" s="3" t="s">
        <v>54</v>
      </c>
      <c r="V109" s="3" t="s">
        <v>1012</v>
      </c>
      <c r="W109" s="3" t="s">
        <v>709</v>
      </c>
      <c r="X109" s="3" t="s">
        <v>17</v>
      </c>
      <c r="Y109" s="3" t="s">
        <v>18</v>
      </c>
      <c r="Z109" s="3" t="s">
        <v>46</v>
      </c>
      <c r="AA109" s="3" t="s">
        <v>80</v>
      </c>
      <c r="AB109" s="3" t="s">
        <v>88</v>
      </c>
      <c r="AF109" s="3"/>
      <c r="AG109" s="3"/>
      <c r="AH109" s="3"/>
      <c r="AI109" s="3"/>
      <c r="AJ109" s="3"/>
      <c r="AK109" s="3"/>
      <c r="AL109" s="3"/>
      <c r="AM109" s="3"/>
      <c r="AN109" s="3"/>
    </row>
    <row r="110">
      <c r="A110" s="3" t="s">
        <v>575</v>
      </c>
      <c r="B110" s="3">
        <v>322225.0</v>
      </c>
      <c r="C110" s="3">
        <v>3.0</v>
      </c>
      <c r="D110" s="3">
        <v>6.0</v>
      </c>
      <c r="E110" s="3" t="s">
        <v>710</v>
      </c>
      <c r="F110" s="3">
        <v>0.0</v>
      </c>
      <c r="G110" s="3">
        <v>1.0</v>
      </c>
      <c r="H110" s="3"/>
      <c r="I110" s="3" t="s">
        <v>908</v>
      </c>
      <c r="J110" s="3">
        <v>1.0</v>
      </c>
      <c r="K110" s="3"/>
      <c r="L110" s="3" t="str">
        <f t="shared" si="1"/>
        <v>1</v>
      </c>
      <c r="M110" s="3">
        <v>1.0</v>
      </c>
      <c r="N110" s="3"/>
      <c r="O110" s="3">
        <v>1.0</v>
      </c>
      <c r="P110" s="3"/>
      <c r="Q110" s="3" t="str">
        <f t="shared" si="2"/>
        <v>2</v>
      </c>
      <c r="R110" s="3" t="str">
        <f t="shared" si="3"/>
        <v>1</v>
      </c>
      <c r="S110" s="3" t="str">
        <f t="shared" si="4"/>
        <v>3</v>
      </c>
      <c r="T110" s="3"/>
      <c r="U110" s="3" t="s">
        <v>54</v>
      </c>
      <c r="V110" s="3" t="s">
        <v>906</v>
      </c>
      <c r="W110" s="3" t="s">
        <v>709</v>
      </c>
      <c r="X110" s="3" t="s">
        <v>17</v>
      </c>
      <c r="Y110" s="3" t="s">
        <v>18</v>
      </c>
      <c r="Z110" s="3" t="s">
        <v>46</v>
      </c>
      <c r="AA110" s="3" t="s">
        <v>514</v>
      </c>
      <c r="AB110" s="3" t="s">
        <v>577</v>
      </c>
      <c r="AF110" s="3"/>
      <c r="AG110" s="3"/>
      <c r="AH110" s="3"/>
      <c r="AI110" s="3"/>
      <c r="AJ110" s="3"/>
      <c r="AK110" s="3"/>
      <c r="AL110" s="3"/>
      <c r="AM110" s="3"/>
      <c r="AN110" s="3"/>
    </row>
    <row r="111">
      <c r="A111" s="3" t="s">
        <v>572</v>
      </c>
      <c r="B111" s="3">
        <v>331662.0</v>
      </c>
      <c r="C111" s="3">
        <v>7.0</v>
      </c>
      <c r="D111" s="3">
        <v>3.0</v>
      </c>
      <c r="E111" s="3" t="s">
        <v>710</v>
      </c>
      <c r="F111" s="3">
        <v>0.0</v>
      </c>
      <c r="G111" s="3">
        <v>1.0</v>
      </c>
      <c r="H111" s="3"/>
      <c r="I111" s="3" t="s">
        <v>907</v>
      </c>
      <c r="J111" s="3">
        <v>1.0</v>
      </c>
      <c r="K111" s="3"/>
      <c r="L111" s="3" t="str">
        <f t="shared" si="1"/>
        <v>1</v>
      </c>
      <c r="M111" s="3">
        <v>1.0</v>
      </c>
      <c r="N111" s="3"/>
      <c r="O111" s="3">
        <v>1.0</v>
      </c>
      <c r="P111" s="3"/>
      <c r="Q111" s="3" t="str">
        <f t="shared" si="2"/>
        <v>2</v>
      </c>
      <c r="R111" s="3" t="str">
        <f t="shared" si="3"/>
        <v>1</v>
      </c>
      <c r="S111" s="3" t="str">
        <f t="shared" si="4"/>
        <v>3</v>
      </c>
      <c r="T111" s="3"/>
      <c r="U111" s="3" t="s">
        <v>54</v>
      </c>
      <c r="V111" s="3" t="s">
        <v>906</v>
      </c>
      <c r="W111" s="3" t="s">
        <v>709</v>
      </c>
      <c r="X111" s="3" t="s">
        <v>17</v>
      </c>
      <c r="Y111" s="3" t="s">
        <v>18</v>
      </c>
      <c r="Z111" s="3" t="s">
        <v>46</v>
      </c>
      <c r="AA111" s="3" t="s">
        <v>514</v>
      </c>
      <c r="AB111" s="3" t="s">
        <v>573</v>
      </c>
      <c r="AF111" s="3"/>
      <c r="AG111" s="3"/>
      <c r="AH111" s="3"/>
      <c r="AI111" s="3"/>
      <c r="AJ111" s="3"/>
      <c r="AK111" s="3"/>
      <c r="AL111" s="3"/>
      <c r="AM111" s="3"/>
      <c r="AN111" s="3"/>
    </row>
    <row r="112">
      <c r="A112" s="3" t="s">
        <v>518</v>
      </c>
      <c r="B112" s="3">
        <v>86839.0</v>
      </c>
      <c r="C112" s="3">
        <v>8.0</v>
      </c>
      <c r="D112" s="3">
        <v>35.0</v>
      </c>
      <c r="E112" s="3" t="s">
        <v>710</v>
      </c>
      <c r="F112" s="3">
        <v>1.0</v>
      </c>
      <c r="G112" s="3">
        <v>1.0</v>
      </c>
      <c r="H112" s="3"/>
      <c r="I112" s="3"/>
      <c r="J112" s="3">
        <v>1.0</v>
      </c>
      <c r="K112" s="3"/>
      <c r="L112" s="3" t="str">
        <f t="shared" si="1"/>
        <v>2</v>
      </c>
      <c r="M112" s="3">
        <v>1.0</v>
      </c>
      <c r="N112" s="3"/>
      <c r="O112" s="3">
        <v>0.0</v>
      </c>
      <c r="P112" s="3" t="s">
        <v>442</v>
      </c>
      <c r="Q112" s="3" t="str">
        <f t="shared" si="2"/>
        <v>1</v>
      </c>
      <c r="R112" s="3" t="str">
        <f t="shared" si="3"/>
        <v>0</v>
      </c>
      <c r="S112" s="3" t="str">
        <f t="shared" si="4"/>
        <v>3</v>
      </c>
      <c r="T112" s="3"/>
      <c r="U112" s="3" t="s">
        <v>38</v>
      </c>
      <c r="V112" s="3" t="s">
        <v>1015</v>
      </c>
      <c r="W112" s="3" t="s">
        <v>709</v>
      </c>
      <c r="X112" s="3" t="s">
        <v>17</v>
      </c>
      <c r="Y112" s="3" t="s">
        <v>18</v>
      </c>
      <c r="Z112" s="3" t="s">
        <v>46</v>
      </c>
      <c r="AA112" s="3" t="s">
        <v>255</v>
      </c>
      <c r="AB112" s="3" t="s">
        <v>521</v>
      </c>
      <c r="AF112" s="3"/>
      <c r="AG112" s="3"/>
      <c r="AH112" s="3"/>
      <c r="AI112" s="3"/>
      <c r="AJ112" s="3"/>
      <c r="AK112" s="3"/>
      <c r="AL112" s="3"/>
      <c r="AM112" s="3"/>
      <c r="AN112" s="3"/>
    </row>
    <row r="113">
      <c r="A113" s="3" t="s">
        <v>410</v>
      </c>
      <c r="B113" s="3">
        <v>53248.0</v>
      </c>
      <c r="C113" s="3">
        <v>5.0</v>
      </c>
      <c r="D113" s="3">
        <v>14.0</v>
      </c>
      <c r="E113" s="3" t="s">
        <v>710</v>
      </c>
      <c r="F113" s="3">
        <v>1.0</v>
      </c>
      <c r="G113" s="3">
        <v>1.0</v>
      </c>
      <c r="H113" s="3"/>
      <c r="I113" s="3"/>
      <c r="J113" s="3">
        <v>1.0</v>
      </c>
      <c r="K113" s="3"/>
      <c r="L113" s="3" t="str">
        <f t="shared" si="1"/>
        <v>2</v>
      </c>
      <c r="M113" s="3">
        <v>1.0</v>
      </c>
      <c r="N113" s="3"/>
      <c r="O113" s="3">
        <v>0.0</v>
      </c>
      <c r="P113" s="3" t="s">
        <v>264</v>
      </c>
      <c r="Q113" s="3" t="str">
        <f t="shared" si="2"/>
        <v>1</v>
      </c>
      <c r="R113" s="3" t="str">
        <f t="shared" si="3"/>
        <v>0</v>
      </c>
      <c r="S113" s="3" t="str">
        <f t="shared" si="4"/>
        <v>3</v>
      </c>
      <c r="T113" s="3"/>
      <c r="U113" s="3" t="s">
        <v>54</v>
      </c>
      <c r="V113" s="3" t="s">
        <v>1016</v>
      </c>
      <c r="W113" s="3" t="s">
        <v>709</v>
      </c>
      <c r="X113" s="3" t="s">
        <v>17</v>
      </c>
      <c r="Y113" s="3" t="s">
        <v>18</v>
      </c>
      <c r="Z113" s="3" t="s">
        <v>46</v>
      </c>
      <c r="AA113" s="3" t="s">
        <v>411</v>
      </c>
      <c r="AB113" s="3" t="s">
        <v>412</v>
      </c>
      <c r="AF113" s="3"/>
      <c r="AG113" s="3"/>
      <c r="AH113" s="3"/>
      <c r="AI113" s="3"/>
      <c r="AJ113" s="3"/>
      <c r="AK113" s="3"/>
      <c r="AL113" s="3"/>
      <c r="AM113" s="3"/>
      <c r="AN113" s="3"/>
    </row>
    <row r="114">
      <c r="A114" s="3" t="s">
        <v>568</v>
      </c>
      <c r="B114" s="3">
        <v>333243.0</v>
      </c>
      <c r="C114" s="3">
        <v>10.0</v>
      </c>
      <c r="D114" s="3">
        <v>30.0</v>
      </c>
      <c r="E114" s="3" t="s">
        <v>710</v>
      </c>
      <c r="F114" s="3">
        <v>1.0</v>
      </c>
      <c r="G114" s="3">
        <v>1.0</v>
      </c>
      <c r="H114" s="3"/>
      <c r="I114" s="3"/>
      <c r="J114" s="3">
        <v>1.0</v>
      </c>
      <c r="K114" s="3"/>
      <c r="L114" s="3" t="str">
        <f t="shared" si="1"/>
        <v>2</v>
      </c>
      <c r="M114" s="3">
        <v>1.0</v>
      </c>
      <c r="N114" s="3"/>
      <c r="O114" s="3">
        <v>0.0</v>
      </c>
      <c r="P114" s="3" t="s">
        <v>688</v>
      </c>
      <c r="Q114" s="3" t="str">
        <f t="shared" si="2"/>
        <v>1</v>
      </c>
      <c r="R114" s="3" t="str">
        <f t="shared" si="3"/>
        <v>0</v>
      </c>
      <c r="S114" s="3" t="str">
        <f t="shared" si="4"/>
        <v>3</v>
      </c>
      <c r="T114" s="3"/>
      <c r="U114" s="3" t="s">
        <v>54</v>
      </c>
      <c r="V114" s="3" t="s">
        <v>1019</v>
      </c>
      <c r="W114" s="3" t="s">
        <v>709</v>
      </c>
      <c r="X114" s="3" t="s">
        <v>17</v>
      </c>
      <c r="Y114" s="3" t="s">
        <v>18</v>
      </c>
      <c r="Z114" s="3" t="s">
        <v>46</v>
      </c>
      <c r="AA114" s="3" t="s">
        <v>411</v>
      </c>
      <c r="AB114" s="3" t="s">
        <v>569</v>
      </c>
      <c r="AF114" s="3"/>
      <c r="AG114" s="3"/>
      <c r="AH114" s="3"/>
      <c r="AI114" s="3"/>
      <c r="AJ114" s="3"/>
      <c r="AK114" s="3"/>
      <c r="AL114" s="3"/>
      <c r="AM114" s="3"/>
      <c r="AN114" s="3"/>
    </row>
    <row r="115">
      <c r="A115" s="3" t="s">
        <v>192</v>
      </c>
      <c r="B115" s="3">
        <v>94621.0</v>
      </c>
      <c r="C115" s="3">
        <v>4.0</v>
      </c>
      <c r="D115" s="3">
        <v>21.0</v>
      </c>
      <c r="E115" s="3" t="s">
        <v>756</v>
      </c>
      <c r="F115" s="3">
        <v>1.0</v>
      </c>
      <c r="G115" s="3">
        <v>0.0</v>
      </c>
      <c r="H115" s="3" t="s">
        <v>734</v>
      </c>
      <c r="I115" s="3"/>
      <c r="J115" s="3">
        <v>1.0</v>
      </c>
      <c r="K115" s="3"/>
      <c r="L115" s="3" t="str">
        <f t="shared" si="1"/>
        <v>2</v>
      </c>
      <c r="M115" s="3">
        <v>1.0</v>
      </c>
      <c r="N115" s="3"/>
      <c r="O115" s="3">
        <v>0.0</v>
      </c>
      <c r="P115" s="3" t="s">
        <v>27</v>
      </c>
      <c r="Q115" s="3" t="str">
        <f t="shared" si="2"/>
        <v>1</v>
      </c>
      <c r="R115" s="3" t="str">
        <f t="shared" si="3"/>
        <v>0</v>
      </c>
      <c r="S115" s="3" t="str">
        <f t="shared" si="4"/>
        <v>3</v>
      </c>
      <c r="T115" s="3"/>
      <c r="U115" s="3" t="s">
        <v>35</v>
      </c>
      <c r="V115" s="3" t="s">
        <v>943</v>
      </c>
      <c r="W115" s="3" t="s">
        <v>755</v>
      </c>
      <c r="X115" s="3" t="s">
        <v>17</v>
      </c>
      <c r="Y115" s="3" t="s">
        <v>18</v>
      </c>
      <c r="Z115" s="3" t="s">
        <v>31</v>
      </c>
      <c r="AA115" s="3" t="s">
        <v>184</v>
      </c>
      <c r="AB115" s="3" t="s">
        <v>193</v>
      </c>
      <c r="AF115" s="3"/>
      <c r="AG115" s="3"/>
      <c r="AH115" s="3"/>
      <c r="AI115" s="3"/>
      <c r="AJ115" s="3"/>
      <c r="AK115" s="3"/>
      <c r="AL115" s="3"/>
      <c r="AM115" s="3"/>
      <c r="AN115" s="3"/>
    </row>
    <row r="116">
      <c r="A116" s="3" t="s">
        <v>203</v>
      </c>
      <c r="B116" s="3">
        <v>308297.0</v>
      </c>
      <c r="C116" s="3">
        <v>2.0</v>
      </c>
      <c r="D116" s="3">
        <v>10.0</v>
      </c>
      <c r="E116" s="3" t="s">
        <v>761</v>
      </c>
      <c r="F116" s="3">
        <v>0.0</v>
      </c>
      <c r="G116" s="3">
        <v>1.0</v>
      </c>
      <c r="H116" s="3"/>
      <c r="I116" s="3" t="s">
        <v>915</v>
      </c>
      <c r="J116" s="3">
        <v>1.0</v>
      </c>
      <c r="K116" s="3"/>
      <c r="L116" s="3" t="str">
        <f t="shared" si="1"/>
        <v>1</v>
      </c>
      <c r="M116" s="3">
        <v>1.0</v>
      </c>
      <c r="N116" s="3"/>
      <c r="O116" s="3">
        <v>1.0</v>
      </c>
      <c r="P116" s="3"/>
      <c r="Q116" s="3" t="str">
        <f t="shared" si="2"/>
        <v>2</v>
      </c>
      <c r="R116" s="3" t="str">
        <f t="shared" si="3"/>
        <v>1</v>
      </c>
      <c r="S116" s="3" t="str">
        <f t="shared" si="4"/>
        <v>3</v>
      </c>
      <c r="T116" s="3"/>
      <c r="U116" s="3" t="s">
        <v>71</v>
      </c>
      <c r="V116" s="3" t="s">
        <v>914</v>
      </c>
      <c r="W116" s="3" t="s">
        <v>760</v>
      </c>
      <c r="X116" s="3" t="s">
        <v>17</v>
      </c>
      <c r="Y116" s="3" t="s">
        <v>18</v>
      </c>
      <c r="Z116" s="3" t="s">
        <v>43</v>
      </c>
      <c r="AA116" s="3" t="s">
        <v>195</v>
      </c>
      <c r="AB116" s="3" t="s">
        <v>206</v>
      </c>
      <c r="AF116" s="3"/>
      <c r="AG116" s="3"/>
      <c r="AH116" s="3"/>
      <c r="AI116" s="3"/>
      <c r="AJ116" s="3"/>
      <c r="AK116" s="3"/>
      <c r="AL116" s="3"/>
      <c r="AM116" s="3"/>
      <c r="AN116" s="3"/>
    </row>
    <row r="117">
      <c r="A117" s="3" t="s">
        <v>95</v>
      </c>
      <c r="B117" s="3">
        <v>348369.0</v>
      </c>
      <c r="C117" s="3">
        <v>5.0</v>
      </c>
      <c r="D117" s="3">
        <v>4.0</v>
      </c>
      <c r="E117" s="3" t="s">
        <v>772</v>
      </c>
      <c r="F117" s="3">
        <v>1.0</v>
      </c>
      <c r="G117" s="3">
        <v>1.0</v>
      </c>
      <c r="H117" s="3"/>
      <c r="I117" s="3"/>
      <c r="J117" s="3">
        <v>1.0</v>
      </c>
      <c r="K117" s="3"/>
      <c r="L117" s="3" t="str">
        <f t="shared" si="1"/>
        <v>2</v>
      </c>
      <c r="M117" s="3">
        <v>1.0</v>
      </c>
      <c r="N117" s="3"/>
      <c r="O117" s="3">
        <v>0.0</v>
      </c>
      <c r="P117" s="3" t="s">
        <v>355</v>
      </c>
      <c r="Q117" s="3" t="str">
        <f t="shared" si="2"/>
        <v>1</v>
      </c>
      <c r="R117" s="3" t="str">
        <f t="shared" si="3"/>
        <v>0</v>
      </c>
      <c r="S117" s="3" t="str">
        <f t="shared" si="4"/>
        <v>3</v>
      </c>
      <c r="T117" s="3"/>
      <c r="U117" s="3" t="s">
        <v>22</v>
      </c>
      <c r="V117" s="3" t="s">
        <v>1022</v>
      </c>
      <c r="W117" s="3" t="s">
        <v>771</v>
      </c>
      <c r="X117" s="3" t="s">
        <v>17</v>
      </c>
      <c r="Y117" s="3" t="s">
        <v>18</v>
      </c>
      <c r="Z117" s="3" t="s">
        <v>31</v>
      </c>
      <c r="AA117" s="3" t="s">
        <v>90</v>
      </c>
      <c r="AB117" s="3" t="s">
        <v>96</v>
      </c>
      <c r="AF117" s="3"/>
      <c r="AG117" s="3"/>
      <c r="AH117" s="3"/>
      <c r="AI117" s="3"/>
      <c r="AJ117" s="3"/>
      <c r="AK117" s="3"/>
      <c r="AL117" s="3"/>
      <c r="AM117" s="3"/>
      <c r="AN117" s="3"/>
    </row>
    <row r="118">
      <c r="A118" s="3" t="s">
        <v>564</v>
      </c>
      <c r="B118" s="3">
        <v>190256.0</v>
      </c>
      <c r="C118" s="3">
        <v>4.0</v>
      </c>
      <c r="D118" s="3">
        <v>12.0</v>
      </c>
      <c r="E118" s="3" t="s">
        <v>723</v>
      </c>
      <c r="F118" s="3">
        <v>1.0</v>
      </c>
      <c r="G118" s="3">
        <v>1.0</v>
      </c>
      <c r="H118" s="3"/>
      <c r="I118" s="3" t="s">
        <v>954</v>
      </c>
      <c r="J118" s="3">
        <v>1.0</v>
      </c>
      <c r="K118" s="3"/>
      <c r="L118" s="3" t="str">
        <f t="shared" si="1"/>
        <v>2</v>
      </c>
      <c r="M118" s="3">
        <v>1.0</v>
      </c>
      <c r="N118" s="3"/>
      <c r="O118" s="3">
        <v>1.0</v>
      </c>
      <c r="P118" s="3"/>
      <c r="Q118" s="3" t="str">
        <f t="shared" si="2"/>
        <v>2</v>
      </c>
      <c r="R118" s="3" t="str">
        <f t="shared" si="3"/>
        <v>1</v>
      </c>
      <c r="S118" s="3" t="str">
        <f t="shared" si="4"/>
        <v>4</v>
      </c>
      <c r="T118" s="3"/>
      <c r="U118" s="3" t="s">
        <v>256</v>
      </c>
      <c r="V118" s="3" t="s">
        <v>899</v>
      </c>
      <c r="W118" s="3" t="s">
        <v>722</v>
      </c>
      <c r="X118" s="3" t="s">
        <v>160</v>
      </c>
      <c r="Y118" s="3" t="s">
        <v>108</v>
      </c>
      <c r="Z118" s="3" t="s">
        <v>46</v>
      </c>
      <c r="AA118" s="3" t="s">
        <v>390</v>
      </c>
      <c r="AB118" s="3" t="s">
        <v>567</v>
      </c>
      <c r="AF118" s="3"/>
      <c r="AG118" s="3"/>
      <c r="AH118" s="3"/>
      <c r="AI118" s="3"/>
      <c r="AJ118" s="3"/>
      <c r="AK118" s="3"/>
      <c r="AL118" s="3"/>
      <c r="AM118" s="3"/>
      <c r="AN118" s="3"/>
    </row>
    <row r="119">
      <c r="A119" s="3" t="s">
        <v>78</v>
      </c>
      <c r="B119" s="3">
        <v>4940.0</v>
      </c>
      <c r="C119" s="3">
        <v>13.0</v>
      </c>
      <c r="D119" s="3">
        <v>7.0</v>
      </c>
      <c r="E119" s="3" t="s">
        <v>723</v>
      </c>
      <c r="F119" s="3">
        <v>1.0</v>
      </c>
      <c r="G119" s="3">
        <v>1.0</v>
      </c>
      <c r="H119" s="3"/>
      <c r="I119" s="3"/>
      <c r="J119" s="3">
        <v>1.0</v>
      </c>
      <c r="K119" s="3"/>
      <c r="L119" s="3" t="str">
        <f t="shared" si="1"/>
        <v>2</v>
      </c>
      <c r="M119" s="3">
        <v>1.0</v>
      </c>
      <c r="N119" s="3"/>
      <c r="O119" s="3">
        <v>1.0</v>
      </c>
      <c r="P119" s="3"/>
      <c r="Q119" s="3" t="str">
        <f t="shared" si="2"/>
        <v>2</v>
      </c>
      <c r="R119" s="3" t="str">
        <f t="shared" si="3"/>
        <v>1</v>
      </c>
      <c r="S119" s="3" t="str">
        <f t="shared" si="4"/>
        <v>4</v>
      </c>
      <c r="T119" s="3"/>
      <c r="U119" s="3" t="s">
        <v>79</v>
      </c>
      <c r="V119" s="3" t="s">
        <v>948</v>
      </c>
      <c r="W119" s="3" t="s">
        <v>722</v>
      </c>
      <c r="X119" s="3" t="s">
        <v>17</v>
      </c>
      <c r="Y119" s="3" t="s">
        <v>18</v>
      </c>
      <c r="Z119" s="3" t="s">
        <v>81</v>
      </c>
      <c r="AA119" s="3" t="s">
        <v>80</v>
      </c>
      <c r="AB119" s="3" t="s">
        <v>82</v>
      </c>
      <c r="AF119" s="3"/>
      <c r="AG119" s="3"/>
      <c r="AH119" s="3"/>
      <c r="AI119" s="3"/>
      <c r="AJ119" s="3"/>
      <c r="AK119" s="3"/>
      <c r="AL119" s="3"/>
      <c r="AM119" s="3"/>
      <c r="AN119" s="3"/>
    </row>
    <row r="120">
      <c r="A120" s="3" t="s">
        <v>574</v>
      </c>
      <c r="B120" s="3">
        <v>127252.0</v>
      </c>
      <c r="C120" s="3">
        <v>4.0</v>
      </c>
      <c r="D120" s="3">
        <v>8.0</v>
      </c>
      <c r="E120" s="3" t="s">
        <v>723</v>
      </c>
      <c r="F120" s="3">
        <v>1.0</v>
      </c>
      <c r="G120" s="3">
        <v>1.0</v>
      </c>
      <c r="H120" s="3"/>
      <c r="I120" s="3"/>
      <c r="J120" s="3">
        <v>1.0</v>
      </c>
      <c r="K120" s="3"/>
      <c r="L120" s="3" t="str">
        <f t="shared" si="1"/>
        <v>2</v>
      </c>
      <c r="M120" s="3">
        <v>1.0</v>
      </c>
      <c r="N120" s="3"/>
      <c r="O120" s="3">
        <v>1.0</v>
      </c>
      <c r="P120" s="3"/>
      <c r="Q120" s="3" t="str">
        <f t="shared" si="2"/>
        <v>2</v>
      </c>
      <c r="R120" s="3" t="str">
        <f t="shared" si="3"/>
        <v>1</v>
      </c>
      <c r="S120" s="3" t="str">
        <f t="shared" si="4"/>
        <v>4</v>
      </c>
      <c r="T120" s="3"/>
      <c r="U120" s="3" t="s">
        <v>22</v>
      </c>
      <c r="V120" s="3" t="s">
        <v>721</v>
      </c>
      <c r="W120" s="3" t="s">
        <v>722</v>
      </c>
      <c r="X120" s="3" t="s">
        <v>17</v>
      </c>
      <c r="Y120" s="3" t="s">
        <v>18</v>
      </c>
      <c r="Z120" s="3" t="s">
        <v>81</v>
      </c>
      <c r="AA120" s="3" t="s">
        <v>365</v>
      </c>
      <c r="AB120" s="3" t="s">
        <v>576</v>
      </c>
      <c r="AF120" s="3"/>
      <c r="AG120" s="3"/>
      <c r="AH120" s="3"/>
      <c r="AI120" s="3"/>
      <c r="AJ120" s="3"/>
      <c r="AK120" s="3"/>
      <c r="AL120" s="3"/>
      <c r="AM120" s="3"/>
      <c r="AN120" s="3"/>
    </row>
    <row r="121">
      <c r="A121" s="3" t="s">
        <v>495</v>
      </c>
      <c r="B121" s="3">
        <v>280340.0</v>
      </c>
      <c r="C121" s="3">
        <v>6.0</v>
      </c>
      <c r="D121" s="3">
        <v>9.0</v>
      </c>
      <c r="E121" s="3" t="s">
        <v>723</v>
      </c>
      <c r="F121" s="3">
        <v>1.0</v>
      </c>
      <c r="G121" s="3">
        <v>1.0</v>
      </c>
      <c r="H121" s="3"/>
      <c r="I121" s="3"/>
      <c r="J121" s="3">
        <v>1.0</v>
      </c>
      <c r="K121" s="3"/>
      <c r="L121" s="3" t="str">
        <f t="shared" si="1"/>
        <v>2</v>
      </c>
      <c r="M121" s="3">
        <v>1.0</v>
      </c>
      <c r="N121" s="3"/>
      <c r="O121" s="3">
        <v>1.0</v>
      </c>
      <c r="P121" s="3"/>
      <c r="Q121" s="3" t="str">
        <f t="shared" si="2"/>
        <v>2</v>
      </c>
      <c r="R121" s="3" t="str">
        <f t="shared" si="3"/>
        <v>1</v>
      </c>
      <c r="S121" s="3" t="str">
        <f t="shared" si="4"/>
        <v>4</v>
      </c>
      <c r="T121" s="3"/>
      <c r="U121" s="3" t="s">
        <v>71</v>
      </c>
      <c r="V121" s="3" t="s">
        <v>953</v>
      </c>
      <c r="W121" s="3" t="s">
        <v>722</v>
      </c>
      <c r="X121" s="3" t="s">
        <v>17</v>
      </c>
      <c r="Y121" s="3" t="s">
        <v>18</v>
      </c>
      <c r="Z121" s="3" t="s">
        <v>31</v>
      </c>
      <c r="AA121" s="3" t="s">
        <v>424</v>
      </c>
      <c r="AB121" s="3" t="s">
        <v>497</v>
      </c>
      <c r="AF121" s="3"/>
      <c r="AG121" s="3"/>
      <c r="AH121" s="3"/>
      <c r="AI121" s="3"/>
      <c r="AJ121" s="3"/>
      <c r="AK121" s="3"/>
      <c r="AL121" s="3"/>
      <c r="AM121" s="3"/>
      <c r="AN121" s="3"/>
    </row>
    <row r="122">
      <c r="A122" s="3" t="s">
        <v>199</v>
      </c>
      <c r="B122" s="3">
        <v>310032.0</v>
      </c>
      <c r="C122" s="3">
        <v>10.0</v>
      </c>
      <c r="D122" s="3">
        <v>3.0</v>
      </c>
      <c r="E122" s="3" t="s">
        <v>728</v>
      </c>
      <c r="F122" s="3">
        <v>1.0</v>
      </c>
      <c r="G122" s="3">
        <v>1.0</v>
      </c>
      <c r="H122" s="3"/>
      <c r="I122" s="3"/>
      <c r="J122" s="3">
        <v>1.0</v>
      </c>
      <c r="K122" s="3"/>
      <c r="L122" s="3" t="str">
        <f t="shared" si="1"/>
        <v>2</v>
      </c>
      <c r="M122" s="3">
        <v>1.0</v>
      </c>
      <c r="N122" s="3"/>
      <c r="O122" s="3">
        <v>1.0</v>
      </c>
      <c r="P122" s="3"/>
      <c r="Q122" s="3" t="str">
        <f t="shared" si="2"/>
        <v>2</v>
      </c>
      <c r="R122" s="3" t="str">
        <f t="shared" si="3"/>
        <v>1</v>
      </c>
      <c r="S122" s="3" t="str">
        <f t="shared" si="4"/>
        <v>4</v>
      </c>
      <c r="T122" s="3"/>
      <c r="U122" s="3" t="s">
        <v>98</v>
      </c>
      <c r="V122" s="3" t="s">
        <v>956</v>
      </c>
      <c r="W122" s="3" t="s">
        <v>727</v>
      </c>
      <c r="X122" s="3" t="s">
        <v>17</v>
      </c>
      <c r="Y122" s="3" t="s">
        <v>18</v>
      </c>
      <c r="Z122" s="3" t="s">
        <v>200</v>
      </c>
      <c r="AA122" s="3" t="s">
        <v>195</v>
      </c>
      <c r="AB122" s="3" t="s">
        <v>201</v>
      </c>
      <c r="AF122" s="3"/>
      <c r="AG122" s="3"/>
      <c r="AH122" s="3"/>
      <c r="AI122" s="3"/>
      <c r="AJ122" s="3"/>
      <c r="AK122" s="3"/>
      <c r="AL122" s="3"/>
      <c r="AM122" s="3"/>
      <c r="AN122" s="3"/>
    </row>
    <row r="123">
      <c r="A123" s="3" t="s">
        <v>207</v>
      </c>
      <c r="B123" s="3">
        <v>266591.0</v>
      </c>
      <c r="C123" s="3">
        <v>5.0</v>
      </c>
      <c r="D123" s="3">
        <v>8.0</v>
      </c>
      <c r="E123" s="3" t="s">
        <v>728</v>
      </c>
      <c r="F123" s="3">
        <v>1.0</v>
      </c>
      <c r="G123" s="3">
        <v>1.0</v>
      </c>
      <c r="H123" s="3"/>
      <c r="I123" s="3"/>
      <c r="J123" s="3">
        <v>1.0</v>
      </c>
      <c r="K123" s="3"/>
      <c r="L123" s="3" t="str">
        <f t="shared" si="1"/>
        <v>2</v>
      </c>
      <c r="M123" s="3">
        <v>1.0</v>
      </c>
      <c r="N123" s="3"/>
      <c r="O123" s="3">
        <v>1.0</v>
      </c>
      <c r="P123" s="3"/>
      <c r="Q123" s="3" t="str">
        <f t="shared" si="2"/>
        <v>2</v>
      </c>
      <c r="R123" s="3" t="str">
        <f t="shared" si="3"/>
        <v>1</v>
      </c>
      <c r="S123" s="3" t="str">
        <f t="shared" si="4"/>
        <v>4</v>
      </c>
      <c r="T123" s="3"/>
      <c r="U123" s="3" t="s">
        <v>71</v>
      </c>
      <c r="V123" s="3" t="s">
        <v>721</v>
      </c>
      <c r="W123" s="3" t="s">
        <v>727</v>
      </c>
      <c r="X123" s="3" t="s">
        <v>17</v>
      </c>
      <c r="Y123" s="3" t="s">
        <v>18</v>
      </c>
      <c r="Z123" s="3" t="s">
        <v>19</v>
      </c>
      <c r="AA123" s="3" t="s">
        <v>208</v>
      </c>
      <c r="AB123" s="3" t="s">
        <v>211</v>
      </c>
      <c r="AF123" s="3"/>
      <c r="AG123" s="3"/>
      <c r="AH123" s="3"/>
      <c r="AI123" s="3"/>
      <c r="AJ123" s="3"/>
      <c r="AK123" s="3"/>
      <c r="AL123" s="3"/>
      <c r="AM123" s="3"/>
      <c r="AN123" s="3"/>
    </row>
    <row r="124">
      <c r="A124" s="3" t="s">
        <v>529</v>
      </c>
      <c r="B124" s="3">
        <v>90643.0</v>
      </c>
      <c r="C124" s="3">
        <v>5.0</v>
      </c>
      <c r="D124" s="3">
        <v>2.0</v>
      </c>
      <c r="E124" s="3" t="s">
        <v>728</v>
      </c>
      <c r="F124" s="3">
        <v>1.0</v>
      </c>
      <c r="G124" s="3">
        <v>1.0</v>
      </c>
      <c r="H124" s="3"/>
      <c r="I124" s="3"/>
      <c r="J124" s="3">
        <v>1.0</v>
      </c>
      <c r="K124" s="3"/>
      <c r="L124" s="3" t="str">
        <f t="shared" si="1"/>
        <v>2</v>
      </c>
      <c r="M124" s="3">
        <v>1.0</v>
      </c>
      <c r="N124" s="3"/>
      <c r="O124" s="3">
        <v>1.0</v>
      </c>
      <c r="P124" s="3"/>
      <c r="Q124" s="3" t="str">
        <f t="shared" si="2"/>
        <v>2</v>
      </c>
      <c r="R124" s="3" t="str">
        <f t="shared" si="3"/>
        <v>1</v>
      </c>
      <c r="S124" s="3" t="str">
        <f t="shared" si="4"/>
        <v>4</v>
      </c>
      <c r="T124" s="3"/>
      <c r="U124" s="3" t="s">
        <v>71</v>
      </c>
      <c r="V124" s="3" t="s">
        <v>958</v>
      </c>
      <c r="W124" s="3" t="s">
        <v>959</v>
      </c>
      <c r="X124" s="3" t="s">
        <v>17</v>
      </c>
      <c r="Y124" s="3" t="s">
        <v>18</v>
      </c>
      <c r="Z124" s="3" t="s">
        <v>46</v>
      </c>
      <c r="AA124" s="3" t="s">
        <v>531</v>
      </c>
      <c r="AB124" s="3" t="s">
        <v>532</v>
      </c>
      <c r="AF124" s="3"/>
      <c r="AG124" s="3"/>
      <c r="AH124" s="3"/>
      <c r="AI124" s="3"/>
      <c r="AJ124" s="3"/>
      <c r="AK124" s="3"/>
      <c r="AL124" s="3"/>
      <c r="AM124" s="3"/>
      <c r="AN124" s="3"/>
    </row>
    <row r="125">
      <c r="A125" s="3" t="s">
        <v>664</v>
      </c>
      <c r="B125" s="3">
        <v>346627.0</v>
      </c>
      <c r="C125" s="3">
        <v>5.0</v>
      </c>
      <c r="D125" s="3">
        <v>4.0</v>
      </c>
      <c r="E125" s="3" t="s">
        <v>728</v>
      </c>
      <c r="F125" s="3">
        <v>1.0</v>
      </c>
      <c r="G125" s="3">
        <v>1.0</v>
      </c>
      <c r="H125" s="3"/>
      <c r="I125" s="3"/>
      <c r="J125" s="3">
        <v>1.0</v>
      </c>
      <c r="K125" s="3"/>
      <c r="L125" s="3" t="str">
        <f t="shared" si="1"/>
        <v>2</v>
      </c>
      <c r="M125" s="3">
        <v>1.0</v>
      </c>
      <c r="N125" s="3"/>
      <c r="O125" s="3">
        <v>1.0</v>
      </c>
      <c r="P125" s="3"/>
      <c r="Q125" s="3" t="str">
        <f t="shared" si="2"/>
        <v>2</v>
      </c>
      <c r="R125" s="3" t="str">
        <f t="shared" si="3"/>
        <v>1</v>
      </c>
      <c r="S125" s="3" t="str">
        <f t="shared" si="4"/>
        <v>4</v>
      </c>
      <c r="T125" s="3"/>
      <c r="U125" s="3" t="s">
        <v>71</v>
      </c>
      <c r="V125" s="3" t="s">
        <v>958</v>
      </c>
      <c r="W125" s="3" t="s">
        <v>959</v>
      </c>
      <c r="X125" s="3" t="s">
        <v>17</v>
      </c>
      <c r="Y125" s="3" t="s">
        <v>18</v>
      </c>
      <c r="Z125" s="3" t="s">
        <v>81</v>
      </c>
      <c r="AA125" s="3" t="s">
        <v>531</v>
      </c>
      <c r="AB125" s="3" t="s">
        <v>665</v>
      </c>
      <c r="AF125" s="3"/>
      <c r="AG125" s="3"/>
      <c r="AH125" s="3"/>
      <c r="AI125" s="3"/>
      <c r="AJ125" s="3"/>
      <c r="AK125" s="3"/>
      <c r="AL125" s="3"/>
      <c r="AM125" s="3"/>
      <c r="AN125" s="3"/>
    </row>
    <row r="126">
      <c r="A126" s="3" t="s">
        <v>595</v>
      </c>
      <c r="B126" s="3">
        <v>148971.0</v>
      </c>
      <c r="C126" s="3">
        <v>2.0</v>
      </c>
      <c r="D126" s="3">
        <v>18.0</v>
      </c>
      <c r="E126" s="3" t="s">
        <v>728</v>
      </c>
      <c r="F126" s="3">
        <v>1.0</v>
      </c>
      <c r="G126" s="3">
        <v>1.0</v>
      </c>
      <c r="H126" s="3"/>
      <c r="I126" s="3"/>
      <c r="J126" s="3">
        <v>1.0</v>
      </c>
      <c r="K126" s="3"/>
      <c r="L126" s="3" t="str">
        <f t="shared" si="1"/>
        <v>2</v>
      </c>
      <c r="M126" s="3">
        <v>1.0</v>
      </c>
      <c r="N126" s="3"/>
      <c r="O126" s="3">
        <v>1.0</v>
      </c>
      <c r="P126" s="3"/>
      <c r="Q126" s="3" t="str">
        <f t="shared" si="2"/>
        <v>2</v>
      </c>
      <c r="R126" s="3" t="str">
        <f t="shared" si="3"/>
        <v>1</v>
      </c>
      <c r="S126" s="3" t="str">
        <f t="shared" si="4"/>
        <v>4</v>
      </c>
      <c r="T126" s="3"/>
      <c r="U126" s="3" t="s">
        <v>22</v>
      </c>
      <c r="V126" s="3" t="s">
        <v>957</v>
      </c>
      <c r="W126" s="3" t="s">
        <v>727</v>
      </c>
      <c r="X126" s="3" t="s">
        <v>17</v>
      </c>
      <c r="Y126" s="3" t="s">
        <v>18</v>
      </c>
      <c r="Z126" s="3" t="s">
        <v>43</v>
      </c>
      <c r="AA126" s="3" t="s">
        <v>355</v>
      </c>
      <c r="AB126" s="3" t="s">
        <v>597</v>
      </c>
      <c r="AF126" s="3"/>
      <c r="AG126" s="3"/>
      <c r="AH126" s="3"/>
      <c r="AI126" s="3"/>
      <c r="AJ126" s="3"/>
      <c r="AK126" s="3"/>
      <c r="AL126" s="3"/>
      <c r="AM126" s="3"/>
      <c r="AN126" s="3"/>
    </row>
    <row r="127">
      <c r="A127" s="3" t="s">
        <v>475</v>
      </c>
      <c r="B127" s="3">
        <v>192713.0</v>
      </c>
      <c r="C127" s="3">
        <v>5.0</v>
      </c>
      <c r="D127" s="3">
        <v>13.0</v>
      </c>
      <c r="E127" s="3" t="s">
        <v>728</v>
      </c>
      <c r="F127" s="3">
        <v>1.0</v>
      </c>
      <c r="G127" s="3">
        <v>0.0</v>
      </c>
      <c r="H127" s="3" t="s">
        <v>927</v>
      </c>
      <c r="I127" s="3"/>
      <c r="J127" s="3">
        <v>1.0</v>
      </c>
      <c r="K127" s="3"/>
      <c r="L127" s="3" t="str">
        <f t="shared" si="1"/>
        <v>2</v>
      </c>
      <c r="M127" s="3">
        <v>1.0</v>
      </c>
      <c r="N127" s="3"/>
      <c r="O127" s="3">
        <v>1.0</v>
      </c>
      <c r="P127" s="3"/>
      <c r="Q127" s="3" t="str">
        <f t="shared" si="2"/>
        <v>2</v>
      </c>
      <c r="R127" s="3" t="str">
        <f t="shared" si="3"/>
        <v>1</v>
      </c>
      <c r="S127" s="3" t="str">
        <f t="shared" si="4"/>
        <v>4</v>
      </c>
      <c r="T127" s="3"/>
      <c r="U127" s="3" t="s">
        <v>54</v>
      </c>
      <c r="V127" s="3" t="s">
        <v>926</v>
      </c>
      <c r="W127" s="3" t="s">
        <v>779</v>
      </c>
      <c r="X127" s="3" t="s">
        <v>17</v>
      </c>
      <c r="Y127" s="3" t="s">
        <v>18</v>
      </c>
      <c r="Z127" s="3" t="s">
        <v>46</v>
      </c>
      <c r="AA127" s="3" t="s">
        <v>32</v>
      </c>
      <c r="AB127" s="3" t="s">
        <v>476</v>
      </c>
      <c r="AF127" s="3"/>
      <c r="AG127" s="3"/>
      <c r="AH127" s="3"/>
      <c r="AI127" s="3"/>
      <c r="AJ127" s="3"/>
      <c r="AK127" s="3"/>
      <c r="AL127" s="3"/>
      <c r="AM127" s="3"/>
      <c r="AN127" s="3"/>
    </row>
    <row r="128">
      <c r="A128" s="3" t="s">
        <v>517</v>
      </c>
      <c r="B128" s="3">
        <v>360937.0</v>
      </c>
      <c r="C128" s="3">
        <v>4.0</v>
      </c>
      <c r="D128" s="3">
        <v>15.0</v>
      </c>
      <c r="E128" s="3" t="s">
        <v>962</v>
      </c>
      <c r="F128" s="3">
        <v>1.0</v>
      </c>
      <c r="G128" s="3">
        <v>1.0</v>
      </c>
      <c r="H128" s="3"/>
      <c r="I128" s="3"/>
      <c r="J128" s="3">
        <v>1.0</v>
      </c>
      <c r="K128" s="3"/>
      <c r="L128" s="3" t="str">
        <f t="shared" si="1"/>
        <v>2</v>
      </c>
      <c r="M128" s="3">
        <v>1.0</v>
      </c>
      <c r="N128" s="3"/>
      <c r="O128" s="3">
        <v>1.0</v>
      </c>
      <c r="P128" s="3"/>
      <c r="Q128" s="3" t="str">
        <f t="shared" si="2"/>
        <v>2</v>
      </c>
      <c r="R128" s="3" t="str">
        <f t="shared" si="3"/>
        <v>1</v>
      </c>
      <c r="S128" s="3" t="str">
        <f t="shared" si="4"/>
        <v>4</v>
      </c>
      <c r="T128" s="3"/>
      <c r="U128" s="3" t="s">
        <v>98</v>
      </c>
      <c r="V128" s="3" t="s">
        <v>721</v>
      </c>
      <c r="W128" s="3" t="s">
        <v>964</v>
      </c>
      <c r="X128" s="3" t="s">
        <v>17</v>
      </c>
      <c r="Y128" s="3" t="s">
        <v>18</v>
      </c>
      <c r="Z128" s="3" t="s">
        <v>31</v>
      </c>
      <c r="AA128" s="3" t="s">
        <v>337</v>
      </c>
      <c r="AB128" s="3" t="s">
        <v>519</v>
      </c>
      <c r="AF128" s="3"/>
      <c r="AG128" s="3"/>
      <c r="AH128" s="3"/>
      <c r="AI128" s="3"/>
      <c r="AJ128" s="3"/>
      <c r="AK128" s="3"/>
      <c r="AL128" s="3"/>
      <c r="AM128" s="3"/>
      <c r="AN128" s="3"/>
    </row>
    <row r="129">
      <c r="A129" s="3" t="s">
        <v>281</v>
      </c>
      <c r="B129" s="3">
        <v>83454.0</v>
      </c>
      <c r="C129" s="3">
        <v>1.0</v>
      </c>
      <c r="D129" s="3">
        <v>19.0</v>
      </c>
      <c r="E129" s="3" t="s">
        <v>962</v>
      </c>
      <c r="F129" s="3">
        <v>1.0</v>
      </c>
      <c r="G129" s="3">
        <v>1.0</v>
      </c>
      <c r="H129" s="3"/>
      <c r="I129" s="3"/>
      <c r="J129" s="3">
        <v>1.0</v>
      </c>
      <c r="K129" s="3"/>
      <c r="L129" s="3" t="str">
        <f t="shared" si="1"/>
        <v>2</v>
      </c>
      <c r="M129" s="3">
        <v>1.0</v>
      </c>
      <c r="N129" s="3"/>
      <c r="O129" s="3">
        <v>1.0</v>
      </c>
      <c r="P129" s="3" t="s">
        <v>318</v>
      </c>
      <c r="Q129" s="3" t="str">
        <f t="shared" si="2"/>
        <v>2</v>
      </c>
      <c r="R129" s="3" t="str">
        <f t="shared" si="3"/>
        <v>1</v>
      </c>
      <c r="S129" s="3" t="str">
        <f t="shared" si="4"/>
        <v>4</v>
      </c>
      <c r="T129" s="3"/>
      <c r="U129" s="3" t="s">
        <v>98</v>
      </c>
      <c r="V129" s="3" t="s">
        <v>821</v>
      </c>
      <c r="W129" s="3" t="s">
        <v>963</v>
      </c>
      <c r="X129" s="3" t="s">
        <v>17</v>
      </c>
      <c r="Y129" s="3" t="s">
        <v>18</v>
      </c>
      <c r="Z129" s="3" t="s">
        <v>31</v>
      </c>
      <c r="AA129" s="3" t="s">
        <v>99</v>
      </c>
      <c r="AB129" s="3" t="s">
        <v>286</v>
      </c>
      <c r="AF129" s="3"/>
      <c r="AG129" s="3"/>
      <c r="AH129" s="3"/>
      <c r="AI129" s="3"/>
      <c r="AJ129" s="3"/>
      <c r="AK129" s="3"/>
      <c r="AL129" s="3"/>
      <c r="AM129" s="3"/>
      <c r="AN129" s="3"/>
    </row>
    <row r="130">
      <c r="A130" s="3" t="s">
        <v>639</v>
      </c>
      <c r="B130" s="3">
        <v>280844.0</v>
      </c>
      <c r="C130" s="3">
        <v>4.0</v>
      </c>
      <c r="D130" s="3">
        <v>5.0</v>
      </c>
      <c r="E130" s="3" t="s">
        <v>962</v>
      </c>
      <c r="F130" s="3">
        <v>1.0</v>
      </c>
      <c r="G130" s="3">
        <v>1.0</v>
      </c>
      <c r="H130" s="3"/>
      <c r="I130" s="3"/>
      <c r="J130" s="3">
        <v>1.0</v>
      </c>
      <c r="K130" s="3"/>
      <c r="L130" s="3" t="str">
        <f t="shared" si="1"/>
        <v>2</v>
      </c>
      <c r="M130" s="3">
        <v>1.0</v>
      </c>
      <c r="N130" s="3"/>
      <c r="O130" s="3">
        <v>1.0</v>
      </c>
      <c r="P130" s="3"/>
      <c r="Q130" s="3" t="str">
        <f t="shared" si="2"/>
        <v>2</v>
      </c>
      <c r="R130" s="3" t="str">
        <f t="shared" si="3"/>
        <v>1</v>
      </c>
      <c r="S130" s="3" t="str">
        <f t="shared" si="4"/>
        <v>4</v>
      </c>
      <c r="T130" s="3"/>
      <c r="U130" s="3" t="s">
        <v>98</v>
      </c>
      <c r="V130" s="3" t="s">
        <v>965</v>
      </c>
      <c r="W130" s="3" t="s">
        <v>966</v>
      </c>
      <c r="X130" s="3" t="s">
        <v>17</v>
      </c>
      <c r="Y130" s="3" t="s">
        <v>18</v>
      </c>
      <c r="Z130" s="3" t="s">
        <v>23</v>
      </c>
      <c r="AA130" s="3" t="s">
        <v>641</v>
      </c>
      <c r="AB130" s="3" t="s">
        <v>642</v>
      </c>
      <c r="AF130" s="3"/>
      <c r="AG130" s="3"/>
      <c r="AH130" s="3"/>
      <c r="AI130" s="3"/>
      <c r="AJ130" s="3"/>
      <c r="AK130" s="3"/>
      <c r="AL130" s="3"/>
      <c r="AM130" s="3"/>
      <c r="AN130" s="3"/>
    </row>
    <row r="131">
      <c r="A131" s="3" t="s">
        <v>45</v>
      </c>
      <c r="B131" s="3">
        <v>329692.0</v>
      </c>
      <c r="C131" s="3">
        <v>8.0</v>
      </c>
      <c r="D131" s="3">
        <v>6.0</v>
      </c>
      <c r="E131" s="3" t="s">
        <v>962</v>
      </c>
      <c r="F131" s="3">
        <v>1.0</v>
      </c>
      <c r="G131" s="3">
        <v>1.0</v>
      </c>
      <c r="H131" s="3"/>
      <c r="I131" s="3"/>
      <c r="J131" s="3">
        <v>1.0</v>
      </c>
      <c r="K131" s="3"/>
      <c r="L131" s="3" t="str">
        <f t="shared" si="1"/>
        <v>2</v>
      </c>
      <c r="M131" s="3">
        <v>1.0</v>
      </c>
      <c r="N131" s="3"/>
      <c r="O131" s="3">
        <v>1.0</v>
      </c>
      <c r="P131" s="3"/>
      <c r="Q131" s="3" t="str">
        <f t="shared" si="2"/>
        <v>2</v>
      </c>
      <c r="R131" s="3" t="str">
        <f t="shared" si="3"/>
        <v>1</v>
      </c>
      <c r="S131" s="3" t="str">
        <f t="shared" si="4"/>
        <v>4</v>
      </c>
      <c r="T131" s="3"/>
      <c r="U131" s="3" t="s">
        <v>35</v>
      </c>
      <c r="V131" s="3" t="s">
        <v>960</v>
      </c>
      <c r="W131" s="3" t="s">
        <v>961</v>
      </c>
      <c r="X131" s="3" t="s">
        <v>17</v>
      </c>
      <c r="Y131" s="3" t="s">
        <v>18</v>
      </c>
      <c r="Z131" s="3" t="s">
        <v>46</v>
      </c>
      <c r="AA131" s="3" t="s">
        <v>42</v>
      </c>
      <c r="AB131" s="3" t="s">
        <v>47</v>
      </c>
      <c r="AF131" s="3"/>
      <c r="AG131" s="3"/>
      <c r="AH131" s="3"/>
      <c r="AI131" s="3"/>
      <c r="AJ131" s="3"/>
      <c r="AK131" s="3"/>
      <c r="AL131" s="3"/>
      <c r="AM131" s="3"/>
      <c r="AN131" s="3"/>
    </row>
    <row r="132">
      <c r="A132" s="3" t="s">
        <v>617</v>
      </c>
      <c r="B132" s="3">
        <v>201972.0</v>
      </c>
      <c r="C132" s="3">
        <v>6.0</v>
      </c>
      <c r="D132" s="3">
        <v>8.0</v>
      </c>
      <c r="E132" s="3" t="s">
        <v>969</v>
      </c>
      <c r="F132" s="3">
        <v>1.0</v>
      </c>
      <c r="G132" s="3">
        <v>1.0</v>
      </c>
      <c r="H132" s="3"/>
      <c r="I132" s="3"/>
      <c r="J132" s="3">
        <v>1.0</v>
      </c>
      <c r="K132" s="3" t="s">
        <v>970</v>
      </c>
      <c r="L132" s="3" t="str">
        <f t="shared" si="1"/>
        <v>2</v>
      </c>
      <c r="M132" s="3">
        <v>1.0</v>
      </c>
      <c r="N132" s="3"/>
      <c r="O132" s="3">
        <v>1.0</v>
      </c>
      <c r="P132" s="3"/>
      <c r="Q132" s="3" t="str">
        <f t="shared" si="2"/>
        <v>2</v>
      </c>
      <c r="R132" s="3" t="str">
        <f t="shared" si="3"/>
        <v>1</v>
      </c>
      <c r="S132" s="3" t="str">
        <f t="shared" si="4"/>
        <v>4</v>
      </c>
      <c r="T132" s="3"/>
      <c r="U132" s="3" t="s">
        <v>618</v>
      </c>
      <c r="V132" s="3" t="s">
        <v>967</v>
      </c>
      <c r="W132" s="3" t="s">
        <v>968</v>
      </c>
      <c r="X132" s="3" t="s">
        <v>17</v>
      </c>
      <c r="Y132" s="3" t="s">
        <v>18</v>
      </c>
      <c r="Z132" s="3" t="s">
        <v>200</v>
      </c>
      <c r="AA132" s="3" t="s">
        <v>459</v>
      </c>
      <c r="AB132" s="3" t="s">
        <v>620</v>
      </c>
      <c r="AF132" s="3"/>
      <c r="AG132" s="3"/>
      <c r="AH132" s="3"/>
      <c r="AI132" s="3"/>
      <c r="AJ132" s="3"/>
      <c r="AK132" s="3"/>
      <c r="AL132" s="3"/>
      <c r="AM132" s="3"/>
      <c r="AN132" s="3"/>
    </row>
    <row r="133">
      <c r="A133" s="3" t="s">
        <v>449</v>
      </c>
      <c r="B133" s="3">
        <v>63347.0</v>
      </c>
      <c r="C133" s="3">
        <v>4.0</v>
      </c>
      <c r="D133" s="3">
        <v>5.0</v>
      </c>
      <c r="E133" s="3" t="s">
        <v>775</v>
      </c>
      <c r="F133" s="3">
        <v>1.0</v>
      </c>
      <c r="G133" s="3">
        <v>1.0</v>
      </c>
      <c r="H133" s="3"/>
      <c r="I133" s="3"/>
      <c r="J133" s="3">
        <v>1.0</v>
      </c>
      <c r="K133" s="3"/>
      <c r="L133" s="3" t="str">
        <f t="shared" si="1"/>
        <v>2</v>
      </c>
      <c r="M133" s="3">
        <v>1.0</v>
      </c>
      <c r="N133" s="3"/>
      <c r="O133" s="3">
        <v>1.0</v>
      </c>
      <c r="P133" s="3"/>
      <c r="Q133" s="3" t="str">
        <f t="shared" si="2"/>
        <v>2</v>
      </c>
      <c r="R133" s="3" t="str">
        <f t="shared" si="3"/>
        <v>1</v>
      </c>
      <c r="S133" s="3" t="str">
        <f t="shared" si="4"/>
        <v>4</v>
      </c>
      <c r="T133" s="3"/>
      <c r="U133" s="3" t="s">
        <v>217</v>
      </c>
      <c r="V133" s="3" t="s">
        <v>888</v>
      </c>
      <c r="W133" s="3" t="s">
        <v>786</v>
      </c>
      <c r="X133" s="3" t="s">
        <v>17</v>
      </c>
      <c r="Y133" s="3" t="s">
        <v>18</v>
      </c>
      <c r="Z133" s="3" t="s">
        <v>46</v>
      </c>
      <c r="AA133" s="3" t="s">
        <v>308</v>
      </c>
      <c r="AB133" s="3" t="s">
        <v>448</v>
      </c>
      <c r="AF133" s="3"/>
      <c r="AG133" s="3"/>
      <c r="AH133" s="3"/>
      <c r="AI133" s="3"/>
      <c r="AJ133" s="3"/>
      <c r="AK133" s="3"/>
      <c r="AL133" s="3"/>
      <c r="AM133" s="3"/>
      <c r="AN133" s="3"/>
    </row>
    <row r="134">
      <c r="A134" s="3" t="s">
        <v>238</v>
      </c>
      <c r="B134" s="3">
        <v>217542.0</v>
      </c>
      <c r="C134" s="3">
        <v>3.0</v>
      </c>
      <c r="D134" s="3">
        <v>4.0</v>
      </c>
      <c r="E134" s="3" t="s">
        <v>775</v>
      </c>
      <c r="F134" s="3">
        <v>1.0</v>
      </c>
      <c r="G134" s="3">
        <v>1.0</v>
      </c>
      <c r="H134" s="3"/>
      <c r="I134" s="3"/>
      <c r="J134" s="3">
        <v>1.0</v>
      </c>
      <c r="K134" s="3"/>
      <c r="L134" s="3" t="str">
        <f t="shared" si="1"/>
        <v>2</v>
      </c>
      <c r="M134" s="3">
        <v>1.0</v>
      </c>
      <c r="N134" s="3"/>
      <c r="O134" s="3">
        <v>1.0</v>
      </c>
      <c r="P134" s="3"/>
      <c r="Q134" s="3" t="str">
        <f t="shared" si="2"/>
        <v>2</v>
      </c>
      <c r="R134" s="3" t="str">
        <f t="shared" si="3"/>
        <v>1</v>
      </c>
      <c r="S134" s="3" t="str">
        <f t="shared" si="4"/>
        <v>4</v>
      </c>
      <c r="T134" s="3"/>
      <c r="U134" s="3" t="s">
        <v>239</v>
      </c>
      <c r="V134" s="3" t="s">
        <v>973</v>
      </c>
      <c r="W134" s="3" t="s">
        <v>786</v>
      </c>
      <c r="X134" s="3" t="s">
        <v>160</v>
      </c>
      <c r="Y134" s="3" t="s">
        <v>108</v>
      </c>
      <c r="Z134" s="3" t="s">
        <v>81</v>
      </c>
      <c r="AA134" s="3" t="s">
        <v>228</v>
      </c>
      <c r="AB134" s="3" t="s">
        <v>242</v>
      </c>
      <c r="AF134" s="3"/>
      <c r="AG134" s="3"/>
      <c r="AH134" s="3"/>
      <c r="AI134" s="3"/>
      <c r="AJ134" s="3"/>
      <c r="AK134" s="3"/>
      <c r="AL134" s="3"/>
      <c r="AM134" s="3"/>
      <c r="AN134" s="3"/>
    </row>
    <row r="135">
      <c r="A135" s="3" t="s">
        <v>578</v>
      </c>
      <c r="B135" s="3">
        <v>130647.0</v>
      </c>
      <c r="C135" s="3">
        <v>3.0</v>
      </c>
      <c r="D135" s="3">
        <v>4.0</v>
      </c>
      <c r="E135" s="3" t="s">
        <v>775</v>
      </c>
      <c r="F135" s="3">
        <v>1.0</v>
      </c>
      <c r="G135" s="3">
        <v>1.0</v>
      </c>
      <c r="H135" s="3"/>
      <c r="I135" s="3"/>
      <c r="J135" s="3">
        <v>1.0</v>
      </c>
      <c r="K135" s="3"/>
      <c r="L135" s="3" t="str">
        <f t="shared" si="1"/>
        <v>2</v>
      </c>
      <c r="M135" s="3">
        <v>1.0</v>
      </c>
      <c r="N135" s="3"/>
      <c r="O135" s="3">
        <v>1.0</v>
      </c>
      <c r="P135" s="3"/>
      <c r="Q135" s="3" t="str">
        <f t="shared" si="2"/>
        <v>2</v>
      </c>
      <c r="R135" s="3" t="str">
        <f t="shared" si="3"/>
        <v>1</v>
      </c>
      <c r="S135" s="3" t="str">
        <f t="shared" si="4"/>
        <v>4</v>
      </c>
      <c r="T135" s="3"/>
      <c r="U135" s="3" t="s">
        <v>580</v>
      </c>
      <c r="V135" s="3" t="s">
        <v>977</v>
      </c>
      <c r="W135" s="3" t="s">
        <v>786</v>
      </c>
      <c r="X135" s="3" t="s">
        <v>17</v>
      </c>
      <c r="Y135" s="3" t="s">
        <v>18</v>
      </c>
      <c r="Z135" s="3" t="s">
        <v>31</v>
      </c>
      <c r="AA135" s="3" t="s">
        <v>237</v>
      </c>
      <c r="AB135" s="3" t="s">
        <v>582</v>
      </c>
      <c r="AF135" s="3"/>
      <c r="AG135" s="3"/>
      <c r="AH135" s="3"/>
      <c r="AI135" s="3"/>
      <c r="AJ135" s="3"/>
      <c r="AK135" s="3"/>
      <c r="AL135" s="3"/>
      <c r="AM135" s="3"/>
      <c r="AN135" s="3"/>
    </row>
    <row r="136">
      <c r="A136" s="3" t="s">
        <v>661</v>
      </c>
      <c r="B136" s="3">
        <v>398152.0</v>
      </c>
      <c r="C136" s="3">
        <v>4.0</v>
      </c>
      <c r="D136" s="3">
        <v>9.0</v>
      </c>
      <c r="E136" s="3" t="s">
        <v>775</v>
      </c>
      <c r="F136" s="3">
        <v>1.0</v>
      </c>
      <c r="G136" s="3">
        <v>1.0</v>
      </c>
      <c r="H136" s="3"/>
      <c r="I136" s="3"/>
      <c r="J136" s="3">
        <v>1.0</v>
      </c>
      <c r="K136" s="3"/>
      <c r="L136" s="3" t="str">
        <f t="shared" si="1"/>
        <v>2</v>
      </c>
      <c r="M136" s="3">
        <v>1.0</v>
      </c>
      <c r="N136" s="3"/>
      <c r="O136" s="3">
        <v>1.0</v>
      </c>
      <c r="P136" s="3"/>
      <c r="Q136" s="3" t="str">
        <f t="shared" si="2"/>
        <v>2</v>
      </c>
      <c r="R136" s="3" t="str">
        <f t="shared" si="3"/>
        <v>1</v>
      </c>
      <c r="S136" s="3" t="str">
        <f t="shared" si="4"/>
        <v>4</v>
      </c>
      <c r="T136" s="3"/>
      <c r="U136" s="3" t="s">
        <v>235</v>
      </c>
      <c r="V136" s="3" t="s">
        <v>726</v>
      </c>
      <c r="W136" s="3" t="s">
        <v>786</v>
      </c>
      <c r="X136" s="3" t="s">
        <v>17</v>
      </c>
      <c r="Y136" s="3" t="s">
        <v>18</v>
      </c>
      <c r="Z136" s="3" t="s">
        <v>31</v>
      </c>
      <c r="AA136" s="3" t="s">
        <v>237</v>
      </c>
      <c r="AB136" s="3" t="s">
        <v>662</v>
      </c>
      <c r="AF136" s="3"/>
      <c r="AG136" s="3"/>
      <c r="AH136" s="3"/>
      <c r="AI136" s="3"/>
      <c r="AJ136" s="3"/>
      <c r="AK136" s="3"/>
      <c r="AL136" s="3"/>
      <c r="AM136" s="3"/>
      <c r="AN136" s="3"/>
    </row>
    <row r="137">
      <c r="A137" s="3" t="s">
        <v>156</v>
      </c>
      <c r="B137" s="3">
        <v>181748.0</v>
      </c>
      <c r="C137" s="3">
        <v>6.0</v>
      </c>
      <c r="D137" s="3">
        <v>41.0</v>
      </c>
      <c r="E137" s="3" t="s">
        <v>775</v>
      </c>
      <c r="F137" s="3">
        <v>1.0</v>
      </c>
      <c r="G137" s="3">
        <v>1.0</v>
      </c>
      <c r="H137" s="3"/>
      <c r="I137" s="3"/>
      <c r="J137" s="3">
        <v>1.0</v>
      </c>
      <c r="K137" s="3"/>
      <c r="L137" s="3" t="str">
        <f t="shared" si="1"/>
        <v>2</v>
      </c>
      <c r="M137" s="3">
        <v>1.0</v>
      </c>
      <c r="N137" s="3"/>
      <c r="O137" s="3">
        <v>1.0</v>
      </c>
      <c r="P137" s="3"/>
      <c r="Q137" s="3" t="str">
        <f t="shared" si="2"/>
        <v>2</v>
      </c>
      <c r="R137" s="3" t="str">
        <f t="shared" si="3"/>
        <v>1</v>
      </c>
      <c r="S137" s="3" t="str">
        <f t="shared" si="4"/>
        <v>4</v>
      </c>
      <c r="T137" s="3"/>
      <c r="U137" s="3" t="s">
        <v>158</v>
      </c>
      <c r="V137" s="3" t="s">
        <v>812</v>
      </c>
      <c r="W137" s="3" t="s">
        <v>786</v>
      </c>
      <c r="X137" s="3" t="s">
        <v>160</v>
      </c>
      <c r="Y137" s="3" t="s">
        <v>108</v>
      </c>
      <c r="Z137" s="3" t="s">
        <v>39</v>
      </c>
      <c r="AA137" s="3" t="s">
        <v>159</v>
      </c>
      <c r="AB137" s="3" t="s">
        <v>162</v>
      </c>
      <c r="AF137" s="3"/>
      <c r="AG137" s="3"/>
      <c r="AH137" s="3"/>
      <c r="AI137" s="3"/>
      <c r="AJ137" s="3"/>
      <c r="AK137" s="3"/>
      <c r="AL137" s="3"/>
      <c r="AM137" s="3"/>
      <c r="AN137" s="3"/>
    </row>
    <row r="138">
      <c r="A138" s="3" t="s">
        <v>139</v>
      </c>
      <c r="B138" s="3">
        <v>105518.0</v>
      </c>
      <c r="C138" s="3">
        <v>1.0</v>
      </c>
      <c r="D138" s="3">
        <v>11.0</v>
      </c>
      <c r="E138" s="3" t="s">
        <v>775</v>
      </c>
      <c r="F138" s="3">
        <v>1.0</v>
      </c>
      <c r="G138" s="3">
        <v>1.0</v>
      </c>
      <c r="H138" s="3"/>
      <c r="I138" s="3"/>
      <c r="J138" s="3">
        <v>1.0</v>
      </c>
      <c r="K138" s="3"/>
      <c r="L138" s="3" t="str">
        <f t="shared" si="1"/>
        <v>2</v>
      </c>
      <c r="M138" s="3">
        <v>1.0</v>
      </c>
      <c r="N138" s="3"/>
      <c r="O138" s="3">
        <v>1.0</v>
      </c>
      <c r="P138" s="3"/>
      <c r="Q138" s="3" t="str">
        <f t="shared" si="2"/>
        <v>2</v>
      </c>
      <c r="R138" s="3" t="str">
        <f t="shared" si="3"/>
        <v>1</v>
      </c>
      <c r="S138" s="3" t="str">
        <f t="shared" si="4"/>
        <v>4</v>
      </c>
      <c r="T138" s="3"/>
      <c r="U138" s="3" t="s">
        <v>22</v>
      </c>
      <c r="V138" s="3" t="s">
        <v>972</v>
      </c>
      <c r="W138" s="3" t="s">
        <v>785</v>
      </c>
      <c r="X138" s="3" t="s">
        <v>17</v>
      </c>
      <c r="Y138" s="3" t="s">
        <v>18</v>
      </c>
      <c r="Z138" s="3" t="s">
        <v>39</v>
      </c>
      <c r="AA138" s="3" t="s">
        <v>132</v>
      </c>
      <c r="AB138" s="3" t="s">
        <v>140</v>
      </c>
      <c r="AF138" s="3"/>
      <c r="AG138" s="3"/>
      <c r="AH138" s="3"/>
      <c r="AI138" s="3"/>
      <c r="AJ138" s="3"/>
      <c r="AK138" s="3"/>
      <c r="AL138" s="3"/>
      <c r="AM138" s="3"/>
      <c r="AN138" s="3"/>
    </row>
    <row r="139">
      <c r="A139" s="3" t="s">
        <v>21</v>
      </c>
      <c r="B139" s="3">
        <v>79827.0</v>
      </c>
      <c r="C139" s="3">
        <v>5.0</v>
      </c>
      <c r="D139" s="3">
        <v>6.0</v>
      </c>
      <c r="E139" s="3" t="s">
        <v>775</v>
      </c>
      <c r="F139" s="3">
        <v>1.0</v>
      </c>
      <c r="G139" s="3">
        <v>1.0</v>
      </c>
      <c r="H139" s="3"/>
      <c r="I139" s="3"/>
      <c r="J139" s="3">
        <v>1.0</v>
      </c>
      <c r="K139" s="3"/>
      <c r="L139" s="3" t="str">
        <f t="shared" si="1"/>
        <v>2</v>
      </c>
      <c r="M139" s="3">
        <v>1.0</v>
      </c>
      <c r="N139" s="3"/>
      <c r="O139" s="3">
        <v>1.0</v>
      </c>
      <c r="P139" s="3"/>
      <c r="Q139" s="3" t="str">
        <f t="shared" si="2"/>
        <v>2</v>
      </c>
      <c r="R139" s="3" t="str">
        <f t="shared" si="3"/>
        <v>1</v>
      </c>
      <c r="S139" s="3" t="str">
        <f t="shared" si="4"/>
        <v>4</v>
      </c>
      <c r="T139" s="3"/>
      <c r="U139" s="3" t="s">
        <v>22</v>
      </c>
      <c r="V139" s="3" t="s">
        <v>971</v>
      </c>
      <c r="W139" s="3" t="s">
        <v>785</v>
      </c>
      <c r="X139" s="3" t="s">
        <v>17</v>
      </c>
      <c r="Y139" s="3" t="s">
        <v>18</v>
      </c>
      <c r="Z139" s="3" t="s">
        <v>23</v>
      </c>
      <c r="AA139" s="3" t="s">
        <v>16</v>
      </c>
      <c r="AB139" s="3" t="s">
        <v>24</v>
      </c>
      <c r="AF139" s="3"/>
      <c r="AG139" s="3"/>
      <c r="AH139" s="3"/>
      <c r="AI139" s="3"/>
      <c r="AJ139" s="3"/>
      <c r="AK139" s="3"/>
      <c r="AL139" s="3"/>
      <c r="AM139" s="3"/>
      <c r="AN139" s="3"/>
    </row>
    <row r="140">
      <c r="A140" s="3" t="s">
        <v>596</v>
      </c>
      <c r="B140" s="3">
        <v>217485.0</v>
      </c>
      <c r="C140" s="3">
        <v>1.0</v>
      </c>
      <c r="D140" s="3">
        <v>9.0</v>
      </c>
      <c r="E140" s="3" t="s">
        <v>775</v>
      </c>
      <c r="F140" s="3">
        <v>1.0</v>
      </c>
      <c r="G140" s="3">
        <v>1.0</v>
      </c>
      <c r="H140" s="3"/>
      <c r="I140" s="3"/>
      <c r="J140" s="3">
        <v>1.0</v>
      </c>
      <c r="K140" s="3"/>
      <c r="L140" s="3" t="str">
        <f t="shared" si="1"/>
        <v>2</v>
      </c>
      <c r="M140" s="3">
        <v>1.0</v>
      </c>
      <c r="N140" s="3"/>
      <c r="O140" s="3">
        <v>1.0</v>
      </c>
      <c r="P140" s="3"/>
      <c r="Q140" s="3" t="str">
        <f t="shared" si="2"/>
        <v>2</v>
      </c>
      <c r="R140" s="3" t="str">
        <f t="shared" si="3"/>
        <v>1</v>
      </c>
      <c r="S140" s="3" t="str">
        <f t="shared" si="4"/>
        <v>4</v>
      </c>
      <c r="T140" s="3"/>
      <c r="U140" s="3" t="s">
        <v>22</v>
      </c>
      <c r="V140" s="3" t="s">
        <v>780</v>
      </c>
      <c r="W140" s="3" t="s">
        <v>786</v>
      </c>
      <c r="X140" s="3" t="s">
        <v>17</v>
      </c>
      <c r="Y140" s="3" t="s">
        <v>18</v>
      </c>
      <c r="Z140" s="3" t="s">
        <v>39</v>
      </c>
      <c r="AA140" s="3" t="s">
        <v>355</v>
      </c>
      <c r="AB140" s="3" t="s">
        <v>599</v>
      </c>
      <c r="AF140" s="3"/>
      <c r="AG140" s="3"/>
      <c r="AH140" s="3"/>
      <c r="AI140" s="3"/>
      <c r="AJ140" s="3"/>
      <c r="AK140" s="3"/>
      <c r="AL140" s="3"/>
      <c r="AM140" s="3"/>
      <c r="AN140" s="3"/>
    </row>
    <row r="141">
      <c r="A141" s="3" t="s">
        <v>570</v>
      </c>
      <c r="B141" s="3">
        <v>366946.0</v>
      </c>
      <c r="C141" s="3">
        <v>3.0</v>
      </c>
      <c r="D141" s="3">
        <v>8.0</v>
      </c>
      <c r="E141" s="3" t="s">
        <v>775</v>
      </c>
      <c r="F141" s="3">
        <v>1.0</v>
      </c>
      <c r="G141" s="3">
        <v>0.0</v>
      </c>
      <c r="H141" s="3" t="s">
        <v>975</v>
      </c>
      <c r="I141" s="3"/>
      <c r="J141" s="3">
        <v>1.0</v>
      </c>
      <c r="K141" s="3"/>
      <c r="L141" s="3" t="str">
        <f t="shared" si="1"/>
        <v>2</v>
      </c>
      <c r="M141" s="3">
        <v>1.0</v>
      </c>
      <c r="N141" s="3"/>
      <c r="O141" s="3">
        <v>1.0</v>
      </c>
      <c r="P141" s="3"/>
      <c r="Q141" s="3" t="str">
        <f t="shared" si="2"/>
        <v>2</v>
      </c>
      <c r="R141" s="3" t="str">
        <f t="shared" si="3"/>
        <v>1</v>
      </c>
      <c r="S141" s="3" t="str">
        <f t="shared" si="4"/>
        <v>4</v>
      </c>
      <c r="T141" s="3"/>
      <c r="U141" s="3" t="s">
        <v>54</v>
      </c>
      <c r="V141" s="3" t="s">
        <v>974</v>
      </c>
      <c r="W141" s="3" t="s">
        <v>785</v>
      </c>
      <c r="X141" s="3" t="s">
        <v>17</v>
      </c>
      <c r="Y141" s="3" t="s">
        <v>18</v>
      </c>
      <c r="Z141" s="3" t="s">
        <v>46</v>
      </c>
      <c r="AA141" s="3" t="s">
        <v>514</v>
      </c>
      <c r="AB141" s="3" t="s">
        <v>571</v>
      </c>
      <c r="AF141" s="3"/>
      <c r="AG141" s="3"/>
      <c r="AH141" s="3"/>
      <c r="AI141" s="3"/>
      <c r="AJ141" s="3"/>
      <c r="AK141" s="3"/>
      <c r="AL141" s="3"/>
      <c r="AM141" s="3"/>
      <c r="AN141" s="3"/>
    </row>
    <row r="142">
      <c r="A142" s="3" t="s">
        <v>370</v>
      </c>
      <c r="B142" s="3">
        <v>180886.0</v>
      </c>
      <c r="C142" s="3">
        <v>4.0</v>
      </c>
      <c r="D142" s="3">
        <v>19.0</v>
      </c>
      <c r="E142" s="3" t="s">
        <v>775</v>
      </c>
      <c r="F142" s="3">
        <v>1.0</v>
      </c>
      <c r="G142" s="3">
        <v>0.0</v>
      </c>
      <c r="H142" s="3" t="s">
        <v>975</v>
      </c>
      <c r="I142" s="3"/>
      <c r="J142" s="3">
        <v>1.0</v>
      </c>
      <c r="K142" s="3"/>
      <c r="L142" s="3" t="str">
        <f t="shared" si="1"/>
        <v>2</v>
      </c>
      <c r="M142" s="3">
        <v>1.0</v>
      </c>
      <c r="N142" s="3"/>
      <c r="O142" s="3">
        <v>1.0</v>
      </c>
      <c r="P142" s="3"/>
      <c r="Q142" s="3" t="str">
        <f t="shared" si="2"/>
        <v>2</v>
      </c>
      <c r="R142" s="3" t="str">
        <f t="shared" si="3"/>
        <v>1</v>
      </c>
      <c r="S142" s="3" t="str">
        <f t="shared" si="4"/>
        <v>4</v>
      </c>
      <c r="T142" s="3"/>
      <c r="U142" s="3" t="s">
        <v>22</v>
      </c>
      <c r="V142" s="3" t="s">
        <v>974</v>
      </c>
      <c r="W142" s="3" t="s">
        <v>785</v>
      </c>
      <c r="X142" s="3" t="s">
        <v>17</v>
      </c>
      <c r="Y142" s="3" t="s">
        <v>18</v>
      </c>
      <c r="Z142" s="3" t="s">
        <v>43</v>
      </c>
      <c r="AA142" s="3" t="s">
        <v>361</v>
      </c>
      <c r="AB142" s="3" t="s">
        <v>373</v>
      </c>
      <c r="AF142" s="3"/>
      <c r="AG142" s="3"/>
      <c r="AH142" s="3"/>
      <c r="AI142" s="3"/>
      <c r="AJ142" s="3"/>
      <c r="AK142" s="3"/>
      <c r="AL142" s="3"/>
      <c r="AM142" s="3"/>
      <c r="AN142" s="3"/>
    </row>
    <row r="143">
      <c r="A143" s="3" t="s">
        <v>579</v>
      </c>
      <c r="B143" s="3">
        <v>346627.0</v>
      </c>
      <c r="C143" s="3">
        <v>3.0</v>
      </c>
      <c r="D143" s="3">
        <v>9.0</v>
      </c>
      <c r="E143" s="3" t="s">
        <v>775</v>
      </c>
      <c r="F143" s="3">
        <v>1.0</v>
      </c>
      <c r="G143" s="3">
        <v>1.0</v>
      </c>
      <c r="H143" s="3"/>
      <c r="I143" s="3"/>
      <c r="J143" s="3">
        <v>1.0</v>
      </c>
      <c r="K143" s="3"/>
      <c r="L143" s="3" t="str">
        <f t="shared" si="1"/>
        <v>2</v>
      </c>
      <c r="M143" s="3">
        <v>1.0</v>
      </c>
      <c r="N143" s="3"/>
      <c r="O143" s="3">
        <v>1.0</v>
      </c>
      <c r="P143" s="3"/>
      <c r="Q143" s="3" t="str">
        <f t="shared" si="2"/>
        <v>2</v>
      </c>
      <c r="R143" s="3" t="str">
        <f t="shared" si="3"/>
        <v>1</v>
      </c>
      <c r="S143" s="3" t="str">
        <f t="shared" si="4"/>
        <v>4</v>
      </c>
      <c r="T143" s="3"/>
      <c r="U143" s="3" t="s">
        <v>440</v>
      </c>
      <c r="V143" s="3" t="s">
        <v>976</v>
      </c>
      <c r="W143" s="3" t="s">
        <v>785</v>
      </c>
      <c r="X143" s="3" t="s">
        <v>17</v>
      </c>
      <c r="Y143" s="3" t="s">
        <v>18</v>
      </c>
      <c r="Z143" s="3" t="s">
        <v>23</v>
      </c>
      <c r="AA143" s="3" t="s">
        <v>219</v>
      </c>
      <c r="AB143" s="3" t="s">
        <v>581</v>
      </c>
      <c r="AF143" s="3"/>
      <c r="AG143" s="3"/>
      <c r="AH143" s="3"/>
      <c r="AI143" s="3"/>
      <c r="AJ143" s="3"/>
      <c r="AK143" s="3"/>
      <c r="AL143" s="3"/>
      <c r="AM143" s="3"/>
      <c r="AN143" s="3"/>
    </row>
    <row r="144">
      <c r="A144" s="3" t="s">
        <v>333</v>
      </c>
      <c r="B144" s="3">
        <v>369608.0</v>
      </c>
      <c r="C144" s="3">
        <v>3.0</v>
      </c>
      <c r="D144" s="3">
        <v>3.0</v>
      </c>
      <c r="E144" s="3" t="s">
        <v>796</v>
      </c>
      <c r="F144" s="3">
        <v>1.0</v>
      </c>
      <c r="G144" s="3">
        <v>1.0</v>
      </c>
      <c r="H144" s="3"/>
      <c r="I144" s="3"/>
      <c r="J144" s="3">
        <v>1.0</v>
      </c>
      <c r="K144" s="3"/>
      <c r="L144" s="3" t="str">
        <f t="shared" si="1"/>
        <v>2</v>
      </c>
      <c r="M144" s="3">
        <v>1.0</v>
      </c>
      <c r="N144" s="3"/>
      <c r="O144" s="3">
        <v>1.0</v>
      </c>
      <c r="P144" s="3"/>
      <c r="Q144" s="3" t="str">
        <f t="shared" si="2"/>
        <v>2</v>
      </c>
      <c r="R144" s="3" t="str">
        <f t="shared" si="3"/>
        <v>1</v>
      </c>
      <c r="S144" s="3" t="str">
        <f t="shared" si="4"/>
        <v>4</v>
      </c>
      <c r="T144" s="3"/>
      <c r="U144" s="3" t="s">
        <v>59</v>
      </c>
      <c r="V144" s="3" t="s">
        <v>721</v>
      </c>
      <c r="W144" s="3" t="s">
        <v>978</v>
      </c>
      <c r="X144" s="3" t="s">
        <v>17</v>
      </c>
      <c r="Y144" s="3" t="s">
        <v>18</v>
      </c>
      <c r="Z144" s="3" t="s">
        <v>19</v>
      </c>
      <c r="AA144" s="3" t="s">
        <v>263</v>
      </c>
      <c r="AB144" s="3" t="s">
        <v>334</v>
      </c>
      <c r="AF144" s="3"/>
      <c r="AG144" s="3"/>
      <c r="AH144" s="3"/>
      <c r="AI144" s="3"/>
      <c r="AJ144" s="3"/>
      <c r="AK144" s="3"/>
      <c r="AL144" s="3"/>
      <c r="AM144" s="3"/>
      <c r="AN144" s="3"/>
    </row>
    <row r="145">
      <c r="A145" s="3" t="s">
        <v>66</v>
      </c>
      <c r="B145" s="3">
        <v>220214.0</v>
      </c>
      <c r="C145" s="3">
        <v>8.0</v>
      </c>
      <c r="D145" s="3">
        <v>7.0</v>
      </c>
      <c r="E145" s="3" t="s">
        <v>787</v>
      </c>
      <c r="F145" s="3">
        <v>1.0</v>
      </c>
      <c r="G145" s="3">
        <v>1.0</v>
      </c>
      <c r="H145" s="3"/>
      <c r="I145" s="3"/>
      <c r="J145" s="3">
        <v>1.0</v>
      </c>
      <c r="K145" s="3"/>
      <c r="L145" s="3" t="str">
        <f t="shared" si="1"/>
        <v>2</v>
      </c>
      <c r="M145" s="3">
        <v>1.0</v>
      </c>
      <c r="N145" s="3"/>
      <c r="O145" s="3">
        <v>1.0</v>
      </c>
      <c r="P145" s="3"/>
      <c r="Q145" s="3" t="str">
        <f t="shared" si="2"/>
        <v>2</v>
      </c>
      <c r="R145" s="3" t="str">
        <f t="shared" si="3"/>
        <v>1</v>
      </c>
      <c r="S145" s="3" t="str">
        <f t="shared" si="4"/>
        <v>4</v>
      </c>
      <c r="T145" s="3"/>
      <c r="U145" s="3" t="s">
        <v>35</v>
      </c>
      <c r="V145" s="3" t="s">
        <v>981</v>
      </c>
      <c r="W145" s="3" t="s">
        <v>793</v>
      </c>
      <c r="X145" s="3" t="s">
        <v>17</v>
      </c>
      <c r="Y145" s="3" t="s">
        <v>18</v>
      </c>
      <c r="Z145" s="3" t="s">
        <v>68</v>
      </c>
      <c r="AA145" s="3" t="s">
        <v>67</v>
      </c>
      <c r="AB145" s="3" t="s">
        <v>69</v>
      </c>
      <c r="AF145" s="3"/>
      <c r="AG145" s="3"/>
      <c r="AH145" s="3"/>
      <c r="AI145" s="3"/>
      <c r="AJ145" s="3"/>
      <c r="AK145" s="3"/>
      <c r="AL145" s="3"/>
      <c r="AM145" s="3"/>
      <c r="AN145" s="3"/>
    </row>
    <row r="146">
      <c r="A146" s="3" t="s">
        <v>272</v>
      </c>
      <c r="B146" s="3">
        <v>34501.0</v>
      </c>
      <c r="C146" s="3">
        <v>7.0</v>
      </c>
      <c r="D146" s="3">
        <v>7.0</v>
      </c>
      <c r="E146" s="3" t="s">
        <v>787</v>
      </c>
      <c r="F146" s="3">
        <v>1.0</v>
      </c>
      <c r="G146" s="3">
        <v>0.0</v>
      </c>
      <c r="H146" s="3" t="s">
        <v>987</v>
      </c>
      <c r="I146" s="3"/>
      <c r="J146" s="3">
        <v>1.0</v>
      </c>
      <c r="K146" s="3"/>
      <c r="L146" s="3" t="str">
        <f t="shared" si="1"/>
        <v>2</v>
      </c>
      <c r="M146" s="3">
        <v>1.0</v>
      </c>
      <c r="N146" s="3"/>
      <c r="O146" s="3">
        <v>1.0</v>
      </c>
      <c r="P146" s="3" t="s">
        <v>318</v>
      </c>
      <c r="Q146" s="3" t="str">
        <f t="shared" si="2"/>
        <v>2</v>
      </c>
      <c r="R146" s="3" t="str">
        <f t="shared" si="3"/>
        <v>1</v>
      </c>
      <c r="S146" s="3" t="str">
        <f t="shared" si="4"/>
        <v>4</v>
      </c>
      <c r="T146" s="3"/>
      <c r="U146" s="3" t="s">
        <v>98</v>
      </c>
      <c r="V146" s="3" t="s">
        <v>986</v>
      </c>
      <c r="W146" s="3" t="s">
        <v>793</v>
      </c>
      <c r="X146" s="3" t="s">
        <v>17</v>
      </c>
      <c r="Y146" s="3" t="s">
        <v>18</v>
      </c>
      <c r="Z146" s="3" t="s">
        <v>31</v>
      </c>
      <c r="AA146" s="3" t="s">
        <v>99</v>
      </c>
      <c r="AB146" s="3" t="s">
        <v>273</v>
      </c>
      <c r="AF146" s="3"/>
      <c r="AG146" s="3"/>
      <c r="AH146" s="3"/>
      <c r="AI146" s="3"/>
      <c r="AJ146" s="3"/>
      <c r="AK146" s="3"/>
      <c r="AL146" s="3"/>
      <c r="AM146" s="3"/>
      <c r="AN146" s="3"/>
    </row>
    <row r="147">
      <c r="A147" s="3" t="s">
        <v>41</v>
      </c>
      <c r="B147" s="3">
        <v>229100.0</v>
      </c>
      <c r="C147" s="3">
        <v>5.0</v>
      </c>
      <c r="D147" s="3">
        <v>4.0</v>
      </c>
      <c r="E147" s="3" t="s">
        <v>787</v>
      </c>
      <c r="F147" s="3">
        <v>1.0</v>
      </c>
      <c r="G147" s="3">
        <v>1.0</v>
      </c>
      <c r="H147" s="3"/>
      <c r="I147" s="3"/>
      <c r="J147" s="3">
        <v>1.0</v>
      </c>
      <c r="K147" s="3"/>
      <c r="L147" s="3" t="str">
        <f t="shared" si="1"/>
        <v>2</v>
      </c>
      <c r="M147" s="3">
        <v>1.0</v>
      </c>
      <c r="N147" s="3"/>
      <c r="O147" s="3">
        <v>1.0</v>
      </c>
      <c r="P147" s="3"/>
      <c r="Q147" s="3" t="str">
        <f t="shared" si="2"/>
        <v>2</v>
      </c>
      <c r="R147" s="3" t="str">
        <f t="shared" si="3"/>
        <v>1</v>
      </c>
      <c r="S147" s="3" t="str">
        <f t="shared" si="4"/>
        <v>4</v>
      </c>
      <c r="T147" s="3"/>
      <c r="U147" s="3" t="s">
        <v>35</v>
      </c>
      <c r="V147" s="3" t="s">
        <v>813</v>
      </c>
      <c r="W147" s="3" t="s">
        <v>874</v>
      </c>
      <c r="X147" s="3" t="s">
        <v>17</v>
      </c>
      <c r="Y147" s="3" t="s">
        <v>18</v>
      </c>
      <c r="Z147" s="3" t="s">
        <v>43</v>
      </c>
      <c r="AA147" s="3" t="s">
        <v>42</v>
      </c>
      <c r="AB147" s="3" t="s">
        <v>44</v>
      </c>
      <c r="AF147" s="3"/>
      <c r="AG147" s="3"/>
      <c r="AH147" s="3"/>
      <c r="AI147" s="3"/>
      <c r="AJ147" s="3"/>
      <c r="AK147" s="3"/>
      <c r="AL147" s="3"/>
      <c r="AM147" s="3"/>
      <c r="AN147" s="3"/>
    </row>
    <row r="148">
      <c r="A148" s="3" t="s">
        <v>404</v>
      </c>
      <c r="B148" s="3">
        <v>59386.0</v>
      </c>
      <c r="C148" s="3">
        <v>3.0</v>
      </c>
      <c r="D148" s="3">
        <v>18.0</v>
      </c>
      <c r="E148" s="3" t="s">
        <v>787</v>
      </c>
      <c r="F148" s="3">
        <v>1.0</v>
      </c>
      <c r="G148" s="3">
        <v>1.0</v>
      </c>
      <c r="H148" s="3"/>
      <c r="I148" s="3"/>
      <c r="J148" s="3">
        <v>1.0</v>
      </c>
      <c r="K148" s="3"/>
      <c r="L148" s="3" t="str">
        <f t="shared" si="1"/>
        <v>2</v>
      </c>
      <c r="M148" s="3">
        <v>1.0</v>
      </c>
      <c r="N148" s="3"/>
      <c r="O148" s="3">
        <v>1.0</v>
      </c>
      <c r="P148" s="3"/>
      <c r="Q148" s="3" t="str">
        <f t="shared" si="2"/>
        <v>2</v>
      </c>
      <c r="R148" s="3" t="str">
        <f t="shared" si="3"/>
        <v>1</v>
      </c>
      <c r="S148" s="3" t="str">
        <f t="shared" si="4"/>
        <v>4</v>
      </c>
      <c r="T148" s="3"/>
      <c r="U148" s="3" t="s">
        <v>71</v>
      </c>
      <c r="V148" s="3" t="s">
        <v>990</v>
      </c>
      <c r="W148" s="3" t="s">
        <v>793</v>
      </c>
      <c r="X148" s="3" t="s">
        <v>17</v>
      </c>
      <c r="Y148" s="3" t="s">
        <v>18</v>
      </c>
      <c r="Z148" s="3" t="s">
        <v>19</v>
      </c>
      <c r="AA148" s="3" t="s">
        <v>402</v>
      </c>
      <c r="AB148" s="3" t="s">
        <v>407</v>
      </c>
      <c r="AF148" s="3"/>
      <c r="AG148" s="3"/>
      <c r="AH148" s="3"/>
      <c r="AI148" s="3"/>
      <c r="AJ148" s="3"/>
      <c r="AK148" s="3"/>
      <c r="AL148" s="3"/>
      <c r="AM148" s="3"/>
      <c r="AN148" s="3"/>
    </row>
    <row r="149">
      <c r="A149" s="3" t="s">
        <v>288</v>
      </c>
      <c r="B149" s="3">
        <v>23620.0</v>
      </c>
      <c r="C149" s="3">
        <v>2.0</v>
      </c>
      <c r="D149" s="3">
        <v>23.0</v>
      </c>
      <c r="E149" s="3" t="s">
        <v>787</v>
      </c>
      <c r="F149" s="3">
        <v>1.0</v>
      </c>
      <c r="G149" s="3">
        <v>1.0</v>
      </c>
      <c r="H149" s="3"/>
      <c r="I149" s="3"/>
      <c r="J149" s="3">
        <v>1.0</v>
      </c>
      <c r="K149" s="3"/>
      <c r="L149" s="3" t="str">
        <f t="shared" si="1"/>
        <v>2</v>
      </c>
      <c r="M149" s="3">
        <v>1.0</v>
      </c>
      <c r="N149" s="3"/>
      <c r="O149" s="3">
        <v>1.0</v>
      </c>
      <c r="P149" s="3" t="s">
        <v>292</v>
      </c>
      <c r="Q149" s="3" t="str">
        <f t="shared" si="2"/>
        <v>2</v>
      </c>
      <c r="R149" s="3" t="str">
        <f t="shared" si="3"/>
        <v>1</v>
      </c>
      <c r="S149" s="3" t="str">
        <f t="shared" si="4"/>
        <v>4</v>
      </c>
      <c r="T149" s="3"/>
      <c r="U149" s="3" t="s">
        <v>15</v>
      </c>
      <c r="V149" s="3" t="s">
        <v>953</v>
      </c>
      <c r="W149" s="3" t="s">
        <v>793</v>
      </c>
      <c r="X149" s="3" t="s">
        <v>17</v>
      </c>
      <c r="Y149" s="3" t="s">
        <v>18</v>
      </c>
      <c r="Z149" s="3" t="s">
        <v>43</v>
      </c>
      <c r="AA149" s="3" t="s">
        <v>289</v>
      </c>
      <c r="AB149" s="3" t="s">
        <v>294</v>
      </c>
      <c r="AF149" s="3"/>
      <c r="AG149" s="3"/>
      <c r="AH149" s="3"/>
      <c r="AI149" s="3"/>
      <c r="AJ149" s="3"/>
      <c r="AK149" s="3"/>
      <c r="AL149" s="3"/>
      <c r="AM149" s="3"/>
      <c r="AN149" s="3"/>
    </row>
    <row r="150">
      <c r="A150" s="3" t="s">
        <v>421</v>
      </c>
      <c r="B150" s="3">
        <v>361545.0</v>
      </c>
      <c r="C150" s="3">
        <v>1.0</v>
      </c>
      <c r="D150" s="3">
        <v>7.0</v>
      </c>
      <c r="E150" s="3" t="s">
        <v>787</v>
      </c>
      <c r="F150" s="3">
        <v>1.0</v>
      </c>
      <c r="G150" s="3">
        <v>1.0</v>
      </c>
      <c r="H150" s="3"/>
      <c r="I150" s="3"/>
      <c r="J150" s="3">
        <v>1.0</v>
      </c>
      <c r="K150" s="3"/>
      <c r="L150" s="3" t="str">
        <f t="shared" si="1"/>
        <v>2</v>
      </c>
      <c r="M150" s="3">
        <v>1.0</v>
      </c>
      <c r="N150" s="3"/>
      <c r="O150" s="3">
        <v>1.0</v>
      </c>
      <c r="P150" s="3"/>
      <c r="Q150" s="3" t="str">
        <f t="shared" si="2"/>
        <v>2</v>
      </c>
      <c r="R150" s="3" t="str">
        <f t="shared" si="3"/>
        <v>1</v>
      </c>
      <c r="S150" s="3" t="str">
        <f t="shared" si="4"/>
        <v>4</v>
      </c>
      <c r="T150" s="3"/>
      <c r="U150" s="3" t="s">
        <v>71</v>
      </c>
      <c r="V150" s="3" t="s">
        <v>821</v>
      </c>
      <c r="W150" s="3" t="s">
        <v>793</v>
      </c>
      <c r="X150" s="3" t="s">
        <v>17</v>
      </c>
      <c r="Y150" s="3" t="s">
        <v>18</v>
      </c>
      <c r="Z150" s="3" t="s">
        <v>19</v>
      </c>
      <c r="AA150" s="3" t="s">
        <v>297</v>
      </c>
      <c r="AB150" s="3" t="s">
        <v>428</v>
      </c>
      <c r="AF150" s="3"/>
      <c r="AG150" s="3"/>
      <c r="AH150" s="3"/>
      <c r="AI150" s="3"/>
      <c r="AJ150" s="3"/>
      <c r="AK150" s="3"/>
      <c r="AL150" s="3"/>
      <c r="AM150" s="3"/>
      <c r="AN150" s="3"/>
    </row>
    <row r="151">
      <c r="A151" s="3" t="s">
        <v>393</v>
      </c>
      <c r="B151" s="3">
        <v>53248.0</v>
      </c>
      <c r="C151" s="3">
        <v>6.0</v>
      </c>
      <c r="D151" s="3">
        <v>31.0</v>
      </c>
      <c r="E151" s="3" t="s">
        <v>787</v>
      </c>
      <c r="F151" s="3">
        <v>1.0</v>
      </c>
      <c r="G151" s="3">
        <v>1.0</v>
      </c>
      <c r="H151" s="3"/>
      <c r="I151" s="3"/>
      <c r="J151" s="3">
        <v>1.0</v>
      </c>
      <c r="K151" s="3"/>
      <c r="L151" s="3" t="str">
        <f t="shared" si="1"/>
        <v>2</v>
      </c>
      <c r="M151" s="3">
        <v>1.0</v>
      </c>
      <c r="N151" s="3"/>
      <c r="O151" s="3">
        <v>1.0</v>
      </c>
      <c r="P151" s="3"/>
      <c r="Q151" s="3" t="str">
        <f t="shared" si="2"/>
        <v>2</v>
      </c>
      <c r="R151" s="3" t="str">
        <f t="shared" si="3"/>
        <v>1</v>
      </c>
      <c r="S151" s="3" t="str">
        <f t="shared" si="4"/>
        <v>4</v>
      </c>
      <c r="T151" s="3"/>
      <c r="U151" s="3" t="s">
        <v>35</v>
      </c>
      <c r="V151" s="3" t="s">
        <v>988</v>
      </c>
      <c r="W151" s="3" t="s">
        <v>793</v>
      </c>
      <c r="X151" s="3" t="s">
        <v>17</v>
      </c>
      <c r="Y151" s="3" t="s">
        <v>18</v>
      </c>
      <c r="Z151" s="3" t="s">
        <v>23</v>
      </c>
      <c r="AA151" s="3" t="s">
        <v>379</v>
      </c>
      <c r="AB151" s="3" t="s">
        <v>396</v>
      </c>
      <c r="AF151" s="3"/>
      <c r="AG151" s="3"/>
      <c r="AH151" s="3"/>
      <c r="AI151" s="3"/>
      <c r="AJ151" s="3"/>
      <c r="AK151" s="3"/>
      <c r="AL151" s="3"/>
      <c r="AM151" s="3"/>
      <c r="AN151" s="3"/>
    </row>
    <row r="152">
      <c r="A152" s="3" t="s">
        <v>666</v>
      </c>
      <c r="B152" s="3">
        <v>361545.0</v>
      </c>
      <c r="C152" s="3">
        <v>7.0</v>
      </c>
      <c r="D152" s="3">
        <v>4.0</v>
      </c>
      <c r="E152" s="3" t="s">
        <v>787</v>
      </c>
      <c r="F152" s="3">
        <v>1.0</v>
      </c>
      <c r="G152" s="3">
        <v>1.0</v>
      </c>
      <c r="H152" s="3"/>
      <c r="I152" s="3"/>
      <c r="J152" s="3">
        <v>1.0</v>
      </c>
      <c r="K152" s="3"/>
      <c r="L152" s="3" t="str">
        <f t="shared" si="1"/>
        <v>2</v>
      </c>
      <c r="M152" s="3">
        <v>1.0</v>
      </c>
      <c r="N152" s="3"/>
      <c r="O152" s="3">
        <v>1.0</v>
      </c>
      <c r="P152" s="3"/>
      <c r="Q152" s="3" t="str">
        <f t="shared" si="2"/>
        <v>2</v>
      </c>
      <c r="R152" s="3" t="str">
        <f t="shared" si="3"/>
        <v>1</v>
      </c>
      <c r="S152" s="3" t="str">
        <f t="shared" si="4"/>
        <v>4</v>
      </c>
      <c r="T152" s="3"/>
      <c r="U152" s="3" t="s">
        <v>35</v>
      </c>
      <c r="V152" s="3" t="s">
        <v>993</v>
      </c>
      <c r="W152" s="3" t="s">
        <v>800</v>
      </c>
      <c r="X152" s="3" t="s">
        <v>17</v>
      </c>
      <c r="Y152" s="3" t="s">
        <v>18</v>
      </c>
      <c r="Z152" s="3" t="s">
        <v>46</v>
      </c>
      <c r="AA152" s="3" t="s">
        <v>531</v>
      </c>
      <c r="AB152" s="3" t="s">
        <v>668</v>
      </c>
      <c r="AF152" s="3"/>
      <c r="AG152" s="3"/>
      <c r="AH152" s="3"/>
      <c r="AI152" s="3"/>
      <c r="AJ152" s="3"/>
      <c r="AK152" s="3"/>
      <c r="AL152" s="3"/>
      <c r="AM152" s="3"/>
      <c r="AN152" s="3"/>
    </row>
    <row r="153">
      <c r="A153" s="3" t="s">
        <v>472</v>
      </c>
      <c r="B153" s="3">
        <v>135800.0</v>
      </c>
      <c r="C153" s="3">
        <v>9.0</v>
      </c>
      <c r="D153" s="3">
        <v>15.0</v>
      </c>
      <c r="E153" s="3" t="s">
        <v>787</v>
      </c>
      <c r="F153" s="3">
        <v>1.0</v>
      </c>
      <c r="G153" s="3">
        <v>0.0</v>
      </c>
      <c r="H153" s="3" t="s">
        <v>991</v>
      </c>
      <c r="I153" s="3"/>
      <c r="J153" s="3">
        <v>1.0</v>
      </c>
      <c r="K153" s="3"/>
      <c r="L153" s="3" t="str">
        <f t="shared" si="1"/>
        <v>2</v>
      </c>
      <c r="M153" s="3">
        <v>1.0</v>
      </c>
      <c r="N153" s="3"/>
      <c r="O153" s="3">
        <v>1.0</v>
      </c>
      <c r="P153" s="3"/>
      <c r="Q153" s="3" t="str">
        <f t="shared" si="2"/>
        <v>2</v>
      </c>
      <c r="R153" s="3" t="str">
        <f t="shared" si="3"/>
        <v>1</v>
      </c>
      <c r="S153" s="3" t="str">
        <f t="shared" si="4"/>
        <v>4</v>
      </c>
      <c r="T153" s="3"/>
      <c r="U153" s="3" t="s">
        <v>26</v>
      </c>
      <c r="V153" s="3" t="s">
        <v>799</v>
      </c>
      <c r="W153" s="3" t="s">
        <v>800</v>
      </c>
      <c r="X153" s="3" t="s">
        <v>17</v>
      </c>
      <c r="Y153" s="3" t="s">
        <v>18</v>
      </c>
      <c r="Z153" s="3" t="s">
        <v>31</v>
      </c>
      <c r="AA153" s="3" t="s">
        <v>32</v>
      </c>
      <c r="AB153" s="3" t="s">
        <v>474</v>
      </c>
      <c r="AF153" s="3"/>
      <c r="AG153" s="3"/>
      <c r="AH153" s="3"/>
      <c r="AI153" s="3"/>
      <c r="AJ153" s="3"/>
      <c r="AK153" s="3"/>
      <c r="AL153" s="3"/>
      <c r="AM153" s="3"/>
      <c r="AN153" s="3"/>
    </row>
    <row r="154">
      <c r="A154" s="3" t="s">
        <v>226</v>
      </c>
      <c r="B154" s="3">
        <v>9596.0</v>
      </c>
      <c r="C154" s="3">
        <v>5.0</v>
      </c>
      <c r="D154" s="3">
        <v>9.0</v>
      </c>
      <c r="E154" s="3" t="s">
        <v>733</v>
      </c>
      <c r="F154" s="3">
        <v>1.0</v>
      </c>
      <c r="G154" s="3">
        <v>1.0</v>
      </c>
      <c r="H154" s="3"/>
      <c r="I154" s="3"/>
      <c r="J154" s="3">
        <v>1.0</v>
      </c>
      <c r="K154" s="3"/>
      <c r="L154" s="3" t="str">
        <f t="shared" si="1"/>
        <v>2</v>
      </c>
      <c r="M154" s="3">
        <v>1.0</v>
      </c>
      <c r="N154" s="3"/>
      <c r="O154" s="3">
        <v>1.0</v>
      </c>
      <c r="P154" s="3"/>
      <c r="Q154" s="3" t="str">
        <f t="shared" si="2"/>
        <v>2</v>
      </c>
      <c r="R154" s="3" t="str">
        <f t="shared" si="3"/>
        <v>1</v>
      </c>
      <c r="S154" s="3" t="str">
        <f t="shared" si="4"/>
        <v>4</v>
      </c>
      <c r="T154" s="3"/>
      <c r="U154" s="3" t="s">
        <v>227</v>
      </c>
      <c r="V154" s="3" t="s">
        <v>994</v>
      </c>
      <c r="W154" s="3" t="s">
        <v>732</v>
      </c>
      <c r="X154" s="3" t="s">
        <v>17</v>
      </c>
      <c r="Y154" s="3" t="s">
        <v>18</v>
      </c>
      <c r="Z154" s="3" t="s">
        <v>19</v>
      </c>
      <c r="AA154" s="3" t="s">
        <v>228</v>
      </c>
      <c r="AB154" s="3" t="s">
        <v>230</v>
      </c>
      <c r="AF154" s="3"/>
      <c r="AG154" s="3"/>
      <c r="AH154" s="3"/>
      <c r="AI154" s="3"/>
      <c r="AJ154" s="3"/>
      <c r="AK154" s="3"/>
      <c r="AL154" s="3"/>
      <c r="AM154" s="3"/>
      <c r="AN154" s="3"/>
    </row>
    <row r="155">
      <c r="A155" s="3" t="s">
        <v>232</v>
      </c>
      <c r="B155" s="3">
        <v>38358.0</v>
      </c>
      <c r="C155" s="3">
        <v>3.0</v>
      </c>
      <c r="D155" s="3">
        <v>22.0</v>
      </c>
      <c r="E155" s="3" t="s">
        <v>733</v>
      </c>
      <c r="F155" s="3">
        <v>1.0</v>
      </c>
      <c r="G155" s="3">
        <v>1.0</v>
      </c>
      <c r="H155" s="3"/>
      <c r="I155" s="3"/>
      <c r="J155" s="3">
        <v>1.0</v>
      </c>
      <c r="K155" s="3"/>
      <c r="L155" s="3" t="str">
        <f t="shared" si="1"/>
        <v>2</v>
      </c>
      <c r="M155" s="3">
        <v>1.0</v>
      </c>
      <c r="N155" s="3"/>
      <c r="O155" s="3">
        <v>1.0</v>
      </c>
      <c r="P155" s="3"/>
      <c r="Q155" s="3" t="str">
        <f t="shared" si="2"/>
        <v>2</v>
      </c>
      <c r="R155" s="3" t="str">
        <f t="shared" si="3"/>
        <v>1</v>
      </c>
      <c r="S155" s="3" t="str">
        <f t="shared" si="4"/>
        <v>4</v>
      </c>
      <c r="T155" s="3"/>
      <c r="U155" s="3" t="s">
        <v>233</v>
      </c>
      <c r="V155" s="3" t="s">
        <v>995</v>
      </c>
      <c r="W155" s="3" t="s">
        <v>732</v>
      </c>
      <c r="X155" s="3" t="s">
        <v>17</v>
      </c>
      <c r="Y155" s="3" t="s">
        <v>18</v>
      </c>
      <c r="Z155" s="3" t="s">
        <v>56</v>
      </c>
      <c r="AA155" s="3" t="s">
        <v>228</v>
      </c>
      <c r="AB155" s="3" t="s">
        <v>236</v>
      </c>
      <c r="AF155" s="3"/>
      <c r="AG155" s="3"/>
      <c r="AH155" s="3"/>
      <c r="AI155" s="3"/>
      <c r="AJ155" s="3"/>
      <c r="AK155" s="3"/>
      <c r="AL155" s="3"/>
      <c r="AM155" s="3"/>
      <c r="AN155" s="3"/>
    </row>
    <row r="156">
      <c r="A156" s="3" t="s">
        <v>544</v>
      </c>
      <c r="B156" s="3">
        <v>107692.0</v>
      </c>
      <c r="C156" s="3">
        <v>3.0</v>
      </c>
      <c r="D156" s="3">
        <v>10.0</v>
      </c>
      <c r="E156" s="3" t="s">
        <v>733</v>
      </c>
      <c r="F156" s="3">
        <v>1.0</v>
      </c>
      <c r="G156" s="3">
        <v>1.0</v>
      </c>
      <c r="H156" s="3"/>
      <c r="I156" s="3"/>
      <c r="J156" s="3">
        <v>1.0</v>
      </c>
      <c r="K156" s="3"/>
      <c r="L156" s="3" t="str">
        <f t="shared" si="1"/>
        <v>2</v>
      </c>
      <c r="M156" s="3">
        <v>1.0</v>
      </c>
      <c r="N156" s="3"/>
      <c r="O156" s="3">
        <v>1.0</v>
      </c>
      <c r="P156" s="3"/>
      <c r="Q156" s="3" t="str">
        <f t="shared" si="2"/>
        <v>2</v>
      </c>
      <c r="R156" s="3" t="str">
        <f t="shared" si="3"/>
        <v>1</v>
      </c>
      <c r="S156" s="3" t="str">
        <f t="shared" si="4"/>
        <v>4</v>
      </c>
      <c r="T156" s="3"/>
      <c r="U156" s="3" t="s">
        <v>79</v>
      </c>
      <c r="V156" s="3" t="s">
        <v>997</v>
      </c>
      <c r="W156" s="3" t="s">
        <v>804</v>
      </c>
      <c r="X156" s="3" t="s">
        <v>17</v>
      </c>
      <c r="Y156" s="3" t="s">
        <v>18</v>
      </c>
      <c r="Z156" s="3" t="s">
        <v>43</v>
      </c>
      <c r="AA156" s="3" t="s">
        <v>545</v>
      </c>
      <c r="AB156" s="3" t="s">
        <v>546</v>
      </c>
      <c r="AF156" s="3"/>
      <c r="AG156" s="3"/>
      <c r="AH156" s="3"/>
      <c r="AI156" s="3"/>
      <c r="AJ156" s="3"/>
      <c r="AK156" s="3"/>
      <c r="AL156" s="3"/>
      <c r="AM156" s="3"/>
      <c r="AN156" s="3"/>
    </row>
    <row r="157">
      <c r="A157" s="3" t="s">
        <v>354</v>
      </c>
      <c r="B157" s="3">
        <v>351840.0</v>
      </c>
      <c r="C157" s="3">
        <v>2.0</v>
      </c>
      <c r="D157" s="3">
        <v>16.0</v>
      </c>
      <c r="E157" s="3" t="s">
        <v>745</v>
      </c>
      <c r="F157" s="3">
        <v>1.0</v>
      </c>
      <c r="G157" s="3">
        <v>1.0</v>
      </c>
      <c r="H157" s="3"/>
      <c r="I157" s="3"/>
      <c r="J157" s="3">
        <v>1.0</v>
      </c>
      <c r="K157" s="3"/>
      <c r="L157" s="3" t="str">
        <f t="shared" si="1"/>
        <v>2</v>
      </c>
      <c r="M157" s="3">
        <v>1.0</v>
      </c>
      <c r="N157" s="3"/>
      <c r="O157" s="3">
        <v>1.0</v>
      </c>
      <c r="P157" s="3"/>
      <c r="Q157" s="3" t="str">
        <f t="shared" si="2"/>
        <v>2</v>
      </c>
      <c r="R157" s="3" t="str">
        <f t="shared" si="3"/>
        <v>1</v>
      </c>
      <c r="S157" s="3" t="str">
        <f t="shared" si="4"/>
        <v>4</v>
      </c>
      <c r="T157" s="3"/>
      <c r="U157" s="3" t="s">
        <v>79</v>
      </c>
      <c r="V157" s="3" t="s">
        <v>721</v>
      </c>
      <c r="W157" s="3" t="s">
        <v>744</v>
      </c>
      <c r="X157" s="3" t="s">
        <v>17</v>
      </c>
      <c r="Y157" s="3" t="s">
        <v>18</v>
      </c>
      <c r="Z157" s="3" t="s">
        <v>31</v>
      </c>
      <c r="AA157" s="3" t="s">
        <v>339</v>
      </c>
      <c r="AB157" s="3" t="s">
        <v>357</v>
      </c>
      <c r="AF157" s="3"/>
      <c r="AG157" s="3"/>
      <c r="AH157" s="3"/>
      <c r="AI157" s="3"/>
      <c r="AJ157" s="3"/>
      <c r="AK157" s="3"/>
      <c r="AL157" s="3"/>
      <c r="AM157" s="3"/>
      <c r="AN157" s="3"/>
    </row>
    <row r="158">
      <c r="A158" s="3" t="s">
        <v>58</v>
      </c>
      <c r="B158" s="3">
        <v>211797.0</v>
      </c>
      <c r="C158" s="3">
        <v>9.0</v>
      </c>
      <c r="D158" s="3">
        <v>46.0</v>
      </c>
      <c r="E158" s="3" t="s">
        <v>745</v>
      </c>
      <c r="F158" s="3">
        <v>1.0</v>
      </c>
      <c r="G158" s="3">
        <v>1.0</v>
      </c>
      <c r="H158" s="3"/>
      <c r="I158" s="3"/>
      <c r="J158" s="3">
        <v>1.0</v>
      </c>
      <c r="K158" s="3"/>
      <c r="L158" s="3" t="str">
        <f t="shared" si="1"/>
        <v>2</v>
      </c>
      <c r="M158" s="3">
        <v>1.0</v>
      </c>
      <c r="N158" s="3"/>
      <c r="O158" s="3">
        <v>1.0</v>
      </c>
      <c r="P158" s="3"/>
      <c r="Q158" s="3" t="str">
        <f t="shared" si="2"/>
        <v>2</v>
      </c>
      <c r="R158" s="3" t="str">
        <f t="shared" si="3"/>
        <v>1</v>
      </c>
      <c r="S158" s="3" t="str">
        <f t="shared" si="4"/>
        <v>4</v>
      </c>
      <c r="T158" s="3"/>
      <c r="U158" s="3" t="s">
        <v>59</v>
      </c>
      <c r="V158" s="3" t="s">
        <v>1000</v>
      </c>
      <c r="W158" s="3" t="s">
        <v>744</v>
      </c>
      <c r="X158" s="3" t="s">
        <v>17</v>
      </c>
      <c r="Y158" s="3" t="s">
        <v>18</v>
      </c>
      <c r="Z158" s="3" t="s">
        <v>39</v>
      </c>
      <c r="AA158" s="3" t="s">
        <v>55</v>
      </c>
      <c r="AB158" s="3" t="s">
        <v>60</v>
      </c>
      <c r="AF158" s="3"/>
      <c r="AG158" s="3"/>
      <c r="AH158" s="3"/>
      <c r="AI158" s="3"/>
      <c r="AJ158" s="3"/>
      <c r="AK158" s="3"/>
      <c r="AL158" s="3"/>
      <c r="AM158" s="3"/>
      <c r="AN158" s="3"/>
    </row>
    <row r="159">
      <c r="A159" s="3" t="s">
        <v>274</v>
      </c>
      <c r="B159" s="3">
        <v>348247.0</v>
      </c>
      <c r="C159" s="3">
        <v>7.0</v>
      </c>
      <c r="D159" s="3">
        <v>17.0</v>
      </c>
      <c r="E159" s="3" t="s">
        <v>745</v>
      </c>
      <c r="F159" s="3">
        <v>1.0</v>
      </c>
      <c r="G159" s="3">
        <v>1.0</v>
      </c>
      <c r="H159" s="3"/>
      <c r="I159" s="3"/>
      <c r="J159" s="3">
        <v>1.0</v>
      </c>
      <c r="K159" s="3"/>
      <c r="L159" s="3" t="str">
        <f t="shared" si="1"/>
        <v>2</v>
      </c>
      <c r="M159" s="3">
        <v>1.0</v>
      </c>
      <c r="N159" s="3"/>
      <c r="O159" s="3">
        <v>1.0</v>
      </c>
      <c r="P159" s="3"/>
      <c r="Q159" s="3" t="str">
        <f t="shared" si="2"/>
        <v>2</v>
      </c>
      <c r="R159" s="3" t="str">
        <f t="shared" si="3"/>
        <v>1</v>
      </c>
      <c r="S159" s="3" t="str">
        <f t="shared" si="4"/>
        <v>4</v>
      </c>
      <c r="T159" s="3"/>
      <c r="U159" s="3" t="s">
        <v>276</v>
      </c>
      <c r="V159" s="3" t="s">
        <v>1003</v>
      </c>
      <c r="W159" s="3" t="s">
        <v>744</v>
      </c>
      <c r="X159" s="3" t="s">
        <v>160</v>
      </c>
      <c r="Y159" s="3" t="s">
        <v>108</v>
      </c>
      <c r="Z159" s="3" t="s">
        <v>31</v>
      </c>
      <c r="AA159" s="3" t="s">
        <v>99</v>
      </c>
      <c r="AB159" s="3" t="s">
        <v>279</v>
      </c>
      <c r="AF159" s="3"/>
      <c r="AG159" s="3"/>
      <c r="AH159" s="3"/>
      <c r="AI159" s="3"/>
      <c r="AJ159" s="3"/>
      <c r="AK159" s="3"/>
      <c r="AL159" s="3"/>
      <c r="AM159" s="3"/>
      <c r="AN159" s="3"/>
    </row>
    <row r="160">
      <c r="A160" s="3" t="s">
        <v>630</v>
      </c>
      <c r="B160" s="3">
        <v>396046.0</v>
      </c>
      <c r="C160" s="3">
        <v>1.0</v>
      </c>
      <c r="D160" s="3">
        <v>4.0</v>
      </c>
      <c r="E160" s="3" t="s">
        <v>745</v>
      </c>
      <c r="F160" s="3">
        <v>1.0</v>
      </c>
      <c r="G160" s="3">
        <v>0.0</v>
      </c>
      <c r="H160" s="3" t="s">
        <v>768</v>
      </c>
      <c r="I160" s="3"/>
      <c r="J160" s="3">
        <v>1.0</v>
      </c>
      <c r="K160" s="3"/>
      <c r="L160" s="3" t="str">
        <f t="shared" si="1"/>
        <v>2</v>
      </c>
      <c r="M160" s="3">
        <v>1.0</v>
      </c>
      <c r="N160" s="3"/>
      <c r="O160" s="3">
        <v>1.0</v>
      </c>
      <c r="P160" s="3"/>
      <c r="Q160" s="3" t="str">
        <f t="shared" si="2"/>
        <v>2</v>
      </c>
      <c r="R160" s="3" t="str">
        <f t="shared" si="3"/>
        <v>1</v>
      </c>
      <c r="S160" s="3" t="str">
        <f t="shared" si="4"/>
        <v>4</v>
      </c>
      <c r="T160" s="3"/>
      <c r="U160" s="3" t="s">
        <v>175</v>
      </c>
      <c r="V160" s="3" t="s">
        <v>849</v>
      </c>
      <c r="W160" s="3" t="s">
        <v>744</v>
      </c>
      <c r="X160" s="3" t="s">
        <v>17</v>
      </c>
      <c r="Y160" s="3" t="s">
        <v>18</v>
      </c>
      <c r="Z160" s="3" t="s">
        <v>46</v>
      </c>
      <c r="AA160" s="3" t="s">
        <v>490</v>
      </c>
      <c r="AB160" s="3" t="s">
        <v>632</v>
      </c>
      <c r="AF160" s="3"/>
      <c r="AG160" s="3"/>
      <c r="AH160" s="3"/>
      <c r="AI160" s="3"/>
      <c r="AJ160" s="3"/>
      <c r="AK160" s="3"/>
      <c r="AL160" s="3"/>
      <c r="AM160" s="3"/>
      <c r="AN160" s="3"/>
    </row>
    <row r="161">
      <c r="A161" s="3" t="s">
        <v>141</v>
      </c>
      <c r="B161" s="3">
        <v>148971.0</v>
      </c>
      <c r="C161" s="3">
        <v>6.0</v>
      </c>
      <c r="D161" s="3">
        <v>5.0</v>
      </c>
      <c r="E161" s="3" t="s">
        <v>745</v>
      </c>
      <c r="F161" s="3">
        <v>1.0</v>
      </c>
      <c r="G161" s="3">
        <v>1.0</v>
      </c>
      <c r="H161" s="3"/>
      <c r="I161" s="3"/>
      <c r="J161" s="3">
        <v>1.0</v>
      </c>
      <c r="K161" s="3"/>
      <c r="L161" s="3" t="str">
        <f t="shared" si="1"/>
        <v>2</v>
      </c>
      <c r="M161" s="3">
        <v>1.0</v>
      </c>
      <c r="N161" s="3"/>
      <c r="O161" s="3">
        <v>1.0</v>
      </c>
      <c r="P161" s="3"/>
      <c r="Q161" s="3" t="str">
        <f t="shared" si="2"/>
        <v>2</v>
      </c>
      <c r="R161" s="3" t="str">
        <f t="shared" si="3"/>
        <v>1</v>
      </c>
      <c r="S161" s="3" t="str">
        <f t="shared" si="4"/>
        <v>4</v>
      </c>
      <c r="T161" s="3"/>
      <c r="U161" s="3" t="s">
        <v>59</v>
      </c>
      <c r="V161" s="3" t="s">
        <v>1001</v>
      </c>
      <c r="W161" s="3" t="s">
        <v>1002</v>
      </c>
      <c r="X161" s="3" t="s">
        <v>17</v>
      </c>
      <c r="Y161" s="3" t="s">
        <v>18</v>
      </c>
      <c r="Z161" s="3" t="s">
        <v>43</v>
      </c>
      <c r="AA161" s="3" t="s">
        <v>142</v>
      </c>
      <c r="AB161" s="3" t="s">
        <v>144</v>
      </c>
      <c r="AF161" s="3"/>
      <c r="AG161" s="3"/>
      <c r="AH161" s="3"/>
      <c r="AI161" s="3"/>
      <c r="AJ161" s="3"/>
      <c r="AK161" s="3"/>
      <c r="AL161" s="3"/>
      <c r="AM161" s="3"/>
      <c r="AN161" s="3"/>
    </row>
    <row r="162">
      <c r="A162" s="3" t="s">
        <v>34</v>
      </c>
      <c r="B162" s="3">
        <v>162422.0</v>
      </c>
      <c r="C162" s="3">
        <v>8.0</v>
      </c>
      <c r="D162" s="3">
        <v>6.0</v>
      </c>
      <c r="E162" s="3" t="s">
        <v>745</v>
      </c>
      <c r="F162" s="3">
        <v>1.0</v>
      </c>
      <c r="G162" s="3">
        <v>1.0</v>
      </c>
      <c r="H162" s="3"/>
      <c r="I162" s="3"/>
      <c r="J162" s="3">
        <v>1.0</v>
      </c>
      <c r="K162" s="3"/>
      <c r="L162" s="3" t="str">
        <f t="shared" si="1"/>
        <v>2</v>
      </c>
      <c r="M162" s="3">
        <v>1.0</v>
      </c>
      <c r="N162" s="3"/>
      <c r="O162" s="3">
        <v>1.0</v>
      </c>
      <c r="P162" s="3"/>
      <c r="Q162" s="3" t="str">
        <f t="shared" si="2"/>
        <v>2</v>
      </c>
      <c r="R162" s="3" t="str">
        <f t="shared" si="3"/>
        <v>1</v>
      </c>
      <c r="S162" s="3" t="str">
        <f t="shared" si="4"/>
        <v>4</v>
      </c>
      <c r="T162" s="3"/>
      <c r="U162" s="3" t="s">
        <v>35</v>
      </c>
      <c r="V162" s="3" t="s">
        <v>998</v>
      </c>
      <c r="W162" s="3" t="s">
        <v>999</v>
      </c>
      <c r="X162" s="3" t="s">
        <v>17</v>
      </c>
      <c r="Y162" s="3" t="s">
        <v>18</v>
      </c>
      <c r="Z162" s="3" t="s">
        <v>31</v>
      </c>
      <c r="AA162" s="3" t="s">
        <v>27</v>
      </c>
      <c r="AB162" s="3" t="s">
        <v>36</v>
      </c>
      <c r="AF162" s="3"/>
      <c r="AG162" s="3"/>
      <c r="AH162" s="3"/>
      <c r="AI162" s="3"/>
      <c r="AJ162" s="3"/>
      <c r="AK162" s="3"/>
      <c r="AL162" s="3"/>
      <c r="AM162" s="3"/>
      <c r="AN162" s="3"/>
    </row>
    <row r="163">
      <c r="A163" s="3" t="s">
        <v>669</v>
      </c>
      <c r="B163" s="3">
        <v>275919.0</v>
      </c>
      <c r="C163" s="3">
        <v>7.0</v>
      </c>
      <c r="D163" s="3">
        <v>8.0</v>
      </c>
      <c r="E163" s="3" t="s">
        <v>745</v>
      </c>
      <c r="F163" s="3">
        <v>1.0</v>
      </c>
      <c r="G163" s="3">
        <v>1.0</v>
      </c>
      <c r="H163" s="3"/>
      <c r="I163" s="3"/>
      <c r="J163" s="3">
        <v>1.0</v>
      </c>
      <c r="K163" s="3"/>
      <c r="L163" s="3" t="str">
        <f t="shared" si="1"/>
        <v>2</v>
      </c>
      <c r="M163" s="3">
        <v>1.0</v>
      </c>
      <c r="N163" s="3"/>
      <c r="O163" s="3">
        <v>1.0</v>
      </c>
      <c r="P163" s="3"/>
      <c r="Q163" s="3" t="str">
        <f t="shared" si="2"/>
        <v>2</v>
      </c>
      <c r="R163" s="3" t="str">
        <f t="shared" si="3"/>
        <v>1</v>
      </c>
      <c r="S163" s="3" t="str">
        <f t="shared" si="4"/>
        <v>4</v>
      </c>
      <c r="T163" s="3"/>
      <c r="U163" s="3" t="s">
        <v>79</v>
      </c>
      <c r="V163" s="3" t="s">
        <v>1013</v>
      </c>
      <c r="W163" s="3" t="s">
        <v>744</v>
      </c>
      <c r="X163" s="3" t="s">
        <v>17</v>
      </c>
      <c r="Y163" s="3" t="s">
        <v>18</v>
      </c>
      <c r="Z163" s="3" t="s">
        <v>43</v>
      </c>
      <c r="AA163" s="3" t="s">
        <v>418</v>
      </c>
      <c r="AB163" s="3" t="s">
        <v>670</v>
      </c>
      <c r="AF163" s="3"/>
      <c r="AG163" s="3"/>
      <c r="AH163" s="3"/>
      <c r="AI163" s="3"/>
      <c r="AJ163" s="3"/>
      <c r="AK163" s="3"/>
      <c r="AL163" s="3"/>
      <c r="AM163" s="3"/>
      <c r="AN163" s="3"/>
    </row>
    <row r="164">
      <c r="A164" s="3" t="s">
        <v>554</v>
      </c>
      <c r="B164" s="3">
        <v>337971.0</v>
      </c>
      <c r="C164" s="3">
        <v>2.0</v>
      </c>
      <c r="D164" s="3">
        <v>11.0</v>
      </c>
      <c r="E164" s="3" t="s">
        <v>745</v>
      </c>
      <c r="F164" s="3">
        <v>1.0</v>
      </c>
      <c r="G164" s="3">
        <v>1.0</v>
      </c>
      <c r="H164" s="3"/>
      <c r="I164" s="3"/>
      <c r="J164" s="3">
        <v>1.0</v>
      </c>
      <c r="K164" s="3"/>
      <c r="L164" s="3" t="str">
        <f t="shared" si="1"/>
        <v>2</v>
      </c>
      <c r="M164" s="3">
        <v>1.0</v>
      </c>
      <c r="N164" s="3"/>
      <c r="O164" s="3">
        <v>1.0</v>
      </c>
      <c r="P164" s="3"/>
      <c r="Q164" s="3" t="str">
        <f t="shared" si="2"/>
        <v>2</v>
      </c>
      <c r="R164" s="3" t="str">
        <f t="shared" si="3"/>
        <v>1</v>
      </c>
      <c r="S164" s="3" t="str">
        <f t="shared" si="4"/>
        <v>4</v>
      </c>
      <c r="T164" s="3"/>
      <c r="U164" s="3" t="s">
        <v>59</v>
      </c>
      <c r="V164" s="3" t="s">
        <v>1009</v>
      </c>
      <c r="W164" s="3" t="s">
        <v>744</v>
      </c>
      <c r="X164" s="3" t="s">
        <v>17</v>
      </c>
      <c r="Y164" s="3" t="s">
        <v>18</v>
      </c>
      <c r="Z164" s="3" t="s">
        <v>31</v>
      </c>
      <c r="AA164" s="3" t="s">
        <v>406</v>
      </c>
      <c r="AB164" s="3" t="s">
        <v>558</v>
      </c>
      <c r="AF164" s="3"/>
      <c r="AG164" s="3"/>
      <c r="AH164" s="3"/>
      <c r="AI164" s="3"/>
      <c r="AJ164" s="3"/>
      <c r="AK164" s="3"/>
      <c r="AL164" s="3"/>
      <c r="AM164" s="3"/>
      <c r="AN164" s="3"/>
    </row>
    <row r="165">
      <c r="A165" s="3" t="s">
        <v>216</v>
      </c>
      <c r="B165" s="3">
        <v>6970.0</v>
      </c>
      <c r="C165" s="3">
        <v>6.0</v>
      </c>
      <c r="D165" s="3">
        <v>10.0</v>
      </c>
      <c r="E165" s="3" t="s">
        <v>745</v>
      </c>
      <c r="F165" s="3">
        <v>1.0</v>
      </c>
      <c r="G165" s="3">
        <v>1.0</v>
      </c>
      <c r="H165" s="3"/>
      <c r="I165" s="3"/>
      <c r="J165" s="3">
        <v>1.0</v>
      </c>
      <c r="K165" s="3"/>
      <c r="L165" s="3" t="str">
        <f t="shared" si="1"/>
        <v>2</v>
      </c>
      <c r="M165" s="3">
        <v>1.0</v>
      </c>
      <c r="N165" s="3"/>
      <c r="O165" s="3">
        <v>1.0</v>
      </c>
      <c r="P165" s="3"/>
      <c r="Q165" s="3" t="str">
        <f t="shared" si="2"/>
        <v>2</v>
      </c>
      <c r="R165" s="3" t="str">
        <f t="shared" si="3"/>
        <v>1</v>
      </c>
      <c r="S165" s="3" t="str">
        <f t="shared" si="4"/>
        <v>4</v>
      </c>
      <c r="T165" s="3"/>
      <c r="U165" s="3" t="s">
        <v>217</v>
      </c>
      <c r="V165" s="3" t="s">
        <v>1010</v>
      </c>
      <c r="W165" s="3" t="s">
        <v>744</v>
      </c>
      <c r="X165" s="3" t="s">
        <v>17</v>
      </c>
      <c r="Y165" s="3" t="s">
        <v>18</v>
      </c>
      <c r="Z165" s="3" t="s">
        <v>31</v>
      </c>
      <c r="AA165" s="3" t="s">
        <v>219</v>
      </c>
      <c r="AB165" s="3" t="s">
        <v>224</v>
      </c>
      <c r="AF165" s="3"/>
      <c r="AG165" s="3"/>
      <c r="AH165" s="3"/>
      <c r="AI165" s="3"/>
      <c r="AJ165" s="3"/>
      <c r="AK165" s="3"/>
      <c r="AL165" s="3"/>
      <c r="AM165" s="3"/>
      <c r="AN165" s="3"/>
    </row>
    <row r="166">
      <c r="A166" s="3" t="s">
        <v>61</v>
      </c>
      <c r="B166" s="3">
        <v>217747.0</v>
      </c>
      <c r="C166" s="3">
        <v>4.0</v>
      </c>
      <c r="D166" s="3">
        <v>8.0</v>
      </c>
      <c r="E166" s="3" t="s">
        <v>706</v>
      </c>
      <c r="F166" s="3">
        <v>1.0</v>
      </c>
      <c r="G166" s="3">
        <v>1.0</v>
      </c>
      <c r="H166" s="3"/>
      <c r="I166" s="3"/>
      <c r="J166" s="3">
        <v>1.0</v>
      </c>
      <c r="K166" s="3"/>
      <c r="L166" s="3" t="str">
        <f t="shared" si="1"/>
        <v>2</v>
      </c>
      <c r="M166" s="3">
        <v>1.0</v>
      </c>
      <c r="N166" s="3"/>
      <c r="O166" s="3">
        <v>1.0</v>
      </c>
      <c r="P166" s="3"/>
      <c r="Q166" s="3" t="str">
        <f t="shared" si="2"/>
        <v>2</v>
      </c>
      <c r="R166" s="3" t="str">
        <f t="shared" si="3"/>
        <v>1</v>
      </c>
      <c r="S166" s="3" t="str">
        <f t="shared" si="4"/>
        <v>4</v>
      </c>
      <c r="T166" s="3"/>
      <c r="U166" s="3" t="s">
        <v>59</v>
      </c>
      <c r="V166" s="3" t="s">
        <v>836</v>
      </c>
      <c r="W166" s="3" t="s">
        <v>705</v>
      </c>
      <c r="X166" s="3" t="s">
        <v>62</v>
      </c>
      <c r="Y166" s="3" t="s">
        <v>18</v>
      </c>
      <c r="Z166" s="3" t="s">
        <v>23</v>
      </c>
      <c r="AA166" s="3" t="s">
        <v>55</v>
      </c>
      <c r="AB166" s="3" t="s">
        <v>63</v>
      </c>
      <c r="AF166" s="3"/>
      <c r="AG166" s="3"/>
      <c r="AH166" s="3"/>
      <c r="AI166" s="3"/>
      <c r="AJ166" s="3"/>
      <c r="AK166" s="3"/>
      <c r="AL166" s="3"/>
      <c r="AM166" s="3"/>
      <c r="AN166" s="3"/>
    </row>
    <row r="167">
      <c r="A167" s="3" t="s">
        <v>70</v>
      </c>
      <c r="B167" s="3">
        <v>397066.0</v>
      </c>
      <c r="C167" s="3">
        <v>2.0</v>
      </c>
      <c r="D167" s="3">
        <v>16.0</v>
      </c>
      <c r="E167" s="3" t="s">
        <v>706</v>
      </c>
      <c r="F167" s="3">
        <v>1.0</v>
      </c>
      <c r="G167" s="3">
        <v>-1.0</v>
      </c>
      <c r="H167" s="3" t="s">
        <v>932</v>
      </c>
      <c r="I167" s="3"/>
      <c r="J167" s="3">
        <v>1.0</v>
      </c>
      <c r="K167" s="3"/>
      <c r="L167" s="3" t="str">
        <f t="shared" si="1"/>
        <v>2</v>
      </c>
      <c r="M167" s="3">
        <v>1.0</v>
      </c>
      <c r="N167" s="3"/>
      <c r="O167" s="3">
        <v>1.0</v>
      </c>
      <c r="P167" s="3"/>
      <c r="Q167" s="3" t="str">
        <f t="shared" si="2"/>
        <v>2</v>
      </c>
      <c r="R167" s="3" t="str">
        <f t="shared" si="3"/>
        <v>1</v>
      </c>
      <c r="S167" s="3" t="str">
        <f t="shared" si="4"/>
        <v>4</v>
      </c>
      <c r="T167" s="3"/>
      <c r="U167" s="3" t="s">
        <v>71</v>
      </c>
      <c r="V167" s="3" t="s">
        <v>917</v>
      </c>
      <c r="W167" s="3" t="s">
        <v>918</v>
      </c>
      <c r="X167" s="3" t="s">
        <v>17</v>
      </c>
      <c r="Y167" s="3" t="s">
        <v>18</v>
      </c>
      <c r="Z167" s="3" t="s">
        <v>46</v>
      </c>
      <c r="AA167" s="3" t="s">
        <v>67</v>
      </c>
      <c r="AB167" s="3" t="s">
        <v>72</v>
      </c>
      <c r="AF167" s="3"/>
      <c r="AG167" s="3"/>
      <c r="AH167" s="3"/>
      <c r="AI167" s="3"/>
      <c r="AJ167" s="3"/>
      <c r="AK167" s="3"/>
      <c r="AL167" s="3"/>
      <c r="AM167" s="3"/>
      <c r="AN167" s="3"/>
    </row>
    <row r="168">
      <c r="A168" s="3" t="s">
        <v>677</v>
      </c>
      <c r="B168" s="3">
        <v>268952.0</v>
      </c>
      <c r="C168" s="3">
        <v>4.0</v>
      </c>
      <c r="D168" s="3">
        <v>19.0</v>
      </c>
      <c r="E168" s="3" t="s">
        <v>706</v>
      </c>
      <c r="F168" s="3">
        <v>1.0</v>
      </c>
      <c r="G168" s="3">
        <v>0.0</v>
      </c>
      <c r="I168" s="3"/>
      <c r="J168" s="3">
        <v>1.0</v>
      </c>
      <c r="K168" s="3"/>
      <c r="L168" s="3" t="str">
        <f t="shared" si="1"/>
        <v>2</v>
      </c>
      <c r="M168" s="3">
        <v>1.0</v>
      </c>
      <c r="N168" s="3"/>
      <c r="O168" s="3">
        <v>1.0</v>
      </c>
      <c r="P168" s="3"/>
      <c r="Q168" s="3" t="str">
        <f t="shared" si="2"/>
        <v>2</v>
      </c>
      <c r="R168" s="3" t="str">
        <f t="shared" si="3"/>
        <v>1</v>
      </c>
      <c r="S168" s="3" t="str">
        <f t="shared" si="4"/>
        <v>4</v>
      </c>
      <c r="T168" s="3"/>
      <c r="U168" s="3" t="s">
        <v>22</v>
      </c>
      <c r="V168" s="3" t="s">
        <v>931</v>
      </c>
      <c r="W168" s="3" t="s">
        <v>918</v>
      </c>
      <c r="X168" s="3" t="s">
        <v>17</v>
      </c>
      <c r="Y168" s="3" t="s">
        <v>18</v>
      </c>
      <c r="Z168" s="3" t="s">
        <v>39</v>
      </c>
      <c r="AA168" s="3" t="s">
        <v>625</v>
      </c>
      <c r="AB168" s="3" t="s">
        <v>678</v>
      </c>
      <c r="AF168" s="3"/>
      <c r="AG168" s="3"/>
      <c r="AH168" s="3"/>
      <c r="AI168" s="3"/>
      <c r="AJ168" s="3"/>
      <c r="AK168" s="3"/>
      <c r="AL168" s="3"/>
      <c r="AM168" s="3"/>
      <c r="AN168" s="3"/>
    </row>
    <row r="169">
      <c r="A169" s="3" t="s">
        <v>679</v>
      </c>
      <c r="B169" s="3">
        <v>342807.0</v>
      </c>
      <c r="C169" s="3">
        <v>3.0</v>
      </c>
      <c r="D169" s="3">
        <v>11.0</v>
      </c>
      <c r="E169" s="3" t="s">
        <v>706</v>
      </c>
      <c r="F169" s="3">
        <v>1.0</v>
      </c>
      <c r="G169" s="3">
        <v>1.0</v>
      </c>
      <c r="H169" s="3"/>
      <c r="I169" s="3"/>
      <c r="J169" s="3">
        <v>1.0</v>
      </c>
      <c r="K169" s="3"/>
      <c r="L169" s="3" t="str">
        <f t="shared" si="1"/>
        <v>2</v>
      </c>
      <c r="M169" s="3">
        <v>1.0</v>
      </c>
      <c r="N169" s="3"/>
      <c r="O169" s="3">
        <v>1.0</v>
      </c>
      <c r="P169" s="3"/>
      <c r="Q169" s="3" t="str">
        <f t="shared" si="2"/>
        <v>2</v>
      </c>
      <c r="R169" s="3" t="str">
        <f t="shared" si="3"/>
        <v>1</v>
      </c>
      <c r="S169" s="3" t="str">
        <f t="shared" si="4"/>
        <v>4</v>
      </c>
      <c r="T169" s="3"/>
      <c r="U169" s="3" t="s">
        <v>59</v>
      </c>
      <c r="V169" s="3" t="s">
        <v>1021</v>
      </c>
      <c r="W169" s="3" t="s">
        <v>705</v>
      </c>
      <c r="X169" s="3" t="s">
        <v>62</v>
      </c>
      <c r="Y169" s="3" t="s">
        <v>18</v>
      </c>
      <c r="Z169" s="3" t="s">
        <v>23</v>
      </c>
      <c r="AA169" s="3" t="s">
        <v>625</v>
      </c>
      <c r="AB169" s="3" t="s">
        <v>681</v>
      </c>
      <c r="AF169" s="3"/>
      <c r="AG169" s="3"/>
      <c r="AH169" s="3"/>
      <c r="AI169" s="3"/>
      <c r="AJ169" s="3"/>
      <c r="AK169" s="3"/>
      <c r="AL169" s="3"/>
      <c r="AM169" s="3"/>
      <c r="AN169" s="3"/>
    </row>
    <row r="170">
      <c r="A170" s="3" t="s">
        <v>633</v>
      </c>
      <c r="B170" s="3">
        <v>186284.0</v>
      </c>
      <c r="C170" s="3">
        <v>5.0</v>
      </c>
      <c r="D170" s="3">
        <v>22.0</v>
      </c>
      <c r="E170" s="3" t="s">
        <v>706</v>
      </c>
      <c r="F170" s="3">
        <v>1.0</v>
      </c>
      <c r="G170" s="3">
        <v>0.0</v>
      </c>
      <c r="H170" s="3" t="s">
        <v>929</v>
      </c>
      <c r="I170" s="3"/>
      <c r="J170" s="3">
        <v>1.0</v>
      </c>
      <c r="K170" s="3"/>
      <c r="L170" s="3" t="str">
        <f t="shared" si="1"/>
        <v>2</v>
      </c>
      <c r="M170" s="3">
        <v>1.0</v>
      </c>
      <c r="N170" s="3"/>
      <c r="O170" s="3">
        <v>1.0</v>
      </c>
      <c r="P170" s="3"/>
      <c r="Q170" s="3" t="str">
        <f t="shared" si="2"/>
        <v>2</v>
      </c>
      <c r="R170" s="3" t="str">
        <f t="shared" si="3"/>
        <v>1</v>
      </c>
      <c r="S170" s="3" t="str">
        <f t="shared" si="4"/>
        <v>4</v>
      </c>
      <c r="T170" s="3"/>
      <c r="U170" s="3" t="s">
        <v>284</v>
      </c>
      <c r="V170" s="3" t="s">
        <v>928</v>
      </c>
      <c r="W170" s="3" t="s">
        <v>918</v>
      </c>
      <c r="X170" s="3" t="s">
        <v>17</v>
      </c>
      <c r="Y170" s="3" t="s">
        <v>18</v>
      </c>
      <c r="Z170" s="3" t="s">
        <v>46</v>
      </c>
      <c r="AA170" s="3" t="s">
        <v>490</v>
      </c>
      <c r="AB170" s="3" t="s">
        <v>635</v>
      </c>
      <c r="AF170" s="3"/>
      <c r="AG170" s="3"/>
      <c r="AH170" s="3"/>
      <c r="AI170" s="3"/>
      <c r="AJ170" s="3"/>
      <c r="AK170" s="3"/>
      <c r="AL170" s="3"/>
      <c r="AM170" s="3"/>
      <c r="AN170" s="3"/>
    </row>
    <row r="171">
      <c r="A171" s="3" t="s">
        <v>85</v>
      </c>
      <c r="B171" s="3">
        <v>42012.0</v>
      </c>
      <c r="C171" s="3">
        <v>5.0</v>
      </c>
      <c r="D171" s="3">
        <v>7.0</v>
      </c>
      <c r="E171" s="3" t="s">
        <v>706</v>
      </c>
      <c r="F171" s="3">
        <v>1.0</v>
      </c>
      <c r="G171" s="3">
        <v>0.0</v>
      </c>
      <c r="H171" s="3" t="s">
        <v>768</v>
      </c>
      <c r="I171" s="3"/>
      <c r="J171" s="3">
        <v>1.0</v>
      </c>
      <c r="K171" s="3"/>
      <c r="L171" s="3" t="str">
        <f t="shared" si="1"/>
        <v>2</v>
      </c>
      <c r="M171" s="3">
        <v>1.0</v>
      </c>
      <c r="N171" s="3"/>
      <c r="O171" s="3">
        <v>1.0</v>
      </c>
      <c r="P171" s="3"/>
      <c r="Q171" s="3" t="str">
        <f t="shared" si="2"/>
        <v>2</v>
      </c>
      <c r="R171" s="3" t="str">
        <f t="shared" si="3"/>
        <v>1</v>
      </c>
      <c r="S171" s="3" t="str">
        <f t="shared" si="4"/>
        <v>4</v>
      </c>
      <c r="T171" s="3"/>
      <c r="U171" s="3" t="s">
        <v>54</v>
      </c>
      <c r="V171" s="3" t="s">
        <v>849</v>
      </c>
      <c r="W171" s="3" t="s">
        <v>918</v>
      </c>
      <c r="X171" s="3" t="s">
        <v>17</v>
      </c>
      <c r="Y171" s="3" t="s">
        <v>18</v>
      </c>
      <c r="Z171" s="3" t="s">
        <v>46</v>
      </c>
      <c r="AA171" s="3" t="s">
        <v>80</v>
      </c>
      <c r="AB171" s="3" t="s">
        <v>86</v>
      </c>
      <c r="AF171" s="3"/>
      <c r="AG171" s="3"/>
      <c r="AH171" s="3"/>
      <c r="AI171" s="3"/>
      <c r="AJ171" s="3"/>
      <c r="AK171" s="3"/>
      <c r="AL171" s="3"/>
      <c r="AM171" s="3"/>
      <c r="AN171" s="3"/>
    </row>
    <row r="172">
      <c r="A172" s="3" t="s">
        <v>430</v>
      </c>
      <c r="B172" s="3">
        <v>228731.0</v>
      </c>
      <c r="C172" s="3">
        <v>1.0</v>
      </c>
      <c r="D172" s="3">
        <v>38.0</v>
      </c>
      <c r="E172" s="3" t="s">
        <v>706</v>
      </c>
      <c r="F172" s="3">
        <v>1.0</v>
      </c>
      <c r="G172" s="3">
        <v>1.0</v>
      </c>
      <c r="H172" s="3"/>
      <c r="I172" s="3"/>
      <c r="J172" s="3">
        <v>1.0</v>
      </c>
      <c r="K172" s="3"/>
      <c r="L172" s="3" t="str">
        <f t="shared" si="1"/>
        <v>2</v>
      </c>
      <c r="M172" s="3">
        <v>1.0</v>
      </c>
      <c r="N172" s="3"/>
      <c r="O172" s="3">
        <v>1.0</v>
      </c>
      <c r="P172" s="3" t="s">
        <v>691</v>
      </c>
      <c r="Q172" s="3" t="str">
        <f t="shared" si="2"/>
        <v>2</v>
      </c>
      <c r="R172" s="3" t="str">
        <f t="shared" si="3"/>
        <v>1</v>
      </c>
      <c r="S172" s="3" t="str">
        <f t="shared" si="4"/>
        <v>4</v>
      </c>
      <c r="T172" s="3"/>
      <c r="U172" s="3" t="s">
        <v>22</v>
      </c>
      <c r="V172" s="3" t="s">
        <v>1014</v>
      </c>
      <c r="W172" s="3" t="s">
        <v>705</v>
      </c>
      <c r="X172" s="3" t="s">
        <v>17</v>
      </c>
      <c r="Y172" s="3" t="s">
        <v>18</v>
      </c>
      <c r="Z172" s="3" t="s">
        <v>46</v>
      </c>
      <c r="AA172" s="3" t="s">
        <v>297</v>
      </c>
      <c r="AB172" s="3" t="s">
        <v>432</v>
      </c>
      <c r="AF172" s="3"/>
      <c r="AG172" s="3"/>
      <c r="AH172" s="3"/>
      <c r="AI172" s="3"/>
      <c r="AJ172" s="3"/>
      <c r="AK172" s="3"/>
      <c r="AL172" s="3"/>
      <c r="AM172" s="3"/>
      <c r="AN172" s="3"/>
    </row>
    <row r="173">
      <c r="A173" s="3" t="s">
        <v>565</v>
      </c>
      <c r="B173" s="3">
        <v>117115.0</v>
      </c>
      <c r="C173" s="3">
        <v>9.0</v>
      </c>
      <c r="D173" s="3">
        <v>44.0</v>
      </c>
      <c r="E173" s="3" t="s">
        <v>706</v>
      </c>
      <c r="F173" s="3">
        <v>1.0</v>
      </c>
      <c r="G173" s="3">
        <v>1.0</v>
      </c>
      <c r="H173" s="3"/>
      <c r="I173" s="3"/>
      <c r="J173" s="3">
        <v>1.0</v>
      </c>
      <c r="K173" s="3"/>
      <c r="L173" s="3" t="str">
        <f t="shared" si="1"/>
        <v>2</v>
      </c>
      <c r="M173" s="3">
        <v>1.0</v>
      </c>
      <c r="N173" s="3"/>
      <c r="O173" s="3">
        <v>1.0</v>
      </c>
      <c r="P173" s="3"/>
      <c r="Q173" s="3" t="str">
        <f t="shared" si="2"/>
        <v>2</v>
      </c>
      <c r="R173" s="3" t="str">
        <f t="shared" si="3"/>
        <v>1</v>
      </c>
      <c r="S173" s="3" t="str">
        <f t="shared" si="4"/>
        <v>4</v>
      </c>
      <c r="T173" s="3"/>
      <c r="U173" s="3" t="s">
        <v>566</v>
      </c>
      <c r="V173" s="3" t="s">
        <v>1020</v>
      </c>
      <c r="W173" s="3" t="s">
        <v>705</v>
      </c>
      <c r="X173" s="3" t="s">
        <v>17</v>
      </c>
      <c r="Y173" s="3" t="s">
        <v>18</v>
      </c>
      <c r="Z173" s="3" t="s">
        <v>23</v>
      </c>
      <c r="AA173" s="3" t="s">
        <v>545</v>
      </c>
      <c r="AB173" s="3" t="s">
        <v>153</v>
      </c>
      <c r="AF173" s="3"/>
      <c r="AG173" s="3"/>
      <c r="AH173" s="3"/>
      <c r="AI173" s="3"/>
      <c r="AJ173" s="3"/>
      <c r="AK173" s="3"/>
      <c r="AL173" s="3"/>
      <c r="AM173" s="3"/>
      <c r="AN173" s="3"/>
    </row>
    <row r="174">
      <c r="A174" s="3" t="s">
        <v>321</v>
      </c>
      <c r="B174" s="3">
        <v>34813.0</v>
      </c>
      <c r="C174" s="3">
        <v>1.0</v>
      </c>
      <c r="D174" s="3">
        <v>2.0</v>
      </c>
      <c r="E174" s="3" t="s">
        <v>706</v>
      </c>
      <c r="F174" s="3">
        <v>1.0</v>
      </c>
      <c r="G174" s="3">
        <v>1.0</v>
      </c>
      <c r="H174" s="3"/>
      <c r="I174" s="3"/>
      <c r="J174" s="3">
        <v>1.0</v>
      </c>
      <c r="K174" s="3"/>
      <c r="L174" s="3" t="str">
        <f t="shared" si="1"/>
        <v>2</v>
      </c>
      <c r="M174" s="3">
        <v>1.0</v>
      </c>
      <c r="N174" s="3"/>
      <c r="O174" s="3">
        <v>1.0</v>
      </c>
      <c r="P174" s="3"/>
      <c r="Q174" s="3" t="str">
        <f t="shared" si="2"/>
        <v>2</v>
      </c>
      <c r="R174" s="3" t="str">
        <f t="shared" si="3"/>
        <v>1</v>
      </c>
      <c r="S174" s="3" t="str">
        <f t="shared" si="4"/>
        <v>4</v>
      </c>
      <c r="T174" s="3"/>
      <c r="U174" s="3" t="s">
        <v>59</v>
      </c>
      <c r="V174" s="3" t="s">
        <v>1017</v>
      </c>
      <c r="W174" s="3" t="s">
        <v>705</v>
      </c>
      <c r="X174" s="3" t="s">
        <v>62</v>
      </c>
      <c r="Y174" s="3" t="s">
        <v>18</v>
      </c>
      <c r="Z174" s="3" t="s">
        <v>23</v>
      </c>
      <c r="AA174" s="3" t="s">
        <v>32</v>
      </c>
      <c r="AB174" s="3" t="s">
        <v>324</v>
      </c>
      <c r="AF174" s="3"/>
      <c r="AG174" s="3"/>
      <c r="AH174" s="3"/>
      <c r="AI174" s="3"/>
      <c r="AJ174" s="3"/>
      <c r="AK174" s="3"/>
      <c r="AL174" s="3"/>
      <c r="AM174" s="3"/>
      <c r="AN174" s="3"/>
    </row>
    <row r="175">
      <c r="A175" s="3" t="s">
        <v>64</v>
      </c>
      <c r="B175" s="3">
        <v>214912.0</v>
      </c>
      <c r="C175" s="3">
        <v>4.0</v>
      </c>
      <c r="D175" s="3">
        <v>10.0</v>
      </c>
      <c r="E175" s="3" t="s">
        <v>710</v>
      </c>
      <c r="F175" s="3">
        <v>1.0</v>
      </c>
      <c r="G175" s="3">
        <v>0.0</v>
      </c>
      <c r="H175" s="3" t="s">
        <v>933</v>
      </c>
      <c r="I175" s="3"/>
      <c r="J175" s="3">
        <v>1.0</v>
      </c>
      <c r="K175" s="3"/>
      <c r="L175" s="3" t="str">
        <f t="shared" si="1"/>
        <v>2</v>
      </c>
      <c r="M175" s="3">
        <v>1.0</v>
      </c>
      <c r="N175" s="3"/>
      <c r="O175" s="3">
        <v>1.0</v>
      </c>
      <c r="P175" s="3"/>
      <c r="Q175" s="3" t="str">
        <f t="shared" si="2"/>
        <v>2</v>
      </c>
      <c r="R175" s="3" t="str">
        <f t="shared" si="3"/>
        <v>1</v>
      </c>
      <c r="S175" s="3" t="str">
        <f t="shared" si="4"/>
        <v>4</v>
      </c>
      <c r="T175" s="3"/>
      <c r="U175" s="3" t="s">
        <v>59</v>
      </c>
      <c r="V175" s="3" t="s">
        <v>926</v>
      </c>
      <c r="W175" s="3" t="s">
        <v>905</v>
      </c>
      <c r="X175" s="3" t="s">
        <v>62</v>
      </c>
      <c r="Y175" s="3" t="s">
        <v>18</v>
      </c>
      <c r="Z175" s="3" t="s">
        <v>23</v>
      </c>
      <c r="AA175" s="3" t="s">
        <v>55</v>
      </c>
      <c r="AB175" s="3" t="s">
        <v>65</v>
      </c>
      <c r="AF175" s="3"/>
      <c r="AG175" s="3"/>
      <c r="AH175" s="3"/>
      <c r="AI175" s="3"/>
      <c r="AJ175" s="3"/>
      <c r="AK175" s="3"/>
      <c r="AL175" s="3"/>
      <c r="AM175" s="3"/>
      <c r="AN175" s="3"/>
    </row>
    <row r="176">
      <c r="A176" s="3" t="s">
        <v>388</v>
      </c>
      <c r="B176" s="3">
        <v>43020.0</v>
      </c>
      <c r="C176" s="3">
        <v>14.0</v>
      </c>
      <c r="D176" s="3">
        <v>12.0</v>
      </c>
      <c r="E176" s="3" t="s">
        <v>710</v>
      </c>
      <c r="F176" s="3">
        <v>1.0</v>
      </c>
      <c r="G176" s="3">
        <v>1.0</v>
      </c>
      <c r="H176" s="3"/>
      <c r="I176" s="3"/>
      <c r="J176" s="3">
        <v>1.0</v>
      </c>
      <c r="K176" s="3"/>
      <c r="L176" s="3" t="str">
        <f t="shared" si="1"/>
        <v>2</v>
      </c>
      <c r="M176" s="3">
        <v>1.0</v>
      </c>
      <c r="N176" s="3"/>
      <c r="O176" s="3">
        <v>1.0</v>
      </c>
      <c r="P176" s="3"/>
      <c r="Q176" s="3" t="str">
        <f t="shared" si="2"/>
        <v>2</v>
      </c>
      <c r="R176" s="3" t="str">
        <f t="shared" si="3"/>
        <v>1</v>
      </c>
      <c r="S176" s="3" t="str">
        <f t="shared" si="4"/>
        <v>4</v>
      </c>
      <c r="T176" s="3"/>
      <c r="U176" s="3" t="s">
        <v>389</v>
      </c>
      <c r="V176" s="3" t="s">
        <v>748</v>
      </c>
      <c r="W176" s="3" t="s">
        <v>709</v>
      </c>
      <c r="X176" s="3" t="s">
        <v>392</v>
      </c>
      <c r="Y176" s="3" t="s">
        <v>394</v>
      </c>
      <c r="Z176" s="3" t="s">
        <v>43</v>
      </c>
      <c r="AA176" s="3" t="s">
        <v>390</v>
      </c>
      <c r="AB176" s="3" t="s">
        <v>395</v>
      </c>
      <c r="AF176" s="3"/>
      <c r="AG176" s="3"/>
      <c r="AH176" s="3"/>
      <c r="AI176" s="3"/>
      <c r="AJ176" s="3"/>
      <c r="AK176" s="3"/>
      <c r="AL176" s="3"/>
      <c r="AM176" s="3"/>
      <c r="AN176" s="3"/>
    </row>
    <row r="177">
      <c r="A177" s="3" t="s">
        <v>76</v>
      </c>
      <c r="B177" s="3">
        <v>323449.0</v>
      </c>
      <c r="C177" s="3">
        <v>10.0</v>
      </c>
      <c r="D177" s="3">
        <v>6.0</v>
      </c>
      <c r="E177" s="3" t="s">
        <v>710</v>
      </c>
      <c r="F177" s="3">
        <v>1.0</v>
      </c>
      <c r="G177" s="3">
        <v>0.0</v>
      </c>
      <c r="H177" s="3" t="s">
        <v>933</v>
      </c>
      <c r="I177" s="3"/>
      <c r="J177" s="3">
        <v>1.0</v>
      </c>
      <c r="K177" s="3"/>
      <c r="L177" s="3" t="str">
        <f t="shared" si="1"/>
        <v>2</v>
      </c>
      <c r="M177" s="3">
        <v>1.0</v>
      </c>
      <c r="N177" s="3"/>
      <c r="O177" s="3">
        <v>1.0</v>
      </c>
      <c r="P177" s="3"/>
      <c r="Q177" s="3" t="str">
        <f t="shared" si="2"/>
        <v>2</v>
      </c>
      <c r="R177" s="3" t="str">
        <f t="shared" si="3"/>
        <v>1</v>
      </c>
      <c r="S177" s="3" t="str">
        <f t="shared" si="4"/>
        <v>4</v>
      </c>
      <c r="T177" s="3"/>
      <c r="U177" s="3" t="s">
        <v>71</v>
      </c>
      <c r="V177" s="3" t="s">
        <v>934</v>
      </c>
      <c r="W177" s="3" t="s">
        <v>905</v>
      </c>
      <c r="X177" s="3" t="s">
        <v>17</v>
      </c>
      <c r="Y177" s="3" t="s">
        <v>18</v>
      </c>
      <c r="Z177" s="3" t="s">
        <v>46</v>
      </c>
      <c r="AA177" s="3" t="s">
        <v>67</v>
      </c>
      <c r="AB177" s="3" t="s">
        <v>77</v>
      </c>
      <c r="AF177" s="3"/>
      <c r="AG177" s="3"/>
      <c r="AH177" s="3"/>
      <c r="AI177" s="3"/>
      <c r="AJ177" s="3"/>
      <c r="AK177" s="3"/>
      <c r="AL177" s="3"/>
      <c r="AM177" s="3"/>
      <c r="AN177" s="3"/>
    </row>
    <row r="178">
      <c r="A178" s="3" t="s">
        <v>287</v>
      </c>
      <c r="B178" s="3">
        <v>272836.0</v>
      </c>
      <c r="C178" s="3">
        <v>3.0</v>
      </c>
      <c r="D178" s="3">
        <v>10.0</v>
      </c>
      <c r="E178" s="3" t="s">
        <v>710</v>
      </c>
      <c r="F178" s="3">
        <v>1.0</v>
      </c>
      <c r="G178" s="3">
        <v>1.0</v>
      </c>
      <c r="H178" s="3"/>
      <c r="I178" s="3" t="s">
        <v>892</v>
      </c>
      <c r="J178" s="3">
        <v>1.0</v>
      </c>
      <c r="K178" s="3"/>
      <c r="L178" s="3" t="str">
        <f t="shared" si="1"/>
        <v>2</v>
      </c>
      <c r="M178" s="3">
        <v>1.0</v>
      </c>
      <c r="N178" s="3"/>
      <c r="O178" s="3">
        <v>1.0</v>
      </c>
      <c r="P178" s="3" t="s">
        <v>318</v>
      </c>
      <c r="Q178" s="3" t="str">
        <f t="shared" si="2"/>
        <v>2</v>
      </c>
      <c r="R178" s="3" t="str">
        <f t="shared" si="3"/>
        <v>1</v>
      </c>
      <c r="S178" s="3" t="str">
        <f t="shared" si="4"/>
        <v>4</v>
      </c>
      <c r="T178" s="3"/>
      <c r="U178" s="3" t="s">
        <v>98</v>
      </c>
      <c r="V178" s="3" t="s">
        <v>904</v>
      </c>
      <c r="W178" s="3" t="s">
        <v>709</v>
      </c>
      <c r="X178" s="3" t="s">
        <v>17</v>
      </c>
      <c r="Y178" s="3" t="s">
        <v>18</v>
      </c>
      <c r="Z178" s="3" t="s">
        <v>46</v>
      </c>
      <c r="AA178" s="3" t="s">
        <v>99</v>
      </c>
      <c r="AB178" s="3" t="s">
        <v>290</v>
      </c>
      <c r="AF178" s="3"/>
      <c r="AG178" s="3"/>
      <c r="AH178" s="3"/>
      <c r="AI178" s="3"/>
      <c r="AJ178" s="3"/>
      <c r="AK178" s="3"/>
      <c r="AL178" s="3"/>
      <c r="AM178" s="3"/>
      <c r="AN178" s="3"/>
    </row>
    <row r="179">
      <c r="A179" s="3" t="s">
        <v>636</v>
      </c>
      <c r="B179" s="3">
        <v>188548.0</v>
      </c>
      <c r="C179" s="3">
        <v>9.0</v>
      </c>
      <c r="D179" s="3">
        <v>12.0</v>
      </c>
      <c r="E179" s="3" t="s">
        <v>710</v>
      </c>
      <c r="F179" s="3">
        <v>1.0</v>
      </c>
      <c r="G179" s="3">
        <v>1.0</v>
      </c>
      <c r="H179" s="3"/>
      <c r="I179" s="3"/>
      <c r="J179" s="3">
        <v>1.0</v>
      </c>
      <c r="K179" s="3"/>
      <c r="L179" s="3" t="str">
        <f t="shared" si="1"/>
        <v>2</v>
      </c>
      <c r="M179" s="3">
        <v>1.0</v>
      </c>
      <c r="N179" s="3"/>
      <c r="O179" s="3">
        <v>1.0</v>
      </c>
      <c r="P179" s="3"/>
      <c r="Q179" s="3" t="str">
        <f t="shared" si="2"/>
        <v>2</v>
      </c>
      <c r="R179" s="3" t="str">
        <f t="shared" si="3"/>
        <v>1</v>
      </c>
      <c r="S179" s="3" t="str">
        <f t="shared" si="4"/>
        <v>4</v>
      </c>
      <c r="T179" s="3"/>
      <c r="U179" s="3" t="s">
        <v>542</v>
      </c>
      <c r="V179" s="3" t="s">
        <v>839</v>
      </c>
      <c r="W179" s="3" t="s">
        <v>709</v>
      </c>
      <c r="X179" s="3" t="s">
        <v>125</v>
      </c>
      <c r="Y179" s="3" t="s">
        <v>18</v>
      </c>
      <c r="Z179" s="3" t="s">
        <v>43</v>
      </c>
      <c r="AA179" s="3" t="s">
        <v>490</v>
      </c>
      <c r="AB179" s="3" t="s">
        <v>638</v>
      </c>
      <c r="AF179" s="3"/>
      <c r="AG179" s="3"/>
      <c r="AH179" s="3"/>
      <c r="AI179" s="3"/>
      <c r="AJ179" s="3"/>
      <c r="AK179" s="3"/>
      <c r="AL179" s="3"/>
      <c r="AM179" s="3"/>
      <c r="AN179" s="3"/>
    </row>
    <row r="180">
      <c r="A180" s="3" t="s">
        <v>659</v>
      </c>
      <c r="B180" s="3">
        <v>290238.0</v>
      </c>
      <c r="C180" s="3">
        <v>4.0</v>
      </c>
      <c r="D180" s="3">
        <v>8.0</v>
      </c>
      <c r="E180" s="3" t="s">
        <v>710</v>
      </c>
      <c r="F180" s="3">
        <v>1.0</v>
      </c>
      <c r="G180" s="3">
        <v>1.0</v>
      </c>
      <c r="H180" s="3"/>
      <c r="I180" s="3" t="s">
        <v>1028</v>
      </c>
      <c r="J180" s="3">
        <v>1.0</v>
      </c>
      <c r="K180" s="3"/>
      <c r="L180" s="3" t="str">
        <f t="shared" si="1"/>
        <v>2</v>
      </c>
      <c r="M180" s="3">
        <v>1.0</v>
      </c>
      <c r="N180" s="3"/>
      <c r="O180" s="3">
        <v>1.0</v>
      </c>
      <c r="P180" s="3"/>
      <c r="Q180" s="3" t="str">
        <f t="shared" si="2"/>
        <v>2</v>
      </c>
      <c r="R180" s="3" t="str">
        <f t="shared" si="3"/>
        <v>1</v>
      </c>
      <c r="S180" s="3" t="str">
        <f t="shared" si="4"/>
        <v>4</v>
      </c>
      <c r="T180" s="3"/>
      <c r="U180" s="3" t="s">
        <v>235</v>
      </c>
      <c r="V180" s="3" t="s">
        <v>973</v>
      </c>
      <c r="W180" s="3" t="s">
        <v>709</v>
      </c>
      <c r="X180" s="3" t="s">
        <v>17</v>
      </c>
      <c r="Y180" s="3" t="s">
        <v>18</v>
      </c>
      <c r="Z180" s="3" t="s">
        <v>43</v>
      </c>
      <c r="AA180" s="3" t="s">
        <v>237</v>
      </c>
      <c r="AB180" s="3" t="s">
        <v>660</v>
      </c>
      <c r="AF180" s="3"/>
      <c r="AG180" s="3"/>
      <c r="AH180" s="3"/>
      <c r="AI180" s="3"/>
      <c r="AJ180" s="3"/>
      <c r="AK180" s="3"/>
      <c r="AL180" s="3"/>
      <c r="AM180" s="3"/>
      <c r="AN180" s="3"/>
    </row>
    <row r="181">
      <c r="A181" s="3" t="s">
        <v>106</v>
      </c>
      <c r="B181" s="3">
        <v>389298.0</v>
      </c>
      <c r="C181" s="3">
        <v>2.0</v>
      </c>
      <c r="D181" s="3">
        <v>12.0</v>
      </c>
      <c r="E181" s="3" t="s">
        <v>710</v>
      </c>
      <c r="F181" s="3">
        <v>1.0</v>
      </c>
      <c r="G181" s="3">
        <v>0.0</v>
      </c>
      <c r="H181" s="3" t="s">
        <v>938</v>
      </c>
      <c r="I181" s="3"/>
      <c r="J181" s="3">
        <v>1.0</v>
      </c>
      <c r="K181" s="3"/>
      <c r="L181" s="3" t="str">
        <f t="shared" si="1"/>
        <v>2</v>
      </c>
      <c r="M181" s="3">
        <v>1.0</v>
      </c>
      <c r="N181" s="3"/>
      <c r="O181" s="3">
        <v>1.0</v>
      </c>
      <c r="P181" s="3"/>
      <c r="Q181" s="3" t="str">
        <f t="shared" si="2"/>
        <v>2</v>
      </c>
      <c r="R181" s="3" t="str">
        <f t="shared" si="3"/>
        <v>1</v>
      </c>
      <c r="S181" s="3" t="str">
        <f t="shared" si="4"/>
        <v>4</v>
      </c>
      <c r="T181" s="3"/>
      <c r="U181" s="3" t="s">
        <v>15</v>
      </c>
      <c r="V181" s="3" t="s">
        <v>936</v>
      </c>
      <c r="W181" s="3" t="s">
        <v>937</v>
      </c>
      <c r="X181" s="3" t="s">
        <v>107</v>
      </c>
      <c r="Y181" s="3" t="s">
        <v>108</v>
      </c>
      <c r="Z181" s="3" t="s">
        <v>19</v>
      </c>
      <c r="AA181" s="3" t="s">
        <v>102</v>
      </c>
      <c r="AB181" s="3" t="s">
        <v>110</v>
      </c>
      <c r="AF181" s="3"/>
      <c r="AG181" s="3"/>
      <c r="AH181" s="3"/>
      <c r="AI181" s="3"/>
      <c r="AJ181" s="3"/>
      <c r="AK181" s="3"/>
      <c r="AL181" s="3"/>
      <c r="AM181" s="3"/>
      <c r="AN181" s="3"/>
    </row>
    <row r="182">
      <c r="A182" s="3" t="s">
        <v>186</v>
      </c>
      <c r="B182" s="3">
        <v>91704.0</v>
      </c>
      <c r="C182" s="3">
        <v>5.0</v>
      </c>
      <c r="D182" s="3">
        <v>12.0</v>
      </c>
      <c r="E182" s="3" t="s">
        <v>710</v>
      </c>
      <c r="F182" s="3">
        <v>1.0</v>
      </c>
      <c r="G182" s="3">
        <v>1.0</v>
      </c>
      <c r="H182" s="3"/>
      <c r="I182" s="3"/>
      <c r="J182" s="3">
        <v>1.0</v>
      </c>
      <c r="K182" s="3"/>
      <c r="L182" s="3" t="str">
        <f t="shared" si="1"/>
        <v>2</v>
      </c>
      <c r="M182" s="3">
        <v>1.0</v>
      </c>
      <c r="N182" s="3"/>
      <c r="O182" s="3">
        <v>1.0</v>
      </c>
      <c r="P182" s="3"/>
      <c r="Q182" s="3" t="str">
        <f t="shared" si="2"/>
        <v>2</v>
      </c>
      <c r="R182" s="3" t="str">
        <f t="shared" si="3"/>
        <v>1</v>
      </c>
      <c r="S182" s="3" t="str">
        <f t="shared" si="4"/>
        <v>4</v>
      </c>
      <c r="T182" s="3"/>
      <c r="U182" s="3" t="s">
        <v>35</v>
      </c>
      <c r="V182" s="3" t="s">
        <v>1023</v>
      </c>
      <c r="W182" s="3" t="s">
        <v>709</v>
      </c>
      <c r="X182" s="3" t="s">
        <v>17</v>
      </c>
      <c r="Y182" s="3" t="s">
        <v>18</v>
      </c>
      <c r="Z182" s="3" t="s">
        <v>46</v>
      </c>
      <c r="AA182" s="3" t="s">
        <v>184</v>
      </c>
      <c r="AB182" s="3" t="s">
        <v>189</v>
      </c>
      <c r="AF182" s="3"/>
      <c r="AG182" s="3"/>
      <c r="AH182" s="3"/>
      <c r="AI182" s="3"/>
      <c r="AJ182" s="3"/>
      <c r="AK182" s="3"/>
      <c r="AL182" s="3"/>
      <c r="AM182" s="3"/>
      <c r="AN182" s="3"/>
    </row>
    <row r="183">
      <c r="A183" s="3" t="s">
        <v>261</v>
      </c>
      <c r="B183" s="3">
        <v>280663.0</v>
      </c>
      <c r="C183" s="3">
        <v>7.0</v>
      </c>
      <c r="D183" s="3">
        <v>12.0</v>
      </c>
      <c r="E183" s="3" t="s">
        <v>710</v>
      </c>
      <c r="F183" s="3">
        <v>1.0</v>
      </c>
      <c r="G183" s="3">
        <v>1.0</v>
      </c>
      <c r="H183" s="3"/>
      <c r="I183" s="3"/>
      <c r="J183" s="3">
        <v>1.0</v>
      </c>
      <c r="K183" s="3"/>
      <c r="L183" s="3" t="str">
        <f t="shared" si="1"/>
        <v>2</v>
      </c>
      <c r="M183" s="3">
        <v>1.0</v>
      </c>
      <c r="N183" s="3"/>
      <c r="O183" s="3">
        <v>1.0</v>
      </c>
      <c r="P183" s="3"/>
      <c r="Q183" s="3" t="str">
        <f t="shared" si="2"/>
        <v>2</v>
      </c>
      <c r="R183" s="3" t="str">
        <f t="shared" si="3"/>
        <v>1</v>
      </c>
      <c r="S183" s="3" t="str">
        <f t="shared" si="4"/>
        <v>4</v>
      </c>
      <c r="T183" s="3"/>
      <c r="U183" s="3" t="s">
        <v>54</v>
      </c>
      <c r="V183" s="3" t="s">
        <v>1024</v>
      </c>
      <c r="W183" s="3" t="s">
        <v>709</v>
      </c>
      <c r="X183" s="3" t="s">
        <v>17</v>
      </c>
      <c r="Y183" s="3" t="s">
        <v>18</v>
      </c>
      <c r="Z183" s="3" t="s">
        <v>46</v>
      </c>
      <c r="AA183" s="3" t="s">
        <v>248</v>
      </c>
      <c r="AB183" s="3" t="s">
        <v>265</v>
      </c>
      <c r="AF183" s="3"/>
      <c r="AG183" s="3"/>
      <c r="AH183" s="3"/>
      <c r="AI183" s="3"/>
      <c r="AJ183" s="3"/>
      <c r="AK183" s="3"/>
      <c r="AL183" s="3"/>
      <c r="AM183" s="3"/>
      <c r="AN183" s="3"/>
    </row>
    <row r="184">
      <c r="A184" s="3" t="s">
        <v>384</v>
      </c>
      <c r="B184" s="3">
        <v>187266.0</v>
      </c>
      <c r="C184" s="3">
        <v>12.0</v>
      </c>
      <c r="D184" s="3">
        <v>33.0</v>
      </c>
      <c r="E184" s="3" t="s">
        <v>710</v>
      </c>
      <c r="F184" s="3">
        <v>1.0</v>
      </c>
      <c r="G184" s="3">
        <v>0.0</v>
      </c>
      <c r="H184" s="3" t="s">
        <v>940</v>
      </c>
      <c r="I184" s="3"/>
      <c r="J184" s="3">
        <v>1.0</v>
      </c>
      <c r="K184" s="3"/>
      <c r="L184" s="3" t="str">
        <f t="shared" si="1"/>
        <v>2</v>
      </c>
      <c r="M184" s="3">
        <v>1.0</v>
      </c>
      <c r="N184" s="3"/>
      <c r="O184" s="3">
        <v>1.0</v>
      </c>
      <c r="P184" s="3"/>
      <c r="Q184" s="3" t="str">
        <f t="shared" si="2"/>
        <v>2</v>
      </c>
      <c r="R184" s="3" t="str">
        <f t="shared" si="3"/>
        <v>1</v>
      </c>
      <c r="S184" s="3" t="str">
        <f t="shared" si="4"/>
        <v>4</v>
      </c>
      <c r="T184" s="3"/>
      <c r="U184" s="3" t="s">
        <v>35</v>
      </c>
      <c r="V184" s="3" t="s">
        <v>939</v>
      </c>
      <c r="W184" s="3" t="s">
        <v>937</v>
      </c>
      <c r="X184" s="3" t="s">
        <v>17</v>
      </c>
      <c r="Y184" s="3" t="s">
        <v>18</v>
      </c>
      <c r="Z184" s="3" t="s">
        <v>43</v>
      </c>
      <c r="AA184" s="3" t="s">
        <v>379</v>
      </c>
      <c r="AB184" s="3" t="s">
        <v>391</v>
      </c>
      <c r="AF184" s="3"/>
      <c r="AG184" s="3"/>
      <c r="AH184" s="3"/>
      <c r="AI184" s="3"/>
      <c r="AJ184" s="3"/>
      <c r="AK184" s="3"/>
      <c r="AL184" s="3"/>
      <c r="AM184" s="3"/>
      <c r="AN184" s="3"/>
    </row>
    <row r="185">
      <c r="A185" s="3" t="s">
        <v>378</v>
      </c>
      <c r="B185" s="3">
        <v>187266.0</v>
      </c>
      <c r="C185" s="3">
        <v>2.0</v>
      </c>
      <c r="D185" s="3">
        <v>4.0</v>
      </c>
      <c r="E185" s="3" t="s">
        <v>710</v>
      </c>
      <c r="F185" s="3">
        <v>1.0</v>
      </c>
      <c r="G185" s="3">
        <v>0.0</v>
      </c>
      <c r="H185" s="3" t="s">
        <v>940</v>
      </c>
      <c r="I185" s="3"/>
      <c r="J185" s="3">
        <v>1.0</v>
      </c>
      <c r="K185" s="3"/>
      <c r="L185" s="3" t="str">
        <f t="shared" si="1"/>
        <v>2</v>
      </c>
      <c r="M185" s="3">
        <v>1.0</v>
      </c>
      <c r="N185" s="3"/>
      <c r="O185" s="3">
        <v>1.0</v>
      </c>
      <c r="P185" s="3"/>
      <c r="Q185" s="3" t="str">
        <f t="shared" si="2"/>
        <v>2</v>
      </c>
      <c r="R185" s="3" t="str">
        <f t="shared" si="3"/>
        <v>1</v>
      </c>
      <c r="S185" s="3" t="str">
        <f t="shared" si="4"/>
        <v>4</v>
      </c>
      <c r="T185" s="3"/>
      <c r="U185" s="3" t="s">
        <v>35</v>
      </c>
      <c r="V185" s="3" t="s">
        <v>939</v>
      </c>
      <c r="W185" s="3" t="s">
        <v>937</v>
      </c>
      <c r="X185" s="3" t="s">
        <v>17</v>
      </c>
      <c r="Y185" s="3" t="s">
        <v>18</v>
      </c>
      <c r="Z185" s="3" t="s">
        <v>23</v>
      </c>
      <c r="AA185" s="3" t="s">
        <v>379</v>
      </c>
      <c r="AB185" s="3" t="s">
        <v>383</v>
      </c>
      <c r="AF185" s="3"/>
      <c r="AG185" s="3"/>
      <c r="AH185" s="3"/>
      <c r="AI185" s="3"/>
      <c r="AJ185" s="3"/>
      <c r="AK185" s="3"/>
      <c r="AL185" s="3"/>
      <c r="AM185" s="3"/>
      <c r="AN185" s="3"/>
    </row>
    <row r="186">
      <c r="A186" s="3" t="s">
        <v>622</v>
      </c>
      <c r="B186" s="3">
        <v>396874.0</v>
      </c>
      <c r="C186" s="3">
        <v>5.0</v>
      </c>
      <c r="D186" s="3">
        <v>8.0</v>
      </c>
      <c r="E186" s="3" t="s">
        <v>710</v>
      </c>
      <c r="F186" s="3">
        <v>1.0</v>
      </c>
      <c r="G186" s="3">
        <v>1.0</v>
      </c>
      <c r="H186" s="3"/>
      <c r="I186" s="3"/>
      <c r="J186" s="3">
        <v>1.0</v>
      </c>
      <c r="K186" s="3"/>
      <c r="L186" s="3" t="str">
        <f t="shared" si="1"/>
        <v>2</v>
      </c>
      <c r="M186" s="3">
        <v>1.0</v>
      </c>
      <c r="N186" s="3"/>
      <c r="O186" s="3">
        <v>1.0</v>
      </c>
      <c r="P186" s="3"/>
      <c r="Q186" s="3" t="str">
        <f t="shared" si="2"/>
        <v>2</v>
      </c>
      <c r="R186" s="3" t="str">
        <f t="shared" si="3"/>
        <v>1</v>
      </c>
      <c r="S186" s="3" t="str">
        <f t="shared" si="4"/>
        <v>4</v>
      </c>
      <c r="T186" s="3"/>
      <c r="U186" s="3" t="s">
        <v>217</v>
      </c>
      <c r="V186" s="3" t="s">
        <v>813</v>
      </c>
      <c r="W186" s="3" t="s">
        <v>709</v>
      </c>
      <c r="X186" s="3" t="s">
        <v>17</v>
      </c>
      <c r="Y186" s="3" t="s">
        <v>18</v>
      </c>
      <c r="Z186" s="3" t="s">
        <v>31</v>
      </c>
      <c r="AA186" s="3" t="s">
        <v>459</v>
      </c>
      <c r="AB186" s="3" t="s">
        <v>628</v>
      </c>
      <c r="AF186" s="3"/>
      <c r="AG186" s="3"/>
      <c r="AH186" s="3"/>
      <c r="AI186" s="3"/>
      <c r="AJ186" s="3"/>
      <c r="AK186" s="3"/>
      <c r="AL186" s="3"/>
      <c r="AM186" s="3"/>
      <c r="AN186" s="3"/>
    </row>
    <row r="187">
      <c r="A187" s="3" t="s">
        <v>451</v>
      </c>
      <c r="B187" s="3">
        <v>229623.0</v>
      </c>
      <c r="C187" s="3">
        <v>4.0</v>
      </c>
      <c r="D187" s="3">
        <v>9.0</v>
      </c>
      <c r="E187" s="3" t="s">
        <v>710</v>
      </c>
      <c r="F187" s="3">
        <v>1.0</v>
      </c>
      <c r="G187" s="3">
        <v>1.0</v>
      </c>
      <c r="H187" s="3"/>
      <c r="I187" s="3"/>
      <c r="J187" s="3">
        <v>1.0</v>
      </c>
      <c r="K187" s="3"/>
      <c r="L187" s="3" t="str">
        <f t="shared" si="1"/>
        <v>2</v>
      </c>
      <c r="M187" s="3">
        <v>1.0</v>
      </c>
      <c r="N187" s="3"/>
      <c r="O187" s="3">
        <v>1.0</v>
      </c>
      <c r="P187" s="3"/>
      <c r="Q187" s="3" t="str">
        <f t="shared" si="2"/>
        <v>2</v>
      </c>
      <c r="R187" s="3" t="str">
        <f t="shared" si="3"/>
        <v>1</v>
      </c>
      <c r="S187" s="3" t="str">
        <f t="shared" si="4"/>
        <v>4</v>
      </c>
      <c r="T187" s="3"/>
      <c r="U187" s="3" t="s">
        <v>22</v>
      </c>
      <c r="V187" s="3" t="s">
        <v>1026</v>
      </c>
      <c r="W187" s="3" t="s">
        <v>709</v>
      </c>
      <c r="X187" s="3" t="s">
        <v>17</v>
      </c>
      <c r="Y187" s="3" t="s">
        <v>18</v>
      </c>
      <c r="Z187" s="3" t="s">
        <v>46</v>
      </c>
      <c r="AA187" s="3" t="s">
        <v>269</v>
      </c>
      <c r="AB187" s="3" t="s">
        <v>452</v>
      </c>
      <c r="AF187" s="3"/>
      <c r="AG187" s="3"/>
      <c r="AH187" s="3"/>
      <c r="AI187" s="3"/>
      <c r="AJ187" s="3"/>
      <c r="AK187" s="3"/>
      <c r="AL187" s="3"/>
      <c r="AM187" s="3"/>
      <c r="AN187" s="3"/>
    </row>
    <row r="188">
      <c r="A188" s="3" t="s">
        <v>93</v>
      </c>
      <c r="B188" s="3">
        <v>210153.0</v>
      </c>
      <c r="C188" s="3">
        <v>2.0</v>
      </c>
      <c r="D188" s="3">
        <v>6.0</v>
      </c>
      <c r="E188" s="3" t="s">
        <v>710</v>
      </c>
      <c r="F188" s="3">
        <v>1.0</v>
      </c>
      <c r="G188" s="3">
        <v>1.0</v>
      </c>
      <c r="H188" s="3"/>
      <c r="I188" s="3"/>
      <c r="J188" s="3">
        <v>1.0</v>
      </c>
      <c r="K188" s="3"/>
      <c r="L188" s="3" t="str">
        <f t="shared" si="1"/>
        <v>2</v>
      </c>
      <c r="M188" s="3">
        <v>1.0</v>
      </c>
      <c r="N188" s="3"/>
      <c r="O188" s="3">
        <v>1.0</v>
      </c>
      <c r="P188" s="3"/>
      <c r="Q188" s="3" t="str">
        <f t="shared" si="2"/>
        <v>2</v>
      </c>
      <c r="R188" s="3" t="str">
        <f t="shared" si="3"/>
        <v>1</v>
      </c>
      <c r="S188" s="3" t="str">
        <f t="shared" si="4"/>
        <v>4</v>
      </c>
      <c r="T188" s="3"/>
      <c r="U188" s="3" t="s">
        <v>71</v>
      </c>
      <c r="V188" s="3" t="s">
        <v>805</v>
      </c>
      <c r="W188" s="3" t="s">
        <v>709</v>
      </c>
      <c r="X188" s="3" t="s">
        <v>17</v>
      </c>
      <c r="Y188" s="3" t="s">
        <v>18</v>
      </c>
      <c r="Z188" s="3" t="s">
        <v>46</v>
      </c>
      <c r="AA188" s="3" t="s">
        <v>90</v>
      </c>
      <c r="AB188" s="3" t="s">
        <v>94</v>
      </c>
      <c r="AF188" s="3"/>
      <c r="AG188" s="3"/>
      <c r="AH188" s="3"/>
      <c r="AI188" s="3"/>
      <c r="AJ188" s="3"/>
      <c r="AK188" s="3"/>
      <c r="AL188" s="3"/>
      <c r="AM188" s="3"/>
      <c r="AN188" s="3"/>
    </row>
    <row r="189">
      <c r="A189" s="3" t="s">
        <v>598</v>
      </c>
      <c r="B189" s="3">
        <v>148971.0</v>
      </c>
      <c r="C189" s="3">
        <v>2.0</v>
      </c>
      <c r="D189" s="3">
        <v>5.0</v>
      </c>
      <c r="E189" s="3" t="s">
        <v>710</v>
      </c>
      <c r="F189" s="3">
        <v>1.0</v>
      </c>
      <c r="G189" s="3">
        <v>1.0</v>
      </c>
      <c r="H189" s="3"/>
      <c r="I189" s="3"/>
      <c r="J189" s="3">
        <v>1.0</v>
      </c>
      <c r="K189" s="3"/>
      <c r="L189" s="3" t="str">
        <f t="shared" si="1"/>
        <v>2</v>
      </c>
      <c r="M189" s="3">
        <v>1.0</v>
      </c>
      <c r="N189" s="3"/>
      <c r="O189" s="3">
        <v>1.0</v>
      </c>
      <c r="P189" s="3"/>
      <c r="Q189" s="3" t="str">
        <f t="shared" si="2"/>
        <v>2</v>
      </c>
      <c r="R189" s="3" t="str">
        <f t="shared" si="3"/>
        <v>1</v>
      </c>
      <c r="S189" s="3" t="str">
        <f t="shared" si="4"/>
        <v>4</v>
      </c>
      <c r="T189" s="3"/>
      <c r="U189" s="3" t="s">
        <v>256</v>
      </c>
      <c r="V189" s="3" t="s">
        <v>1027</v>
      </c>
      <c r="W189" s="3" t="s">
        <v>709</v>
      </c>
      <c r="X189" s="3" t="s">
        <v>17</v>
      </c>
      <c r="Y189" s="3" t="s">
        <v>18</v>
      </c>
      <c r="Z189" s="3" t="s">
        <v>68</v>
      </c>
      <c r="AA189" s="3" t="s">
        <v>386</v>
      </c>
      <c r="AB189" s="3" t="s">
        <v>597</v>
      </c>
      <c r="AF189" s="3"/>
      <c r="AG189" s="3"/>
      <c r="AH189" s="3"/>
      <c r="AI189" s="3"/>
      <c r="AJ189" s="3"/>
      <c r="AK189" s="3"/>
      <c r="AL189" s="3"/>
      <c r="AM189" s="3"/>
      <c r="AN189" s="3"/>
    </row>
    <row r="190">
      <c r="A190" s="3" t="s">
        <v>525</v>
      </c>
      <c r="B190" s="3">
        <v>346960.0</v>
      </c>
      <c r="C190" s="3">
        <v>3.0</v>
      </c>
      <c r="D190" s="3">
        <v>5.0</v>
      </c>
      <c r="E190" s="3" t="s">
        <v>756</v>
      </c>
      <c r="F190" s="3">
        <v>1.0</v>
      </c>
      <c r="G190" s="3">
        <v>1.0</v>
      </c>
      <c r="H190" s="3"/>
      <c r="I190" s="3" t="s">
        <v>1032</v>
      </c>
      <c r="J190" s="3">
        <v>1.0</v>
      </c>
      <c r="K190" s="3"/>
      <c r="L190" s="3" t="str">
        <f t="shared" si="1"/>
        <v>2</v>
      </c>
      <c r="M190" s="3">
        <v>1.0</v>
      </c>
      <c r="N190" s="3"/>
      <c r="O190" s="3">
        <v>1.0</v>
      </c>
      <c r="P190" s="3"/>
      <c r="Q190" s="3" t="str">
        <f t="shared" si="2"/>
        <v>2</v>
      </c>
      <c r="R190" s="3" t="str">
        <f t="shared" si="3"/>
        <v>1</v>
      </c>
      <c r="S190" s="3" t="str">
        <f t="shared" si="4"/>
        <v>4</v>
      </c>
      <c r="T190" s="3"/>
      <c r="U190" s="3" t="s">
        <v>526</v>
      </c>
      <c r="V190" s="3" t="s">
        <v>721</v>
      </c>
      <c r="W190" s="3" t="s">
        <v>755</v>
      </c>
      <c r="X190" s="3" t="s">
        <v>160</v>
      </c>
      <c r="Y190" s="3" t="s">
        <v>108</v>
      </c>
      <c r="Z190" s="3" t="s">
        <v>31</v>
      </c>
      <c r="AA190" s="3" t="s">
        <v>277</v>
      </c>
      <c r="AB190" s="3" t="s">
        <v>528</v>
      </c>
      <c r="AF190" s="3"/>
      <c r="AG190" s="3"/>
      <c r="AH190" s="3"/>
      <c r="AI190" s="3"/>
      <c r="AJ190" s="3"/>
      <c r="AK190" s="3"/>
      <c r="AL190" s="3"/>
      <c r="AM190" s="3"/>
      <c r="AN190" s="3"/>
    </row>
    <row r="191">
      <c r="A191" s="3" t="s">
        <v>177</v>
      </c>
      <c r="B191" s="3">
        <v>288163.0</v>
      </c>
      <c r="C191" s="3">
        <v>3.0</v>
      </c>
      <c r="D191" s="3">
        <v>4.0</v>
      </c>
      <c r="E191" s="3" t="s">
        <v>756</v>
      </c>
      <c r="F191" s="3">
        <v>1.0</v>
      </c>
      <c r="G191" s="3">
        <v>1.0</v>
      </c>
      <c r="H191" s="3"/>
      <c r="I191" s="3"/>
      <c r="J191" s="3">
        <v>1.0</v>
      </c>
      <c r="K191" s="3"/>
      <c r="L191" s="3" t="str">
        <f t="shared" si="1"/>
        <v>2</v>
      </c>
      <c r="M191" s="3">
        <v>1.0</v>
      </c>
      <c r="N191" s="3"/>
      <c r="O191" s="3">
        <v>1.0</v>
      </c>
      <c r="P191" s="3"/>
      <c r="Q191" s="3" t="str">
        <f t="shared" si="2"/>
        <v>2</v>
      </c>
      <c r="R191" s="3" t="str">
        <f t="shared" si="3"/>
        <v>1</v>
      </c>
      <c r="S191" s="3" t="str">
        <f t="shared" si="4"/>
        <v>4</v>
      </c>
      <c r="T191" s="3"/>
      <c r="U191" s="3" t="s">
        <v>178</v>
      </c>
      <c r="V191" s="3" t="s">
        <v>721</v>
      </c>
      <c r="W191" s="3" t="s">
        <v>755</v>
      </c>
      <c r="X191" s="3" t="s">
        <v>179</v>
      </c>
      <c r="Y191" s="3" t="s">
        <v>46</v>
      </c>
      <c r="Z191" s="3" t="s">
        <v>31</v>
      </c>
      <c r="AA191" s="3" t="s">
        <v>172</v>
      </c>
      <c r="AB191" s="3" t="s">
        <v>180</v>
      </c>
      <c r="AF191" s="3"/>
      <c r="AG191" s="3"/>
      <c r="AH191" s="3"/>
      <c r="AI191" s="3"/>
      <c r="AJ191" s="3"/>
      <c r="AK191" s="3"/>
      <c r="AL191" s="3"/>
      <c r="AM191" s="3"/>
      <c r="AN191" s="3"/>
    </row>
    <row r="192">
      <c r="A192" s="3" t="s">
        <v>129</v>
      </c>
      <c r="B192" s="3">
        <v>249123.0</v>
      </c>
      <c r="C192" s="3">
        <v>4.0</v>
      </c>
      <c r="D192" s="3">
        <v>4.0</v>
      </c>
      <c r="E192" s="3" t="s">
        <v>756</v>
      </c>
      <c r="F192" s="3">
        <v>1.0</v>
      </c>
      <c r="G192" s="3">
        <v>1.0</v>
      </c>
      <c r="H192" s="3"/>
      <c r="I192" s="3"/>
      <c r="J192" s="3">
        <v>1.0</v>
      </c>
      <c r="K192" s="3"/>
      <c r="L192" s="3" t="str">
        <f t="shared" si="1"/>
        <v>2</v>
      </c>
      <c r="M192" s="3">
        <v>1.0</v>
      </c>
      <c r="N192" s="3"/>
      <c r="O192" s="3">
        <v>1.0</v>
      </c>
      <c r="P192" s="3" t="s">
        <v>692</v>
      </c>
      <c r="Q192" s="3" t="str">
        <f t="shared" si="2"/>
        <v>2</v>
      </c>
      <c r="R192" s="3" t="str">
        <f t="shared" si="3"/>
        <v>1</v>
      </c>
      <c r="S192" s="3" t="str">
        <f t="shared" si="4"/>
        <v>4</v>
      </c>
      <c r="T192" s="3"/>
      <c r="U192" s="3" t="s">
        <v>124</v>
      </c>
      <c r="V192" s="3" t="s">
        <v>721</v>
      </c>
      <c r="W192" s="3" t="s">
        <v>755</v>
      </c>
      <c r="X192" s="3" t="s">
        <v>125</v>
      </c>
      <c r="Y192" s="3" t="s">
        <v>18</v>
      </c>
      <c r="Z192" s="3" t="s">
        <v>31</v>
      </c>
      <c r="AA192" s="3" t="s">
        <v>121</v>
      </c>
      <c r="AB192" s="3" t="s">
        <v>130</v>
      </c>
      <c r="AF192" s="3"/>
      <c r="AG192" s="3"/>
      <c r="AH192" s="3"/>
      <c r="AI192" s="3"/>
      <c r="AJ192" s="3"/>
      <c r="AK192" s="3"/>
      <c r="AL192" s="3"/>
      <c r="AM192" s="3"/>
      <c r="AN192" s="3"/>
    </row>
    <row r="193">
      <c r="A193" s="3" t="s">
        <v>415</v>
      </c>
      <c r="B193" s="3">
        <v>57386.0</v>
      </c>
      <c r="C193" s="3">
        <v>5.0</v>
      </c>
      <c r="D193" s="3">
        <v>6.0</v>
      </c>
      <c r="E193" s="3" t="s">
        <v>756</v>
      </c>
      <c r="F193" s="3">
        <v>1.0</v>
      </c>
      <c r="G193" s="3">
        <v>1.0</v>
      </c>
      <c r="H193" s="3"/>
      <c r="I193" s="3"/>
      <c r="J193" s="3">
        <v>1.0</v>
      </c>
      <c r="K193" s="3" t="s">
        <v>1031</v>
      </c>
      <c r="L193" s="3" t="str">
        <f t="shared" si="1"/>
        <v>2</v>
      </c>
      <c r="M193" s="3">
        <v>1.0</v>
      </c>
      <c r="N193" s="3"/>
      <c r="O193" s="3">
        <v>1.0</v>
      </c>
      <c r="P193" s="3"/>
      <c r="Q193" s="3" t="str">
        <f t="shared" si="2"/>
        <v>2</v>
      </c>
      <c r="R193" s="3" t="str">
        <f t="shared" si="3"/>
        <v>1</v>
      </c>
      <c r="S193" s="3" t="str">
        <f t="shared" si="4"/>
        <v>4</v>
      </c>
      <c r="T193" s="3"/>
      <c r="U193" s="3" t="s">
        <v>71</v>
      </c>
      <c r="V193" s="3" t="s">
        <v>721</v>
      </c>
      <c r="W193" s="3" t="s">
        <v>755</v>
      </c>
      <c r="X193" s="3" t="s">
        <v>17</v>
      </c>
      <c r="Y193" s="3" t="s">
        <v>18</v>
      </c>
      <c r="Z193" s="3" t="s">
        <v>43</v>
      </c>
      <c r="AA193" s="3" t="s">
        <v>402</v>
      </c>
      <c r="AB193" s="3" t="s">
        <v>419</v>
      </c>
      <c r="AF193" s="3"/>
      <c r="AG193" s="3"/>
      <c r="AH193" s="3"/>
      <c r="AI193" s="3"/>
      <c r="AJ193" s="3"/>
      <c r="AK193" s="3"/>
      <c r="AL193" s="3"/>
      <c r="AM193" s="3"/>
      <c r="AN193" s="3"/>
    </row>
    <row r="194">
      <c r="A194" s="3" t="s">
        <v>616</v>
      </c>
      <c r="B194" s="3">
        <v>165143.0</v>
      </c>
      <c r="C194" s="3">
        <v>2.0</v>
      </c>
      <c r="D194" s="3">
        <v>16.0</v>
      </c>
      <c r="E194" s="3" t="s">
        <v>756</v>
      </c>
      <c r="F194" s="3">
        <v>1.0</v>
      </c>
      <c r="G194" s="3">
        <v>1.0</v>
      </c>
      <c r="H194" s="3"/>
      <c r="I194" s="3"/>
      <c r="J194" s="3">
        <v>1.0</v>
      </c>
      <c r="K194" s="3"/>
      <c r="L194" s="3" t="str">
        <f t="shared" si="1"/>
        <v>2</v>
      </c>
      <c r="M194" s="3">
        <v>1.0</v>
      </c>
      <c r="N194" s="3"/>
      <c r="O194" s="3">
        <v>1.0</v>
      </c>
      <c r="P194" s="3"/>
      <c r="Q194" s="3" t="str">
        <f t="shared" si="2"/>
        <v>2</v>
      </c>
      <c r="R194" s="3" t="str">
        <f t="shared" si="3"/>
        <v>1</v>
      </c>
      <c r="S194" s="3" t="str">
        <f t="shared" si="4"/>
        <v>4</v>
      </c>
      <c r="T194" s="3"/>
      <c r="U194" s="3" t="s">
        <v>22</v>
      </c>
      <c r="V194" s="3" t="s">
        <v>721</v>
      </c>
      <c r="W194" s="3" t="s">
        <v>755</v>
      </c>
      <c r="X194" s="3" t="s">
        <v>17</v>
      </c>
      <c r="Y194" s="3" t="s">
        <v>18</v>
      </c>
      <c r="Z194" s="3" t="s">
        <v>81</v>
      </c>
      <c r="AA194" s="3" t="s">
        <v>289</v>
      </c>
      <c r="AB194" s="3" t="s">
        <v>621</v>
      </c>
      <c r="AF194" s="3"/>
      <c r="AG194" s="3"/>
      <c r="AH194" s="3"/>
      <c r="AI194" s="3"/>
      <c r="AJ194" s="3"/>
      <c r="AK194" s="3"/>
      <c r="AL194" s="3"/>
      <c r="AM194" s="3"/>
      <c r="AN194" s="3"/>
    </row>
    <row r="195">
      <c r="A195" s="3" t="s">
        <v>83</v>
      </c>
      <c r="B195" s="3">
        <v>396880.0</v>
      </c>
      <c r="C195" s="3">
        <v>3.0</v>
      </c>
      <c r="D195" s="3">
        <v>15.0</v>
      </c>
      <c r="E195" s="3" t="s">
        <v>756</v>
      </c>
      <c r="F195" s="3">
        <v>1.0</v>
      </c>
      <c r="G195" s="3">
        <v>1.0</v>
      </c>
      <c r="H195" s="3"/>
      <c r="I195" s="3"/>
      <c r="J195" s="3">
        <v>1.0</v>
      </c>
      <c r="K195" s="3"/>
      <c r="L195" s="3" t="str">
        <f t="shared" si="1"/>
        <v>2</v>
      </c>
      <c r="M195" s="3">
        <v>1.0</v>
      </c>
      <c r="N195" s="3"/>
      <c r="O195" s="3">
        <v>1.0</v>
      </c>
      <c r="P195" s="3"/>
      <c r="Q195" s="3" t="str">
        <f t="shared" si="2"/>
        <v>2</v>
      </c>
      <c r="R195" s="3" t="str">
        <f t="shared" si="3"/>
        <v>1</v>
      </c>
      <c r="S195" s="3" t="str">
        <f t="shared" si="4"/>
        <v>4</v>
      </c>
      <c r="T195" s="3"/>
      <c r="U195" s="3" t="s">
        <v>54</v>
      </c>
      <c r="V195" s="3" t="s">
        <v>1029</v>
      </c>
      <c r="W195" s="3" t="s">
        <v>755</v>
      </c>
      <c r="X195" s="3" t="s">
        <v>17</v>
      </c>
      <c r="Y195" s="3" t="s">
        <v>18</v>
      </c>
      <c r="Z195" s="3" t="s">
        <v>46</v>
      </c>
      <c r="AA195" s="3" t="s">
        <v>80</v>
      </c>
      <c r="AB195" s="3" t="s">
        <v>84</v>
      </c>
      <c r="AF195" s="3"/>
      <c r="AG195" s="3"/>
      <c r="AH195" s="3"/>
      <c r="AI195" s="3"/>
      <c r="AJ195" s="3"/>
      <c r="AK195" s="3"/>
      <c r="AL195" s="3"/>
      <c r="AM195" s="3"/>
      <c r="AN195" s="3"/>
    </row>
    <row r="196">
      <c r="A196" s="3" t="s">
        <v>557</v>
      </c>
      <c r="B196" s="3">
        <v>116821.0</v>
      </c>
      <c r="C196" s="3">
        <v>13.0</v>
      </c>
      <c r="D196" s="3">
        <v>5.0</v>
      </c>
      <c r="E196" s="3" t="s">
        <v>756</v>
      </c>
      <c r="F196" s="3">
        <v>1.0</v>
      </c>
      <c r="G196" s="3">
        <v>0.0</v>
      </c>
      <c r="H196" s="3" t="s">
        <v>945</v>
      </c>
      <c r="I196" s="3"/>
      <c r="J196" s="3">
        <v>1.0</v>
      </c>
      <c r="K196" s="3"/>
      <c r="L196" s="3" t="str">
        <f t="shared" si="1"/>
        <v>2</v>
      </c>
      <c r="M196" s="3">
        <v>1.0</v>
      </c>
      <c r="N196" s="3"/>
      <c r="O196" s="3">
        <v>1.0</v>
      </c>
      <c r="P196" s="3"/>
      <c r="Q196" s="3" t="str">
        <f t="shared" si="2"/>
        <v>2</v>
      </c>
      <c r="R196" s="3" t="str">
        <f t="shared" si="3"/>
        <v>1</v>
      </c>
      <c r="S196" s="3" t="str">
        <f t="shared" si="4"/>
        <v>4</v>
      </c>
      <c r="T196" s="3"/>
      <c r="U196" s="3" t="s">
        <v>71</v>
      </c>
      <c r="V196" s="3" t="s">
        <v>944</v>
      </c>
      <c r="W196" s="3" t="s">
        <v>755</v>
      </c>
      <c r="X196" s="3" t="s">
        <v>17</v>
      </c>
      <c r="Y196" s="3" t="s">
        <v>18</v>
      </c>
      <c r="Z196" s="3" t="s">
        <v>31</v>
      </c>
      <c r="AA196" s="3" t="s">
        <v>531</v>
      </c>
      <c r="AB196" s="3" t="s">
        <v>559</v>
      </c>
      <c r="AF196" s="3"/>
      <c r="AG196" s="3"/>
      <c r="AH196" s="3"/>
      <c r="AI196" s="3"/>
      <c r="AJ196" s="3"/>
      <c r="AK196" s="3"/>
      <c r="AL196" s="3"/>
      <c r="AM196" s="3"/>
      <c r="AN196" s="3"/>
    </row>
    <row r="197">
      <c r="A197" s="3" t="s">
        <v>283</v>
      </c>
      <c r="B197" s="3">
        <v>18548.0</v>
      </c>
      <c r="C197" s="3">
        <v>13.0</v>
      </c>
      <c r="D197" s="3">
        <v>4.0</v>
      </c>
      <c r="E197" s="3" t="s">
        <v>756</v>
      </c>
      <c r="F197" s="3">
        <v>1.0</v>
      </c>
      <c r="G197" s="3">
        <v>1.0</v>
      </c>
      <c r="H197" s="3"/>
      <c r="I197" s="3" t="s">
        <v>1032</v>
      </c>
      <c r="J197" s="3">
        <v>1.0</v>
      </c>
      <c r="K197" s="3"/>
      <c r="L197" s="3" t="str">
        <f t="shared" si="1"/>
        <v>2</v>
      </c>
      <c r="M197" s="3">
        <v>1.0</v>
      </c>
      <c r="N197" s="3"/>
      <c r="O197" s="3">
        <v>1.0</v>
      </c>
      <c r="P197" s="3"/>
      <c r="Q197" s="3" t="str">
        <f t="shared" si="2"/>
        <v>2</v>
      </c>
      <c r="R197" s="3" t="str">
        <f t="shared" si="3"/>
        <v>1</v>
      </c>
      <c r="S197" s="3" t="str">
        <f t="shared" si="4"/>
        <v>4</v>
      </c>
      <c r="T197" s="3"/>
      <c r="U197" s="3" t="s">
        <v>284</v>
      </c>
      <c r="V197" s="3" t="s">
        <v>721</v>
      </c>
      <c r="W197" s="3" t="s">
        <v>755</v>
      </c>
      <c r="X197" s="3" t="s">
        <v>17</v>
      </c>
      <c r="Y197" s="3" t="s">
        <v>18</v>
      </c>
      <c r="Z197" s="3" t="s">
        <v>31</v>
      </c>
      <c r="AA197" s="3" t="s">
        <v>285</v>
      </c>
      <c r="AB197" s="3" t="s">
        <v>282</v>
      </c>
      <c r="AF197" s="3"/>
      <c r="AG197" s="3"/>
      <c r="AH197" s="3"/>
      <c r="AI197" s="3"/>
      <c r="AJ197" s="3"/>
      <c r="AK197" s="3"/>
      <c r="AL197" s="3"/>
      <c r="AM197" s="3"/>
      <c r="AN197" s="3"/>
    </row>
    <row r="198">
      <c r="A198" s="3" t="s">
        <v>465</v>
      </c>
      <c r="B198" s="3">
        <v>95523.0</v>
      </c>
      <c r="C198" s="3">
        <v>5.0</v>
      </c>
      <c r="D198" s="3">
        <v>3.0</v>
      </c>
      <c r="E198" s="3" t="s">
        <v>756</v>
      </c>
      <c r="F198" s="3">
        <v>1.0</v>
      </c>
      <c r="G198" s="3">
        <v>1.0</v>
      </c>
      <c r="H198" s="3"/>
      <c r="I198" s="3" t="s">
        <v>1032</v>
      </c>
      <c r="J198" s="3">
        <v>1.0</v>
      </c>
      <c r="K198" s="3"/>
      <c r="L198" s="3" t="str">
        <f t="shared" si="1"/>
        <v>2</v>
      </c>
      <c r="M198" s="3">
        <v>1.0</v>
      </c>
      <c r="N198" s="3"/>
      <c r="O198" s="3">
        <v>1.0</v>
      </c>
      <c r="P198" s="3"/>
      <c r="Q198" s="3" t="str">
        <f t="shared" si="2"/>
        <v>2</v>
      </c>
      <c r="R198" s="3" t="str">
        <f t="shared" si="3"/>
        <v>1</v>
      </c>
      <c r="S198" s="3" t="str">
        <f t="shared" si="4"/>
        <v>4</v>
      </c>
      <c r="T198" s="3"/>
      <c r="U198" s="3" t="s">
        <v>462</v>
      </c>
      <c r="V198" s="3" t="s">
        <v>721</v>
      </c>
      <c r="W198" s="3" t="s">
        <v>755</v>
      </c>
      <c r="X198" s="3" t="s">
        <v>125</v>
      </c>
      <c r="Y198" s="3" t="s">
        <v>18</v>
      </c>
      <c r="Z198" s="3" t="s">
        <v>31</v>
      </c>
      <c r="AA198" s="3" t="s">
        <v>285</v>
      </c>
      <c r="AB198" s="3" t="s">
        <v>467</v>
      </c>
      <c r="AF198" s="3"/>
      <c r="AG198" s="3"/>
      <c r="AH198" s="3"/>
      <c r="AI198" s="3"/>
      <c r="AJ198" s="3"/>
      <c r="AK198" s="3"/>
      <c r="AL198" s="3"/>
      <c r="AM198" s="3"/>
      <c r="AN198" s="3"/>
    </row>
    <row r="199">
      <c r="A199" s="3" t="s">
        <v>454</v>
      </c>
      <c r="B199" s="3">
        <v>63549.0</v>
      </c>
      <c r="C199" s="3">
        <v>5.0</v>
      </c>
      <c r="D199" s="3">
        <v>5.0</v>
      </c>
      <c r="E199" s="3" t="s">
        <v>756</v>
      </c>
      <c r="F199" s="3">
        <v>1.0</v>
      </c>
      <c r="G199" s="3">
        <v>1.0</v>
      </c>
      <c r="H199" s="3"/>
      <c r="I199" s="3"/>
      <c r="J199" s="3">
        <v>1.0</v>
      </c>
      <c r="K199" s="3"/>
      <c r="L199" s="3" t="str">
        <f t="shared" si="1"/>
        <v>2</v>
      </c>
      <c r="M199" s="3">
        <v>1.0</v>
      </c>
      <c r="N199" s="3"/>
      <c r="O199" s="3">
        <v>1.0</v>
      </c>
      <c r="P199" s="3"/>
      <c r="Q199" s="3" t="str">
        <f t="shared" si="2"/>
        <v>2</v>
      </c>
      <c r="R199" s="3" t="str">
        <f t="shared" si="3"/>
        <v>1</v>
      </c>
      <c r="S199" s="3" t="str">
        <f t="shared" si="4"/>
        <v>4</v>
      </c>
      <c r="T199" s="3"/>
      <c r="U199" s="3" t="s">
        <v>457</v>
      </c>
      <c r="V199" s="3" t="s">
        <v>721</v>
      </c>
      <c r="W199" s="3" t="s">
        <v>755</v>
      </c>
      <c r="X199" s="3" t="s">
        <v>17</v>
      </c>
      <c r="Y199" s="3" t="s">
        <v>18</v>
      </c>
      <c r="Z199" s="3" t="s">
        <v>19</v>
      </c>
      <c r="AA199" s="3" t="s">
        <v>459</v>
      </c>
      <c r="AB199" s="3" t="s">
        <v>463</v>
      </c>
      <c r="AF199" s="3"/>
      <c r="AG199" s="3"/>
      <c r="AH199" s="3"/>
      <c r="AI199" s="3"/>
      <c r="AJ199" s="3"/>
      <c r="AK199" s="3"/>
      <c r="AL199" s="3"/>
      <c r="AM199" s="3"/>
      <c r="AN199" s="3"/>
    </row>
    <row r="200">
      <c r="A200" s="3" t="s">
        <v>644</v>
      </c>
      <c r="B200" s="3">
        <v>361545.0</v>
      </c>
      <c r="C200" s="3">
        <v>2.0</v>
      </c>
      <c r="D200" s="3">
        <v>5.0</v>
      </c>
      <c r="E200" s="3" t="s">
        <v>756</v>
      </c>
      <c r="F200" s="3">
        <v>1.0</v>
      </c>
      <c r="G200" s="3">
        <v>1.0</v>
      </c>
      <c r="H200" s="3"/>
      <c r="I200" s="3"/>
      <c r="J200" s="3">
        <v>1.0</v>
      </c>
      <c r="K200" s="3"/>
      <c r="L200" s="3" t="str">
        <f t="shared" si="1"/>
        <v>2</v>
      </c>
      <c r="M200" s="3">
        <v>1.0</v>
      </c>
      <c r="N200" s="3"/>
      <c r="O200" s="3">
        <v>1.0</v>
      </c>
      <c r="P200" s="3"/>
      <c r="Q200" s="3" t="str">
        <f t="shared" si="2"/>
        <v>2</v>
      </c>
      <c r="R200" s="3" t="str">
        <f t="shared" si="3"/>
        <v>1</v>
      </c>
      <c r="S200" s="3" t="str">
        <f t="shared" si="4"/>
        <v>4</v>
      </c>
      <c r="T200" s="3"/>
      <c r="U200" s="3" t="s">
        <v>26</v>
      </c>
      <c r="V200" s="3" t="s">
        <v>721</v>
      </c>
      <c r="W200" s="3" t="s">
        <v>755</v>
      </c>
      <c r="X200" s="3" t="s">
        <v>17</v>
      </c>
      <c r="Y200" s="3" t="s">
        <v>18</v>
      </c>
      <c r="Z200" s="3" t="s">
        <v>39</v>
      </c>
      <c r="AA200" s="3" t="s">
        <v>545</v>
      </c>
      <c r="AB200" s="3" t="s">
        <v>646</v>
      </c>
      <c r="AF200" s="3"/>
      <c r="AG200" s="3"/>
      <c r="AH200" s="3"/>
      <c r="AI200" s="3"/>
      <c r="AJ200" s="3"/>
      <c r="AK200" s="3"/>
      <c r="AL200" s="3"/>
      <c r="AM200" s="3"/>
      <c r="AN200" s="3"/>
    </row>
    <row r="201">
      <c r="A201" s="3" t="s">
        <v>364</v>
      </c>
      <c r="B201" s="3">
        <v>225632.0</v>
      </c>
      <c r="C201" s="3">
        <v>6.0</v>
      </c>
      <c r="D201" s="3">
        <v>25.0</v>
      </c>
      <c r="E201" s="3" t="s">
        <v>756</v>
      </c>
      <c r="F201" s="3">
        <v>1.0</v>
      </c>
      <c r="G201" s="3">
        <v>1.0</v>
      </c>
      <c r="H201" s="3"/>
      <c r="I201" s="3"/>
      <c r="J201" s="3">
        <v>1.0</v>
      </c>
      <c r="K201" s="3"/>
      <c r="L201" s="3" t="str">
        <f t="shared" si="1"/>
        <v>2</v>
      </c>
      <c r="M201" s="3">
        <v>1.0</v>
      </c>
      <c r="N201" s="3"/>
      <c r="O201" s="3">
        <v>1.0</v>
      </c>
      <c r="P201" s="3"/>
      <c r="Q201" s="3" t="str">
        <f t="shared" si="2"/>
        <v>2</v>
      </c>
      <c r="R201" s="3" t="str">
        <f t="shared" si="3"/>
        <v>1</v>
      </c>
      <c r="S201" s="3" t="str">
        <f t="shared" si="4"/>
        <v>4</v>
      </c>
      <c r="T201" s="3"/>
      <c r="U201" s="3" t="s">
        <v>79</v>
      </c>
      <c r="V201" s="3" t="s">
        <v>1030</v>
      </c>
      <c r="W201" s="3" t="s">
        <v>755</v>
      </c>
      <c r="X201" s="3" t="s">
        <v>17</v>
      </c>
      <c r="Y201" s="3" t="s">
        <v>18</v>
      </c>
      <c r="Z201" s="3" t="s">
        <v>23</v>
      </c>
      <c r="AA201" s="3" t="s">
        <v>361</v>
      </c>
      <c r="AB201" s="3" t="s">
        <v>369</v>
      </c>
      <c r="AF201" s="3"/>
      <c r="AG201" s="3"/>
      <c r="AH201" s="3"/>
      <c r="AI201" s="3"/>
      <c r="AJ201" s="3"/>
      <c r="AK201" s="3"/>
      <c r="AL201" s="3"/>
      <c r="AM201" s="3"/>
      <c r="AN201" s="3"/>
    </row>
    <row r="202">
      <c r="A202" s="3" t="s">
        <v>358</v>
      </c>
      <c r="B202" s="3">
        <v>372903.0</v>
      </c>
      <c r="C202" s="3">
        <v>7.0</v>
      </c>
      <c r="D202" s="3">
        <v>1.0</v>
      </c>
      <c r="E202" s="3" t="s">
        <v>756</v>
      </c>
      <c r="F202" s="3">
        <v>1.0</v>
      </c>
      <c r="G202" s="3">
        <v>1.0</v>
      </c>
      <c r="H202" s="3"/>
      <c r="I202" s="3"/>
      <c r="J202" s="3">
        <v>1.0</v>
      </c>
      <c r="K202" s="3"/>
      <c r="L202" s="3" t="str">
        <f t="shared" si="1"/>
        <v>2</v>
      </c>
      <c r="M202" s="3">
        <v>1.0</v>
      </c>
      <c r="N202" s="3"/>
      <c r="O202" s="3">
        <v>1.0</v>
      </c>
      <c r="P202" s="3"/>
      <c r="Q202" s="3" t="str">
        <f t="shared" si="2"/>
        <v>2</v>
      </c>
      <c r="R202" s="3" t="str">
        <f t="shared" si="3"/>
        <v>1</v>
      </c>
      <c r="S202" s="3" t="str">
        <f t="shared" si="4"/>
        <v>4</v>
      </c>
      <c r="T202" s="3"/>
      <c r="U202" s="3" t="s">
        <v>360</v>
      </c>
      <c r="V202" s="3" t="s">
        <v>721</v>
      </c>
      <c r="W202" s="3" t="s">
        <v>755</v>
      </c>
      <c r="X202" s="3" t="s">
        <v>17</v>
      </c>
      <c r="Y202" s="3" t="s">
        <v>18</v>
      </c>
      <c r="Z202" s="3" t="s">
        <v>31</v>
      </c>
      <c r="AA202" s="3" t="s">
        <v>361</v>
      </c>
      <c r="AB202" s="3" t="s">
        <v>362</v>
      </c>
      <c r="AF202" s="3"/>
      <c r="AG202" s="3"/>
      <c r="AH202" s="3"/>
      <c r="AI202" s="3"/>
      <c r="AJ202" s="3"/>
      <c r="AK202" s="3"/>
      <c r="AL202" s="3"/>
      <c r="AM202" s="3"/>
      <c r="AN202" s="3"/>
    </row>
    <row r="203">
      <c r="A203" s="3" t="s">
        <v>501</v>
      </c>
      <c r="B203" s="3">
        <v>94621.0</v>
      </c>
      <c r="C203" s="3">
        <v>5.0</v>
      </c>
      <c r="D203" s="3">
        <v>5.0</v>
      </c>
      <c r="E203" s="3" t="s">
        <v>756</v>
      </c>
      <c r="F203" s="3">
        <v>1.0</v>
      </c>
      <c r="G203" s="3">
        <v>1.0</v>
      </c>
      <c r="H203" s="3"/>
      <c r="I203" s="3"/>
      <c r="J203" s="3">
        <v>1.0</v>
      </c>
      <c r="K203" s="3"/>
      <c r="L203" s="3" t="str">
        <f t="shared" si="1"/>
        <v>2</v>
      </c>
      <c r="M203" s="3">
        <v>1.0</v>
      </c>
      <c r="N203" s="3"/>
      <c r="O203" s="3">
        <v>1.0</v>
      </c>
      <c r="P203" s="3"/>
      <c r="Q203" s="3" t="str">
        <f t="shared" si="2"/>
        <v>2</v>
      </c>
      <c r="R203" s="3" t="str">
        <f t="shared" si="3"/>
        <v>1</v>
      </c>
      <c r="S203" s="3" t="str">
        <f t="shared" si="4"/>
        <v>4</v>
      </c>
      <c r="T203" s="3"/>
      <c r="U203" s="3" t="s">
        <v>26</v>
      </c>
      <c r="V203" s="3" t="s">
        <v>873</v>
      </c>
      <c r="W203" s="3" t="s">
        <v>755</v>
      </c>
      <c r="X203" s="3" t="s">
        <v>17</v>
      </c>
      <c r="Y203" s="3" t="s">
        <v>18</v>
      </c>
      <c r="Z203" s="3" t="s">
        <v>31</v>
      </c>
      <c r="AA203" s="3" t="s">
        <v>424</v>
      </c>
      <c r="AB203" s="3" t="s">
        <v>270</v>
      </c>
      <c r="AF203" s="3"/>
      <c r="AG203" s="3"/>
      <c r="AH203" s="3"/>
      <c r="AI203" s="3"/>
      <c r="AJ203" s="3"/>
      <c r="AK203" s="3"/>
      <c r="AL203" s="3"/>
      <c r="AM203" s="3"/>
      <c r="AN203" s="3"/>
    </row>
    <row r="204">
      <c r="A204" s="3" t="s">
        <v>291</v>
      </c>
      <c r="B204" s="3">
        <v>86839.0</v>
      </c>
      <c r="C204" s="3">
        <v>6.0</v>
      </c>
      <c r="D204" s="3">
        <v>4.0</v>
      </c>
      <c r="E204" s="3" t="s">
        <v>761</v>
      </c>
      <c r="F204" s="3">
        <v>1.0</v>
      </c>
      <c r="G204" s="3">
        <v>1.0</v>
      </c>
      <c r="H204" s="3"/>
      <c r="I204" s="3"/>
      <c r="J204" s="3">
        <v>1.0</v>
      </c>
      <c r="K204" s="3"/>
      <c r="L204" s="3" t="str">
        <f t="shared" si="1"/>
        <v>2</v>
      </c>
      <c r="M204" s="3">
        <v>1.0</v>
      </c>
      <c r="N204" s="3"/>
      <c r="O204" s="3">
        <v>1.0</v>
      </c>
      <c r="P204" s="3"/>
      <c r="Q204" s="3" t="str">
        <f t="shared" si="2"/>
        <v>2</v>
      </c>
      <c r="R204" s="3" t="str">
        <f t="shared" si="3"/>
        <v>1</v>
      </c>
      <c r="S204" s="3" t="str">
        <f t="shared" si="4"/>
        <v>4</v>
      </c>
      <c r="T204" s="3"/>
      <c r="U204" s="3" t="s">
        <v>71</v>
      </c>
      <c r="V204" s="3" t="s">
        <v>813</v>
      </c>
      <c r="W204" s="3" t="s">
        <v>760</v>
      </c>
      <c r="X204" s="3" t="s">
        <v>17</v>
      </c>
      <c r="Y204" s="3" t="s">
        <v>18</v>
      </c>
      <c r="Z204" s="3" t="s">
        <v>31</v>
      </c>
      <c r="AA204" s="3" t="s">
        <v>293</v>
      </c>
      <c r="AB204" s="3" t="s">
        <v>295</v>
      </c>
      <c r="AF204" s="3"/>
      <c r="AG204" s="3"/>
      <c r="AH204" s="3"/>
      <c r="AI204" s="3"/>
      <c r="AJ204" s="3"/>
      <c r="AK204" s="3"/>
      <c r="AL204" s="3"/>
      <c r="AM204" s="3"/>
      <c r="AN204" s="3"/>
    </row>
    <row r="205">
      <c r="A205" s="3" t="s">
        <v>317</v>
      </c>
      <c r="B205" s="3">
        <v>319816.0</v>
      </c>
      <c r="C205" s="3">
        <v>6.0</v>
      </c>
      <c r="D205" s="3">
        <v>4.0</v>
      </c>
      <c r="E205" s="3" t="s">
        <v>761</v>
      </c>
      <c r="F205" s="3">
        <v>1.0</v>
      </c>
      <c r="G205" s="3">
        <v>1.0</v>
      </c>
      <c r="H205" s="3"/>
      <c r="I205" s="3"/>
      <c r="J205" s="3">
        <v>1.0</v>
      </c>
      <c r="K205" s="3"/>
      <c r="L205" s="3" t="str">
        <f t="shared" si="1"/>
        <v>2</v>
      </c>
      <c r="M205" s="3">
        <v>1.0</v>
      </c>
      <c r="N205" s="3"/>
      <c r="O205" s="3">
        <v>1.0</v>
      </c>
      <c r="P205" s="3"/>
      <c r="Q205" s="3" t="str">
        <f t="shared" si="2"/>
        <v>2</v>
      </c>
      <c r="R205" s="3" t="str">
        <f t="shared" si="3"/>
        <v>1</v>
      </c>
      <c r="S205" s="3" t="str">
        <f t="shared" si="4"/>
        <v>4</v>
      </c>
      <c r="T205" s="3"/>
      <c r="U205" s="3" t="s">
        <v>35</v>
      </c>
      <c r="V205" s="3" t="s">
        <v>1033</v>
      </c>
      <c r="W205" s="3" t="s">
        <v>760</v>
      </c>
      <c r="X205" s="3" t="s">
        <v>147</v>
      </c>
      <c r="Y205" s="3" t="s">
        <v>148</v>
      </c>
      <c r="Z205" s="3" t="s">
        <v>31</v>
      </c>
      <c r="AA205" s="3" t="s">
        <v>309</v>
      </c>
      <c r="AB205" s="3" t="s">
        <v>319</v>
      </c>
      <c r="AF205" s="3"/>
      <c r="AG205" s="3"/>
      <c r="AH205" s="3"/>
      <c r="AI205" s="3"/>
      <c r="AJ205" s="3"/>
      <c r="AK205" s="3"/>
      <c r="AL205" s="3"/>
      <c r="AM205" s="3"/>
      <c r="AN205" s="3"/>
    </row>
    <row r="206">
      <c r="A206" s="3" t="s">
        <v>520</v>
      </c>
      <c r="B206" s="3">
        <v>374604.0</v>
      </c>
      <c r="C206" s="3">
        <v>1.0</v>
      </c>
      <c r="D206" s="3">
        <v>15.0</v>
      </c>
      <c r="E206" s="3" t="s">
        <v>718</v>
      </c>
      <c r="F206" s="3">
        <v>1.0</v>
      </c>
      <c r="G206" s="3">
        <v>1.0</v>
      </c>
      <c r="H206" s="3"/>
      <c r="I206" s="3"/>
      <c r="J206" s="3">
        <v>1.0</v>
      </c>
      <c r="K206" s="3"/>
      <c r="L206" s="3" t="str">
        <f t="shared" si="1"/>
        <v>2</v>
      </c>
      <c r="M206" s="3">
        <v>1.0</v>
      </c>
      <c r="N206" s="3"/>
      <c r="O206" s="3">
        <v>1.0</v>
      </c>
      <c r="P206" s="3"/>
      <c r="Q206" s="3" t="str">
        <f t="shared" si="2"/>
        <v>2</v>
      </c>
      <c r="R206" s="3" t="str">
        <f t="shared" si="3"/>
        <v>1</v>
      </c>
      <c r="S206" s="3" t="str">
        <f t="shared" si="4"/>
        <v>4</v>
      </c>
      <c r="T206" s="3"/>
      <c r="U206" s="3" t="s">
        <v>458</v>
      </c>
      <c r="V206" s="3" t="s">
        <v>1041</v>
      </c>
      <c r="W206" s="3" t="s">
        <v>717</v>
      </c>
      <c r="X206" s="3" t="s">
        <v>160</v>
      </c>
      <c r="Y206" s="3" t="s">
        <v>108</v>
      </c>
      <c r="Z206" s="3" t="s">
        <v>46</v>
      </c>
      <c r="AA206" s="3" t="s">
        <v>277</v>
      </c>
      <c r="AB206" s="3" t="s">
        <v>523</v>
      </c>
      <c r="AF206" s="3"/>
      <c r="AG206" s="3"/>
      <c r="AH206" s="3"/>
      <c r="AI206" s="3"/>
      <c r="AJ206" s="3"/>
      <c r="AK206" s="3"/>
      <c r="AL206" s="3"/>
      <c r="AM206" s="3"/>
      <c r="AN206" s="3"/>
    </row>
    <row r="207">
      <c r="A207" s="3" t="s">
        <v>674</v>
      </c>
      <c r="B207" s="3">
        <v>303922.0</v>
      </c>
      <c r="C207" s="3">
        <v>3.0</v>
      </c>
      <c r="D207" s="3">
        <v>10.0</v>
      </c>
      <c r="E207" s="3" t="s">
        <v>718</v>
      </c>
      <c r="F207" s="3">
        <v>1.0</v>
      </c>
      <c r="G207" s="3">
        <v>1.0</v>
      </c>
      <c r="H207" s="3"/>
      <c r="I207" s="3"/>
      <c r="J207" s="3">
        <v>1.0</v>
      </c>
      <c r="K207" s="3"/>
      <c r="L207" s="3" t="str">
        <f t="shared" si="1"/>
        <v>2</v>
      </c>
      <c r="M207" s="3">
        <v>1.0</v>
      </c>
      <c r="N207" s="3"/>
      <c r="O207" s="3">
        <v>1.0</v>
      </c>
      <c r="P207" s="3"/>
      <c r="Q207" s="3" t="str">
        <f t="shared" si="2"/>
        <v>2</v>
      </c>
      <c r="R207" s="3" t="str">
        <f t="shared" si="3"/>
        <v>1</v>
      </c>
      <c r="S207" s="3" t="str">
        <f t="shared" si="4"/>
        <v>4</v>
      </c>
      <c r="T207" s="3"/>
      <c r="U207" s="3" t="s">
        <v>71</v>
      </c>
      <c r="V207" s="3" t="s">
        <v>1044</v>
      </c>
      <c r="W207" s="3" t="s">
        <v>717</v>
      </c>
      <c r="X207" s="3" t="s">
        <v>17</v>
      </c>
      <c r="Y207" s="3" t="s">
        <v>18</v>
      </c>
      <c r="Z207" s="3" t="s">
        <v>39</v>
      </c>
      <c r="AA207" s="3" t="s">
        <v>442</v>
      </c>
      <c r="AB207" s="3" t="s">
        <v>675</v>
      </c>
      <c r="AF207" s="3"/>
      <c r="AG207" s="3"/>
      <c r="AH207" s="3"/>
      <c r="AI207" s="3"/>
      <c r="AJ207" s="3"/>
      <c r="AK207" s="3"/>
      <c r="AL207" s="3"/>
      <c r="AM207" s="3"/>
      <c r="AN207" s="3"/>
    </row>
    <row r="208">
      <c r="A208" s="3" t="s">
        <v>123</v>
      </c>
      <c r="B208" s="3">
        <v>181771.0</v>
      </c>
      <c r="C208" s="3">
        <v>3.0</v>
      </c>
      <c r="D208" s="3">
        <v>8.0</v>
      </c>
      <c r="E208" s="3" t="s">
        <v>718</v>
      </c>
      <c r="F208" s="3">
        <v>1.0</v>
      </c>
      <c r="G208" s="3">
        <v>1.0</v>
      </c>
      <c r="H208" s="3"/>
      <c r="I208" s="3"/>
      <c r="J208" s="3">
        <v>1.0</v>
      </c>
      <c r="K208" s="3"/>
      <c r="L208" s="3" t="str">
        <f t="shared" si="1"/>
        <v>2</v>
      </c>
      <c r="M208" s="3">
        <v>1.0</v>
      </c>
      <c r="N208" s="3"/>
      <c r="O208" s="3">
        <v>1.0</v>
      </c>
      <c r="P208" s="3"/>
      <c r="Q208" s="3" t="str">
        <f t="shared" si="2"/>
        <v>2</v>
      </c>
      <c r="R208" s="3" t="str">
        <f t="shared" si="3"/>
        <v>1</v>
      </c>
      <c r="S208" s="3" t="str">
        <f t="shared" si="4"/>
        <v>4</v>
      </c>
      <c r="T208" s="3"/>
      <c r="U208" s="3" t="s">
        <v>124</v>
      </c>
      <c r="V208" s="3" t="s">
        <v>1039</v>
      </c>
      <c r="W208" s="3" t="s">
        <v>717</v>
      </c>
      <c r="X208" s="3" t="s">
        <v>125</v>
      </c>
      <c r="Y208" s="3" t="s">
        <v>18</v>
      </c>
      <c r="Z208" s="3" t="s">
        <v>23</v>
      </c>
      <c r="AA208" s="3" t="s">
        <v>121</v>
      </c>
      <c r="AB208" s="3" t="s">
        <v>126</v>
      </c>
      <c r="AF208" s="3"/>
      <c r="AG208" s="3"/>
      <c r="AH208" s="3"/>
      <c r="AI208" s="3"/>
      <c r="AJ208" s="3"/>
      <c r="AK208" s="3"/>
      <c r="AL208" s="3"/>
      <c r="AM208" s="3"/>
      <c r="AN208" s="3"/>
    </row>
    <row r="209">
      <c r="A209" s="3" t="s">
        <v>119</v>
      </c>
      <c r="B209" s="3">
        <v>376320.0</v>
      </c>
      <c r="C209" s="3">
        <v>7.0</v>
      </c>
      <c r="D209" s="3">
        <v>8.0</v>
      </c>
      <c r="E209" s="3" t="s">
        <v>718</v>
      </c>
      <c r="F209" s="3">
        <v>1.0</v>
      </c>
      <c r="G209" s="3">
        <v>1.0</v>
      </c>
      <c r="H209" s="3"/>
      <c r="I209" s="3"/>
      <c r="J209" s="3">
        <v>1.0</v>
      </c>
      <c r="K209" s="3"/>
      <c r="L209" s="3" t="str">
        <f t="shared" si="1"/>
        <v>2</v>
      </c>
      <c r="M209" s="3">
        <v>1.0</v>
      </c>
      <c r="N209" s="3"/>
      <c r="O209" s="3">
        <v>1.0</v>
      </c>
      <c r="P209" s="3"/>
      <c r="Q209" s="3" t="str">
        <f t="shared" si="2"/>
        <v>2</v>
      </c>
      <c r="R209" s="3" t="str">
        <f t="shared" si="3"/>
        <v>1</v>
      </c>
      <c r="S209" s="3" t="str">
        <f t="shared" si="4"/>
        <v>4</v>
      </c>
      <c r="T209" s="3"/>
      <c r="U209" s="3" t="s">
        <v>35</v>
      </c>
      <c r="V209" s="3" t="s">
        <v>1038</v>
      </c>
      <c r="W209" s="3" t="s">
        <v>717</v>
      </c>
      <c r="X209" s="3" t="s">
        <v>17</v>
      </c>
      <c r="Y209" s="3" t="s">
        <v>18</v>
      </c>
      <c r="Z209" s="3" t="s">
        <v>31</v>
      </c>
      <c r="AA209" s="3" t="s">
        <v>121</v>
      </c>
      <c r="AB209" s="3" t="s">
        <v>122</v>
      </c>
      <c r="AF209" s="3"/>
      <c r="AG209" s="3"/>
      <c r="AH209" s="3"/>
      <c r="AI209" s="3"/>
      <c r="AJ209" s="3"/>
      <c r="AK209" s="3"/>
      <c r="AL209" s="3"/>
      <c r="AM209" s="3"/>
      <c r="AN209" s="3"/>
    </row>
    <row r="210">
      <c r="A210" s="3" t="s">
        <v>302</v>
      </c>
      <c r="B210" s="3">
        <v>110441.0</v>
      </c>
      <c r="C210" s="3">
        <v>5.0</v>
      </c>
      <c r="D210" s="3">
        <v>5.0</v>
      </c>
      <c r="E210" s="3" t="s">
        <v>718</v>
      </c>
      <c r="F210" s="3">
        <v>1.0</v>
      </c>
      <c r="G210" s="3">
        <v>1.0</v>
      </c>
      <c r="H210" s="3"/>
      <c r="I210" s="3"/>
      <c r="J210" s="3">
        <v>1.0</v>
      </c>
      <c r="K210" s="3"/>
      <c r="L210" s="3" t="str">
        <f t="shared" si="1"/>
        <v>2</v>
      </c>
      <c r="M210" s="3">
        <v>1.0</v>
      </c>
      <c r="N210" s="3"/>
      <c r="O210" s="3">
        <v>1.0</v>
      </c>
      <c r="P210" s="3"/>
      <c r="Q210" s="3" t="str">
        <f t="shared" si="2"/>
        <v>2</v>
      </c>
      <c r="R210" s="3" t="str">
        <f t="shared" si="3"/>
        <v>1</v>
      </c>
      <c r="S210" s="3" t="str">
        <f t="shared" si="4"/>
        <v>4</v>
      </c>
      <c r="T210" s="3"/>
      <c r="U210" s="3" t="s">
        <v>38</v>
      </c>
      <c r="V210" s="3" t="s">
        <v>1040</v>
      </c>
      <c r="W210" s="3" t="s">
        <v>717</v>
      </c>
      <c r="X210" s="3" t="s">
        <v>17</v>
      </c>
      <c r="Y210" s="3" t="s">
        <v>18</v>
      </c>
      <c r="Z210" s="3" t="s">
        <v>81</v>
      </c>
      <c r="AA210" s="3" t="s">
        <v>293</v>
      </c>
      <c r="AB210" s="3" t="s">
        <v>304</v>
      </c>
      <c r="AF210" s="3"/>
      <c r="AG210" s="3"/>
      <c r="AH210" s="3"/>
      <c r="AI210" s="3"/>
      <c r="AJ210" s="3"/>
      <c r="AK210" s="3"/>
      <c r="AL210" s="3"/>
      <c r="AM210" s="3"/>
      <c r="AN210" s="3"/>
    </row>
    <row r="211">
      <c r="A211" s="3" t="s">
        <v>112</v>
      </c>
      <c r="B211" s="3">
        <v>279070.0</v>
      </c>
      <c r="C211" s="3">
        <v>2.0</v>
      </c>
      <c r="D211" s="3">
        <v>7.0</v>
      </c>
      <c r="E211" s="3" t="s">
        <v>718</v>
      </c>
      <c r="F211" s="3">
        <v>1.0</v>
      </c>
      <c r="G211" s="3">
        <v>1.0</v>
      </c>
      <c r="H211" s="3"/>
      <c r="I211" s="3" t="s">
        <v>1035</v>
      </c>
      <c r="J211" s="3">
        <v>1.0</v>
      </c>
      <c r="K211" s="3" t="s">
        <v>1036</v>
      </c>
      <c r="L211" s="3" t="str">
        <f t="shared" si="1"/>
        <v>2</v>
      </c>
      <c r="M211" s="3">
        <v>1.0</v>
      </c>
      <c r="N211" s="3"/>
      <c r="O211" s="3">
        <v>1.0</v>
      </c>
      <c r="P211" s="3"/>
      <c r="Q211" s="3" t="str">
        <f t="shared" si="2"/>
        <v>2</v>
      </c>
      <c r="R211" s="3" t="str">
        <f t="shared" si="3"/>
        <v>1</v>
      </c>
      <c r="S211" s="3" t="str">
        <f t="shared" si="4"/>
        <v>4</v>
      </c>
      <c r="T211" s="3"/>
      <c r="U211" s="3" t="s">
        <v>15</v>
      </c>
      <c r="V211" s="3" t="s">
        <v>1034</v>
      </c>
      <c r="W211" s="3" t="s">
        <v>717</v>
      </c>
      <c r="X211" s="3" t="s">
        <v>114</v>
      </c>
      <c r="Y211" s="3" t="s">
        <v>18</v>
      </c>
      <c r="Z211" s="3" t="s">
        <v>31</v>
      </c>
      <c r="AA211" s="3" t="s">
        <v>102</v>
      </c>
      <c r="AB211" s="3" t="s">
        <v>117</v>
      </c>
      <c r="AF211" s="3"/>
      <c r="AG211" s="3"/>
      <c r="AH211" s="3"/>
      <c r="AI211" s="3"/>
      <c r="AJ211" s="3"/>
      <c r="AK211" s="3"/>
      <c r="AL211" s="3"/>
      <c r="AM211" s="3"/>
      <c r="AN211" s="3"/>
    </row>
    <row r="212">
      <c r="A212" s="3" t="s">
        <v>461</v>
      </c>
      <c r="B212" s="3">
        <v>133981.0</v>
      </c>
      <c r="C212" s="3">
        <v>8.0</v>
      </c>
      <c r="D212" s="3">
        <v>17.0</v>
      </c>
      <c r="E212" s="3" t="s">
        <v>718</v>
      </c>
      <c r="F212" s="3">
        <v>1.0</v>
      </c>
      <c r="G212" s="3">
        <v>1.0</v>
      </c>
      <c r="H212" s="3"/>
      <c r="I212" s="3"/>
      <c r="J212" s="3">
        <v>1.0</v>
      </c>
      <c r="K212" s="3"/>
      <c r="L212" s="3" t="str">
        <f t="shared" si="1"/>
        <v>2</v>
      </c>
      <c r="M212" s="3">
        <v>1.0</v>
      </c>
      <c r="N212" s="3"/>
      <c r="O212" s="3">
        <v>1.0</v>
      </c>
      <c r="P212" s="3"/>
      <c r="Q212" s="3" t="str">
        <f t="shared" si="2"/>
        <v>2</v>
      </c>
      <c r="R212" s="3" t="str">
        <f t="shared" si="3"/>
        <v>1</v>
      </c>
      <c r="S212" s="3" t="str">
        <f t="shared" si="4"/>
        <v>4</v>
      </c>
      <c r="T212" s="3"/>
      <c r="U212" s="3" t="s">
        <v>462</v>
      </c>
      <c r="V212" s="3" t="s">
        <v>852</v>
      </c>
      <c r="W212" s="3" t="s">
        <v>717</v>
      </c>
      <c r="X212" s="3" t="s">
        <v>125</v>
      </c>
      <c r="Y212" s="3" t="s">
        <v>18</v>
      </c>
      <c r="Z212" s="3" t="s">
        <v>43</v>
      </c>
      <c r="AA212" s="3" t="s">
        <v>285</v>
      </c>
      <c r="AB212" s="3" t="s">
        <v>464</v>
      </c>
      <c r="AF212" s="3"/>
      <c r="AG212" s="3"/>
      <c r="AH212" s="3"/>
      <c r="AI212" s="3"/>
      <c r="AJ212" s="3"/>
      <c r="AK212" s="3"/>
      <c r="AL212" s="3"/>
      <c r="AM212" s="3"/>
      <c r="AN212" s="3"/>
    </row>
    <row r="213">
      <c r="A213" s="3" t="s">
        <v>672</v>
      </c>
      <c r="B213" s="3">
        <v>225861.0</v>
      </c>
      <c r="C213" s="3">
        <v>2.0</v>
      </c>
      <c r="D213" s="3">
        <v>8.0</v>
      </c>
      <c r="E213" s="3" t="s">
        <v>718</v>
      </c>
      <c r="F213" s="3">
        <v>1.0</v>
      </c>
      <c r="G213" s="3">
        <v>1.0</v>
      </c>
      <c r="H213" s="3"/>
      <c r="I213" s="3"/>
      <c r="J213" s="3">
        <v>1.0</v>
      </c>
      <c r="K213" s="3"/>
      <c r="L213" s="3" t="str">
        <f t="shared" si="1"/>
        <v>2</v>
      </c>
      <c r="M213" s="3">
        <v>1.0</v>
      </c>
      <c r="N213" s="3"/>
      <c r="O213" s="3">
        <v>1.0</v>
      </c>
      <c r="P213" s="3"/>
      <c r="Q213" s="3" t="str">
        <f t="shared" si="2"/>
        <v>2</v>
      </c>
      <c r="R213" s="3" t="str">
        <f t="shared" si="3"/>
        <v>1</v>
      </c>
      <c r="S213" s="3" t="str">
        <f t="shared" si="4"/>
        <v>4</v>
      </c>
      <c r="T213" s="3"/>
      <c r="U213" s="3" t="s">
        <v>22</v>
      </c>
      <c r="V213" s="3" t="s">
        <v>1043</v>
      </c>
      <c r="W213" s="3" t="s">
        <v>717</v>
      </c>
      <c r="X213" s="3" t="s">
        <v>17</v>
      </c>
      <c r="Y213" s="3" t="s">
        <v>18</v>
      </c>
      <c r="Z213" s="3" t="s">
        <v>31</v>
      </c>
      <c r="AA213" s="3" t="s">
        <v>365</v>
      </c>
      <c r="AB213" s="3" t="s">
        <v>673</v>
      </c>
      <c r="AF213" s="3"/>
      <c r="AG213" s="3"/>
      <c r="AH213" s="3"/>
      <c r="AI213" s="3"/>
      <c r="AJ213" s="3"/>
      <c r="AK213" s="3"/>
      <c r="AL213" s="3"/>
      <c r="AM213" s="3"/>
      <c r="AN213" s="3"/>
    </row>
    <row r="214">
      <c r="A214" s="3" t="s">
        <v>165</v>
      </c>
      <c r="B214" s="3">
        <v>361545.0</v>
      </c>
      <c r="C214" s="3">
        <v>4.0</v>
      </c>
      <c r="D214" s="3">
        <v>24.0</v>
      </c>
      <c r="E214" s="3" t="s">
        <v>1046</v>
      </c>
      <c r="F214" s="3">
        <v>1.0</v>
      </c>
      <c r="G214" s="3">
        <v>1.0</v>
      </c>
      <c r="H214" s="3"/>
      <c r="I214" s="3"/>
      <c r="J214" s="3">
        <v>1.0</v>
      </c>
      <c r="K214" s="3"/>
      <c r="L214" s="3" t="str">
        <f t="shared" si="1"/>
        <v>2</v>
      </c>
      <c r="M214" s="3">
        <v>1.0</v>
      </c>
      <c r="N214" s="3" t="s">
        <v>166</v>
      </c>
      <c r="O214" s="3">
        <v>1.0</v>
      </c>
      <c r="P214" s="3"/>
      <c r="Q214" s="3" t="str">
        <f t="shared" si="2"/>
        <v>2</v>
      </c>
      <c r="R214" s="3" t="str">
        <f t="shared" si="3"/>
        <v>1</v>
      </c>
      <c r="S214" s="3" t="str">
        <f t="shared" si="4"/>
        <v>4</v>
      </c>
      <c r="T214" s="3"/>
      <c r="U214" s="3" t="s">
        <v>158</v>
      </c>
      <c r="V214" s="3" t="s">
        <v>1045</v>
      </c>
      <c r="W214" s="3" t="s">
        <v>1046</v>
      </c>
      <c r="X214" s="3" t="s">
        <v>160</v>
      </c>
      <c r="Y214" s="3" t="s">
        <v>108</v>
      </c>
      <c r="Z214" s="3" t="s">
        <v>39</v>
      </c>
      <c r="AA214" s="3" t="s">
        <v>159</v>
      </c>
      <c r="AB214" s="3" t="s">
        <v>167</v>
      </c>
      <c r="AF214" s="3"/>
      <c r="AG214" s="3"/>
      <c r="AH214" s="3"/>
      <c r="AI214" s="3"/>
      <c r="AJ214" s="3"/>
      <c r="AK214" s="3"/>
      <c r="AL214" s="3"/>
      <c r="AM214" s="3"/>
      <c r="AN214" s="3"/>
    </row>
    <row r="215">
      <c r="A215" s="3" t="s">
        <v>338</v>
      </c>
      <c r="B215" s="3">
        <v>263870.0</v>
      </c>
      <c r="C215" s="3">
        <v>5.0</v>
      </c>
      <c r="D215" s="3">
        <v>13.0</v>
      </c>
      <c r="E215" s="3" t="s">
        <v>772</v>
      </c>
      <c r="F215" s="3">
        <v>1.0</v>
      </c>
      <c r="G215" s="3">
        <v>1.0</v>
      </c>
      <c r="H215" s="3"/>
      <c r="I215" s="3"/>
      <c r="J215" s="3">
        <v>1.0</v>
      </c>
      <c r="K215" s="3"/>
      <c r="L215" s="3" t="str">
        <f t="shared" si="1"/>
        <v>2</v>
      </c>
      <c r="M215" s="3">
        <v>1.0</v>
      </c>
      <c r="N215" s="3"/>
      <c r="O215" s="3">
        <v>1.0</v>
      </c>
      <c r="P215" s="3"/>
      <c r="Q215" s="3" t="str">
        <f t="shared" si="2"/>
        <v>2</v>
      </c>
      <c r="R215" s="3" t="str">
        <f t="shared" si="3"/>
        <v>1</v>
      </c>
      <c r="S215" s="3" t="str">
        <f t="shared" si="4"/>
        <v>4</v>
      </c>
      <c r="T215" s="3"/>
      <c r="U215" s="3" t="s">
        <v>79</v>
      </c>
      <c r="V215" s="3" t="s">
        <v>833</v>
      </c>
      <c r="W215" s="3" t="s">
        <v>834</v>
      </c>
      <c r="X215" s="3" t="s">
        <v>17</v>
      </c>
      <c r="Y215" s="3" t="s">
        <v>18</v>
      </c>
      <c r="Z215" s="3" t="s">
        <v>19</v>
      </c>
      <c r="AA215" s="3" t="s">
        <v>339</v>
      </c>
      <c r="AB215" s="3" t="s">
        <v>340</v>
      </c>
      <c r="AF215" s="3"/>
      <c r="AG215" s="3"/>
      <c r="AH215" s="3"/>
      <c r="AI215" s="3"/>
      <c r="AJ215" s="3"/>
      <c r="AK215" s="3"/>
      <c r="AL215" s="3"/>
      <c r="AM215" s="3"/>
      <c r="AN215" s="3"/>
    </row>
    <row r="216">
      <c r="A216" s="3" t="s">
        <v>585</v>
      </c>
      <c r="B216" s="3">
        <v>235423.0</v>
      </c>
      <c r="C216" s="3">
        <v>4.0</v>
      </c>
      <c r="D216" s="3">
        <v>19.0</v>
      </c>
      <c r="E216" s="3" t="s">
        <v>772</v>
      </c>
      <c r="F216" s="3">
        <v>1.0</v>
      </c>
      <c r="G216" s="3">
        <v>1.0</v>
      </c>
      <c r="H216" s="3"/>
      <c r="I216" s="3"/>
      <c r="J216" s="3">
        <v>1.0</v>
      </c>
      <c r="K216" s="3"/>
      <c r="L216" s="3" t="str">
        <f t="shared" si="1"/>
        <v>2</v>
      </c>
      <c r="M216" s="3">
        <v>1.0</v>
      </c>
      <c r="N216" s="3"/>
      <c r="O216" s="3">
        <v>1.0</v>
      </c>
      <c r="P216" s="3"/>
      <c r="Q216" s="3" t="str">
        <f t="shared" si="2"/>
        <v>2</v>
      </c>
      <c r="R216" s="3" t="str">
        <f t="shared" si="3"/>
        <v>1</v>
      </c>
      <c r="S216" s="3" t="str">
        <f t="shared" si="4"/>
        <v>4</v>
      </c>
      <c r="T216" s="3"/>
      <c r="U216" s="3" t="s">
        <v>98</v>
      </c>
      <c r="V216" s="3" t="s">
        <v>1048</v>
      </c>
      <c r="W216" s="3" t="s">
        <v>827</v>
      </c>
      <c r="X216" s="3" t="s">
        <v>17</v>
      </c>
      <c r="Y216" s="3" t="s">
        <v>18</v>
      </c>
      <c r="Z216" s="3" t="s">
        <v>23</v>
      </c>
      <c r="AA216" s="3" t="s">
        <v>353</v>
      </c>
      <c r="AB216" s="3" t="s">
        <v>588</v>
      </c>
      <c r="AF216" s="3"/>
      <c r="AG216" s="3"/>
      <c r="AH216" s="3"/>
      <c r="AI216" s="3"/>
      <c r="AJ216" s="3"/>
      <c r="AK216" s="3"/>
      <c r="AL216" s="3"/>
      <c r="AM216" s="3"/>
      <c r="AN216" s="3"/>
    </row>
    <row r="217">
      <c r="A217" s="3" t="s">
        <v>127</v>
      </c>
      <c r="B217" s="3">
        <v>330966.0</v>
      </c>
      <c r="C217" s="3">
        <v>4.0</v>
      </c>
      <c r="D217" s="3">
        <v>38.0</v>
      </c>
      <c r="E217" s="3" t="s">
        <v>772</v>
      </c>
      <c r="F217" s="3">
        <v>1.0</v>
      </c>
      <c r="G217" s="3">
        <v>-1.0</v>
      </c>
      <c r="H217" s="3" t="s">
        <v>923</v>
      </c>
      <c r="J217" s="3">
        <v>1.0</v>
      </c>
      <c r="K217" s="3" t="s">
        <v>924</v>
      </c>
      <c r="L217" s="3" t="str">
        <f t="shared" si="1"/>
        <v>2</v>
      </c>
      <c r="M217" s="3">
        <v>1.0</v>
      </c>
      <c r="N217" s="3"/>
      <c r="O217" s="3">
        <v>1.0</v>
      </c>
      <c r="P217" s="3"/>
      <c r="Q217" s="3" t="str">
        <f t="shared" si="2"/>
        <v>2</v>
      </c>
      <c r="R217" s="3" t="str">
        <f t="shared" si="3"/>
        <v>1</v>
      </c>
      <c r="S217" s="3" t="str">
        <f t="shared" si="4"/>
        <v>4</v>
      </c>
      <c r="T217" s="3"/>
      <c r="U217" s="3" t="s">
        <v>35</v>
      </c>
      <c r="V217" s="3" t="s">
        <v>922</v>
      </c>
      <c r="W217" s="3" t="s">
        <v>771</v>
      </c>
      <c r="X217" s="3" t="s">
        <v>17</v>
      </c>
      <c r="Y217" s="3" t="s">
        <v>18</v>
      </c>
      <c r="Z217" s="3" t="s">
        <v>31</v>
      </c>
      <c r="AA217" s="3" t="s">
        <v>121</v>
      </c>
      <c r="AB217" s="3" t="s">
        <v>128</v>
      </c>
      <c r="AF217" s="3"/>
      <c r="AG217" s="3"/>
      <c r="AH217" s="3"/>
      <c r="AI217" s="3"/>
      <c r="AJ217" s="3"/>
      <c r="AK217" s="3"/>
      <c r="AL217" s="3"/>
      <c r="AM217" s="3"/>
      <c r="AN217" s="3"/>
    </row>
    <row r="218">
      <c r="A218" s="3" t="s">
        <v>344</v>
      </c>
      <c r="B218" s="3">
        <v>36753.0</v>
      </c>
      <c r="C218" s="3">
        <v>12.0</v>
      </c>
      <c r="D218" s="3">
        <v>6.0</v>
      </c>
      <c r="E218" s="3" t="s">
        <v>772</v>
      </c>
      <c r="F218" s="3">
        <v>1.0</v>
      </c>
      <c r="G218" s="3">
        <v>1.0</v>
      </c>
      <c r="H218" s="3"/>
      <c r="I218" s="3"/>
      <c r="J218" s="3">
        <v>1.0</v>
      </c>
      <c r="K218" s="3"/>
      <c r="L218" s="3" t="str">
        <f t="shared" si="1"/>
        <v>2</v>
      </c>
      <c r="M218" s="3">
        <v>1.0</v>
      </c>
      <c r="N218" s="3"/>
      <c r="O218" s="3">
        <v>1.0</v>
      </c>
      <c r="P218" s="3"/>
      <c r="Q218" s="3" t="str">
        <f t="shared" si="2"/>
        <v>2</v>
      </c>
      <c r="R218" s="3" t="str">
        <f t="shared" si="3"/>
        <v>1</v>
      </c>
      <c r="S218" s="3" t="str">
        <f t="shared" si="4"/>
        <v>4</v>
      </c>
      <c r="T218" s="3"/>
      <c r="U218" s="3" t="s">
        <v>98</v>
      </c>
      <c r="V218" s="3" t="s">
        <v>972</v>
      </c>
      <c r="W218" s="3" t="s">
        <v>827</v>
      </c>
      <c r="X218" s="3" t="s">
        <v>17</v>
      </c>
      <c r="Y218" s="3" t="s">
        <v>18</v>
      </c>
      <c r="Z218" s="3" t="s">
        <v>43</v>
      </c>
      <c r="AA218" s="3" t="s">
        <v>249</v>
      </c>
      <c r="AB218" s="3" t="s">
        <v>349</v>
      </c>
      <c r="AF218" s="3"/>
      <c r="AG218" s="3"/>
      <c r="AH218" s="3"/>
      <c r="AI218" s="3"/>
      <c r="AJ218" s="3"/>
      <c r="AK218" s="3"/>
      <c r="AL218" s="3"/>
      <c r="AM218" s="3"/>
      <c r="AN218" s="3"/>
    </row>
    <row r="219">
      <c r="A219" s="3" t="s">
        <v>14</v>
      </c>
      <c r="B219" s="3">
        <v>128636.0</v>
      </c>
      <c r="C219" s="3">
        <v>9.0</v>
      </c>
      <c r="D219" s="3">
        <v>10.0</v>
      </c>
      <c r="E219" s="3" t="s">
        <v>772</v>
      </c>
      <c r="F219" s="3">
        <v>1.0</v>
      </c>
      <c r="G219" s="3">
        <v>1.0</v>
      </c>
      <c r="H219" s="3"/>
      <c r="I219" s="3"/>
      <c r="J219" s="3">
        <v>1.0</v>
      </c>
      <c r="K219" s="3"/>
      <c r="L219" s="3" t="str">
        <f t="shared" si="1"/>
        <v>2</v>
      </c>
      <c r="M219" s="3">
        <v>1.0</v>
      </c>
      <c r="N219" s="3"/>
      <c r="O219" s="3">
        <v>1.0</v>
      </c>
      <c r="P219" s="3"/>
      <c r="Q219" s="3" t="str">
        <f t="shared" si="2"/>
        <v>2</v>
      </c>
      <c r="R219" s="3" t="str">
        <f t="shared" si="3"/>
        <v>1</v>
      </c>
      <c r="S219" s="3" t="str">
        <f t="shared" si="4"/>
        <v>4</v>
      </c>
      <c r="T219" s="3"/>
      <c r="U219" s="3" t="s">
        <v>15</v>
      </c>
      <c r="V219" s="3" t="s">
        <v>1047</v>
      </c>
      <c r="W219" s="3" t="s">
        <v>771</v>
      </c>
      <c r="X219" s="3" t="s">
        <v>17</v>
      </c>
      <c r="Y219" s="3" t="s">
        <v>18</v>
      </c>
      <c r="Z219" s="3" t="s">
        <v>19</v>
      </c>
      <c r="AA219" s="3" t="s">
        <v>16</v>
      </c>
      <c r="AB219" s="3" t="s">
        <v>20</v>
      </c>
      <c r="AF219" s="3"/>
      <c r="AG219" s="3"/>
      <c r="AH219" s="3"/>
      <c r="AI219" s="3"/>
      <c r="AJ219" s="3"/>
      <c r="AK219" s="3"/>
      <c r="AL219" s="3"/>
      <c r="AM219" s="3"/>
      <c r="AN219" s="3"/>
    </row>
    <row r="220">
      <c r="A220" s="3" t="s">
        <v>671</v>
      </c>
      <c r="B220" s="3">
        <v>330966.0</v>
      </c>
      <c r="C220" s="3">
        <v>4.0</v>
      </c>
      <c r="D220" s="3">
        <v>35.0</v>
      </c>
      <c r="E220" s="3" t="s">
        <v>772</v>
      </c>
      <c r="F220" s="3">
        <v>1.0</v>
      </c>
      <c r="G220" s="3">
        <v>-1.0</v>
      </c>
      <c r="H220" s="3" t="s">
        <v>925</v>
      </c>
      <c r="I220" s="3"/>
      <c r="J220" s="3">
        <v>1.0</v>
      </c>
      <c r="K220" s="3"/>
      <c r="L220" s="3" t="str">
        <f t="shared" si="1"/>
        <v>2</v>
      </c>
      <c r="M220" s="3">
        <v>1.0</v>
      </c>
      <c r="N220" s="3"/>
      <c r="O220" s="3">
        <v>1.0</v>
      </c>
      <c r="P220" s="3"/>
      <c r="Q220" s="3" t="str">
        <f t="shared" si="2"/>
        <v>2</v>
      </c>
      <c r="R220" s="3" t="str">
        <f t="shared" si="3"/>
        <v>1</v>
      </c>
      <c r="S220" s="3" t="str">
        <f t="shared" si="4"/>
        <v>4</v>
      </c>
      <c r="T220" s="3"/>
      <c r="U220" s="3" t="s">
        <v>22</v>
      </c>
      <c r="V220" s="3" t="s">
        <v>922</v>
      </c>
      <c r="W220" s="3" t="s">
        <v>771</v>
      </c>
      <c r="X220" s="3" t="s">
        <v>17</v>
      </c>
      <c r="Y220" s="3" t="s">
        <v>18</v>
      </c>
      <c r="Z220" s="3" t="s">
        <v>31</v>
      </c>
      <c r="AA220" s="3" t="s">
        <v>365</v>
      </c>
      <c r="AB220" s="3" t="s">
        <v>128</v>
      </c>
      <c r="AF220" s="3"/>
      <c r="AG220" s="3"/>
      <c r="AH220" s="3"/>
      <c r="AI220" s="3"/>
      <c r="AJ220" s="3"/>
      <c r="AK220" s="3"/>
      <c r="AL220" s="3"/>
      <c r="AM220" s="3"/>
      <c r="AN220" s="3"/>
    </row>
    <row r="221">
      <c r="A221" s="3" t="s">
        <v>656</v>
      </c>
      <c r="B221" s="3">
        <v>391012.0</v>
      </c>
      <c r="C221" s="3">
        <v>7.0</v>
      </c>
      <c r="D221" s="3">
        <v>17.0</v>
      </c>
      <c r="E221" s="3" t="s">
        <v>772</v>
      </c>
      <c r="F221" s="3">
        <v>1.0</v>
      </c>
      <c r="G221" s="3">
        <v>0.0</v>
      </c>
      <c r="H221" s="3" t="s">
        <v>947</v>
      </c>
      <c r="I221" s="3"/>
      <c r="J221" s="3">
        <v>1.0</v>
      </c>
      <c r="K221" s="3"/>
      <c r="L221" s="3" t="str">
        <f t="shared" si="1"/>
        <v>2</v>
      </c>
      <c r="M221" s="3">
        <v>1.0</v>
      </c>
      <c r="N221" s="3"/>
      <c r="O221" s="3">
        <v>1.0</v>
      </c>
      <c r="P221" s="3"/>
      <c r="Q221" s="3" t="str">
        <f t="shared" si="2"/>
        <v>2</v>
      </c>
      <c r="R221" s="3" t="str">
        <f t="shared" si="3"/>
        <v>1</v>
      </c>
      <c r="S221" s="3" t="str">
        <f t="shared" si="4"/>
        <v>4</v>
      </c>
      <c r="T221" s="3"/>
      <c r="U221" s="3" t="s">
        <v>256</v>
      </c>
      <c r="V221" s="3" t="s">
        <v>946</v>
      </c>
      <c r="W221" s="3" t="s">
        <v>827</v>
      </c>
      <c r="X221" s="3" t="s">
        <v>17</v>
      </c>
      <c r="Y221" s="3" t="s">
        <v>18</v>
      </c>
      <c r="Z221" s="3" t="s">
        <v>43</v>
      </c>
      <c r="AA221" s="3" t="s">
        <v>386</v>
      </c>
      <c r="AB221" s="3" t="s">
        <v>657</v>
      </c>
      <c r="AF221" s="3"/>
      <c r="AG221" s="3"/>
      <c r="AH221" s="3"/>
      <c r="AI221" s="3"/>
      <c r="AJ221" s="3"/>
      <c r="AK221" s="3"/>
      <c r="AL221" s="3"/>
      <c r="AM221" s="3"/>
      <c r="AN221" s="3"/>
    </row>
    <row r="222">
      <c r="A222" s="3" t="s">
        <v>137</v>
      </c>
      <c r="B222" s="3">
        <v>382257.0</v>
      </c>
      <c r="C222" s="3">
        <v>5.0</v>
      </c>
      <c r="D222" s="3">
        <v>15.0</v>
      </c>
      <c r="E222" s="3" t="s">
        <v>756</v>
      </c>
      <c r="F222" s="3">
        <v>9.0</v>
      </c>
      <c r="G222" s="3">
        <v>1.0</v>
      </c>
      <c r="H222" s="3"/>
      <c r="I222" s="3"/>
      <c r="J222" s="3">
        <v>1.0</v>
      </c>
      <c r="K222" s="3"/>
      <c r="L222" s="3" t="str">
        <f t="shared" si="1"/>
        <v>10</v>
      </c>
      <c r="M222" s="3">
        <v>1.0</v>
      </c>
      <c r="N222" s="3"/>
      <c r="O222" s="3">
        <v>1.0</v>
      </c>
      <c r="P222" s="3"/>
      <c r="Q222" s="3" t="str">
        <f t="shared" si="2"/>
        <v>2</v>
      </c>
      <c r="R222" s="3" t="str">
        <f t="shared" si="3"/>
        <v>1</v>
      </c>
      <c r="S222" s="3" t="str">
        <f t="shared" si="4"/>
        <v>12</v>
      </c>
      <c r="T222" s="3"/>
      <c r="U222" s="3" t="s">
        <v>22</v>
      </c>
      <c r="V222" s="3" t="s">
        <v>721</v>
      </c>
      <c r="W222" s="3" t="s">
        <v>755</v>
      </c>
      <c r="X222" s="3" t="s">
        <v>17</v>
      </c>
      <c r="Y222" s="3" t="s">
        <v>18</v>
      </c>
      <c r="Z222" s="3" t="s">
        <v>31</v>
      </c>
      <c r="AA222" s="3" t="s">
        <v>132</v>
      </c>
      <c r="AB222" s="3" t="s">
        <v>138</v>
      </c>
      <c r="AF222" s="3"/>
      <c r="AG222" s="3"/>
      <c r="AH222" s="3"/>
      <c r="AI222" s="3"/>
      <c r="AJ222" s="3"/>
      <c r="AK222" s="3"/>
      <c r="AL222" s="3"/>
      <c r="AM222" s="3"/>
      <c r="AN222" s="3"/>
    </row>
    <row r="223">
      <c r="A223" s="3" t="s">
        <v>145</v>
      </c>
      <c r="B223" s="3">
        <v>309168.0</v>
      </c>
      <c r="C223" s="3">
        <v>2.0</v>
      </c>
      <c r="D223" s="3">
        <v>6.0</v>
      </c>
      <c r="E223" s="3" t="s">
        <v>1006</v>
      </c>
      <c r="F223" s="3">
        <v>0.0</v>
      </c>
      <c r="G223" s="3">
        <v>1.0</v>
      </c>
      <c r="H223" s="3"/>
      <c r="I223" s="3" t="s">
        <v>1007</v>
      </c>
      <c r="J223" s="3" t="s">
        <v>1049</v>
      </c>
      <c r="K223" s="3" t="s">
        <v>1050</v>
      </c>
      <c r="L223" s="3" t="str">
        <f t="shared" si="1"/>
        <v>#VALUE!</v>
      </c>
      <c r="M223" s="3">
        <v>1.0</v>
      </c>
      <c r="N223" s="3"/>
      <c r="O223" s="3">
        <v>1.0</v>
      </c>
      <c r="P223" s="3"/>
      <c r="Q223" s="3" t="str">
        <f t="shared" si="2"/>
        <v>2</v>
      </c>
      <c r="R223" s="3" t="str">
        <f t="shared" si="3"/>
        <v>1</v>
      </c>
      <c r="S223" s="3" t="str">
        <f t="shared" si="4"/>
        <v>#VALUE!</v>
      </c>
      <c r="T223" s="3"/>
      <c r="U223" s="3" t="s">
        <v>35</v>
      </c>
      <c r="V223" s="3" t="s">
        <v>1004</v>
      </c>
      <c r="W223" s="3" t="s">
        <v>1005</v>
      </c>
      <c r="X223" s="3" t="s">
        <v>147</v>
      </c>
      <c r="Y223" s="3" t="s">
        <v>148</v>
      </c>
      <c r="Z223" s="3" t="s">
        <v>56</v>
      </c>
      <c r="AA223" s="3" t="s">
        <v>142</v>
      </c>
      <c r="AB223" s="3" t="s">
        <v>150</v>
      </c>
      <c r="AF223" s="3"/>
      <c r="AG223" s="3"/>
      <c r="AH223" s="3"/>
      <c r="AI223" s="3"/>
      <c r="AJ223" s="3"/>
      <c r="AK223" s="3"/>
      <c r="AL223" s="3"/>
      <c r="AM223" s="3"/>
      <c r="AN223" s="3"/>
    </row>
    <row r="224">
      <c r="A224" s="3" t="s">
        <v>456</v>
      </c>
      <c r="B224" s="3">
        <v>398243.0</v>
      </c>
      <c r="C224" s="3">
        <v>6.0</v>
      </c>
      <c r="D224" s="3">
        <v>16.0</v>
      </c>
      <c r="E224" s="3" t="s">
        <v>1006</v>
      </c>
      <c r="F224" s="3">
        <v>1.0</v>
      </c>
      <c r="G224" s="3">
        <v>1.0</v>
      </c>
      <c r="H224" s="3"/>
      <c r="I224" s="3" t="s">
        <v>1008</v>
      </c>
      <c r="J224" s="3" t="s">
        <v>1049</v>
      </c>
      <c r="K224" s="3" t="s">
        <v>1051</v>
      </c>
      <c r="L224" s="3" t="str">
        <f t="shared" si="1"/>
        <v>#VALUE!</v>
      </c>
      <c r="M224" s="3">
        <v>1.0</v>
      </c>
      <c r="N224" s="3"/>
      <c r="O224" s="3">
        <v>1.0</v>
      </c>
      <c r="P224" s="3"/>
      <c r="Q224" s="3" t="str">
        <f t="shared" si="2"/>
        <v>2</v>
      </c>
      <c r="R224" s="3" t="str">
        <f t="shared" si="3"/>
        <v>1</v>
      </c>
      <c r="S224" s="3" t="str">
        <f t="shared" si="4"/>
        <v>#VALUE!</v>
      </c>
      <c r="T224" s="3"/>
      <c r="U224" s="3" t="s">
        <v>458</v>
      </c>
      <c r="V224" s="3" t="s">
        <v>821</v>
      </c>
      <c r="W224" s="3" t="s">
        <v>1005</v>
      </c>
      <c r="X224" s="3" t="s">
        <v>125</v>
      </c>
      <c r="Y224" s="3" t="s">
        <v>18</v>
      </c>
      <c r="Z224" s="3" t="s">
        <v>46</v>
      </c>
      <c r="AA224" s="3" t="s">
        <v>285</v>
      </c>
      <c r="AB224" s="3" t="s">
        <v>460</v>
      </c>
      <c r="AF224" s="3"/>
      <c r="AG224" s="3"/>
      <c r="AH224" s="3"/>
      <c r="AI224" s="3"/>
      <c r="AJ224" s="3"/>
      <c r="AK224" s="3"/>
      <c r="AL224" s="3"/>
      <c r="AM224" s="3"/>
      <c r="AN224" s="3"/>
    </row>
    <row r="225">
      <c r="A225" s="3" t="s">
        <v>553</v>
      </c>
      <c r="B225" s="3">
        <v>114849.0</v>
      </c>
      <c r="C225" s="3">
        <v>2.0</v>
      </c>
      <c r="D225" s="3">
        <v>10.0</v>
      </c>
      <c r="E225" s="3" t="s">
        <v>706</v>
      </c>
      <c r="F225" s="3">
        <v>0.0</v>
      </c>
      <c r="G225" s="3">
        <v>1.0</v>
      </c>
      <c r="H225" s="3"/>
      <c r="I225" s="3"/>
      <c r="J225" s="3" t="s">
        <v>1052</v>
      </c>
      <c r="K225" s="3" t="s">
        <v>1053</v>
      </c>
      <c r="L225" s="3" t="str">
        <f t="shared" si="1"/>
        <v>#VALUE!</v>
      </c>
      <c r="M225" s="3">
        <v>1.0</v>
      </c>
      <c r="N225" s="3"/>
      <c r="O225" s="3">
        <v>1.0</v>
      </c>
      <c r="P225" s="3"/>
      <c r="Q225" s="3" t="str">
        <f t="shared" si="2"/>
        <v>2</v>
      </c>
      <c r="R225" s="3" t="str">
        <f t="shared" si="3"/>
        <v>1</v>
      </c>
      <c r="S225" s="3" t="str">
        <f t="shared" si="4"/>
        <v>#VALUE!</v>
      </c>
      <c r="T225" s="3"/>
      <c r="U225" s="3" t="s">
        <v>79</v>
      </c>
      <c r="V225" s="3" t="s">
        <v>1025</v>
      </c>
      <c r="W225" s="3" t="s">
        <v>705</v>
      </c>
      <c r="X225" s="3" t="s">
        <v>17</v>
      </c>
      <c r="Y225" s="3" t="s">
        <v>18</v>
      </c>
      <c r="Z225" s="3" t="s">
        <v>23</v>
      </c>
      <c r="AA225" s="3" t="s">
        <v>479</v>
      </c>
      <c r="AB225" s="3" t="s">
        <v>556</v>
      </c>
      <c r="AF225" s="3"/>
      <c r="AG225" s="3"/>
      <c r="AH225" s="3"/>
      <c r="AI225" s="3"/>
      <c r="AJ225" s="3"/>
      <c r="AK225" s="3"/>
      <c r="AL225" s="3"/>
      <c r="AM225" s="3"/>
      <c r="AN225"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5" max="5" width="9.0"/>
    <col customWidth="1" min="7" max="7" width="9.0"/>
    <col customWidth="1" min="8" max="8" width="6.43"/>
    <col hidden="1" min="9" max="11"/>
    <col customWidth="1" min="12" max="12" width="5.14"/>
    <col customWidth="1" min="13" max="13" width="8.14"/>
    <col customWidth="1" min="14" max="14" width="20.29"/>
  </cols>
  <sheetData>
    <row r="1">
      <c r="A1" s="1" t="s">
        <v>0</v>
      </c>
      <c r="B1" s="2" t="s">
        <v>3</v>
      </c>
      <c r="C1" s="2" t="s">
        <v>4</v>
      </c>
      <c r="D1" s="2" t="s">
        <v>5</v>
      </c>
      <c r="E1" s="1" t="s">
        <v>6</v>
      </c>
      <c r="F1" s="1" t="s">
        <v>693</v>
      </c>
      <c r="G1" s="1" t="s">
        <v>694</v>
      </c>
      <c r="H1" s="4" t="s">
        <v>695</v>
      </c>
      <c r="I1" s="1" t="s">
        <v>8</v>
      </c>
      <c r="J1" s="1" t="s">
        <v>9</v>
      </c>
      <c r="K1" s="1" t="s">
        <v>10</v>
      </c>
      <c r="L1" s="1" t="s">
        <v>696</v>
      </c>
      <c r="M1" s="1" t="s">
        <v>698</v>
      </c>
      <c r="N1" s="1" t="s">
        <v>699</v>
      </c>
      <c r="O1" s="1" t="s">
        <v>13</v>
      </c>
    </row>
    <row r="2">
      <c r="A2" s="3" t="s">
        <v>181</v>
      </c>
      <c r="B2" s="3">
        <v>275919.0</v>
      </c>
      <c r="C2" s="3">
        <v>8.0</v>
      </c>
      <c r="D2" s="3">
        <v>15.0</v>
      </c>
      <c r="E2" s="3" t="s">
        <v>175</v>
      </c>
      <c r="F2" s="3" t="s">
        <v>844</v>
      </c>
      <c r="G2" s="3" t="s">
        <v>845</v>
      </c>
      <c r="H2" s="3" t="s">
        <v>846</v>
      </c>
      <c r="I2" s="3" t="s">
        <v>17</v>
      </c>
      <c r="J2" s="3" t="s">
        <v>18</v>
      </c>
      <c r="K2" s="3" t="s">
        <v>56</v>
      </c>
      <c r="L2" s="3">
        <v>0.0</v>
      </c>
      <c r="M2" s="3"/>
      <c r="N2" s="3" t="s">
        <v>847</v>
      </c>
      <c r="O2" s="3" t="s">
        <v>182</v>
      </c>
    </row>
    <row r="3">
      <c r="A3" s="3" t="s">
        <v>505</v>
      </c>
      <c r="B3" s="3">
        <v>85980.0</v>
      </c>
      <c r="C3" s="3">
        <v>6.0</v>
      </c>
      <c r="D3" s="3">
        <v>4.0</v>
      </c>
      <c r="E3" s="3" t="s">
        <v>507</v>
      </c>
      <c r="F3" s="3" t="s">
        <v>849</v>
      </c>
      <c r="G3" s="3" t="s">
        <v>845</v>
      </c>
      <c r="H3" s="3" t="s">
        <v>846</v>
      </c>
      <c r="I3" s="3" t="s">
        <v>508</v>
      </c>
      <c r="J3" s="3" t="s">
        <v>200</v>
      </c>
      <c r="K3" s="3" t="s">
        <v>46</v>
      </c>
      <c r="L3" s="3">
        <v>0.0</v>
      </c>
      <c r="M3" s="3"/>
      <c r="N3" s="3" t="s">
        <v>850</v>
      </c>
      <c r="O3" s="3" t="s">
        <v>510</v>
      </c>
    </row>
    <row r="4">
      <c r="A4" s="3" t="s">
        <v>78</v>
      </c>
      <c r="B4" s="3">
        <v>4940.0</v>
      </c>
      <c r="C4" s="3">
        <v>13.0</v>
      </c>
      <c r="D4" s="3">
        <v>7.0</v>
      </c>
      <c r="E4" s="3" t="s">
        <v>79</v>
      </c>
      <c r="F4" s="3" t="s">
        <v>948</v>
      </c>
      <c r="G4" s="3" t="s">
        <v>722</v>
      </c>
      <c r="H4" s="3" t="s">
        <v>723</v>
      </c>
      <c r="I4" s="3" t="s">
        <v>17</v>
      </c>
      <c r="J4" s="3" t="s">
        <v>18</v>
      </c>
      <c r="K4" s="3" t="s">
        <v>81</v>
      </c>
      <c r="L4" s="3">
        <v>1.0</v>
      </c>
      <c r="M4" s="3"/>
      <c r="N4" s="3"/>
      <c r="O4" s="3" t="s">
        <v>82</v>
      </c>
    </row>
    <row r="5">
      <c r="A5" s="3" t="s">
        <v>131</v>
      </c>
      <c r="B5" s="3">
        <v>128636.0</v>
      </c>
      <c r="C5" s="3">
        <v>3.0</v>
      </c>
      <c r="D5" s="3">
        <v>9.0</v>
      </c>
      <c r="E5" s="3" t="s">
        <v>22</v>
      </c>
      <c r="F5" s="3" t="s">
        <v>887</v>
      </c>
      <c r="G5" s="3" t="s">
        <v>722</v>
      </c>
      <c r="H5" s="3" t="s">
        <v>723</v>
      </c>
      <c r="I5" s="3" t="s">
        <v>17</v>
      </c>
      <c r="J5" s="3" t="s">
        <v>18</v>
      </c>
      <c r="K5" s="3" t="s">
        <v>81</v>
      </c>
      <c r="L5" s="3">
        <v>1.0</v>
      </c>
      <c r="M5" s="3"/>
      <c r="N5" s="3"/>
      <c r="O5" s="3" t="s">
        <v>134</v>
      </c>
    </row>
    <row r="6">
      <c r="A6" s="3" t="s">
        <v>168</v>
      </c>
      <c r="B6" s="3">
        <v>86839.0</v>
      </c>
      <c r="C6" s="3">
        <v>5.0</v>
      </c>
      <c r="D6" s="3">
        <v>4.0</v>
      </c>
      <c r="E6" s="3" t="s">
        <v>158</v>
      </c>
      <c r="F6" s="3" t="s">
        <v>726</v>
      </c>
      <c r="G6" s="3" t="s">
        <v>722</v>
      </c>
      <c r="H6" s="3" t="s">
        <v>723</v>
      </c>
      <c r="I6" s="3" t="s">
        <v>160</v>
      </c>
      <c r="J6" s="3" t="s">
        <v>108</v>
      </c>
      <c r="K6" s="3" t="s">
        <v>31</v>
      </c>
      <c r="L6" s="3">
        <v>-1.0</v>
      </c>
      <c r="M6" s="3"/>
      <c r="N6" s="3" t="s">
        <v>775</v>
      </c>
      <c r="O6" s="3" t="s">
        <v>169</v>
      </c>
    </row>
    <row r="7">
      <c r="A7" s="3" t="s">
        <v>197</v>
      </c>
      <c r="B7" s="3">
        <v>236648.0</v>
      </c>
      <c r="C7" s="3">
        <v>2.0</v>
      </c>
      <c r="D7" s="3">
        <v>32.0</v>
      </c>
      <c r="E7" s="3" t="s">
        <v>98</v>
      </c>
      <c r="F7" s="3" t="s">
        <v>721</v>
      </c>
      <c r="G7" s="3" t="s">
        <v>722</v>
      </c>
      <c r="H7" s="3" t="s">
        <v>723</v>
      </c>
      <c r="I7" s="3" t="s">
        <v>17</v>
      </c>
      <c r="J7" s="3" t="s">
        <v>18</v>
      </c>
      <c r="K7" s="3" t="s">
        <v>31</v>
      </c>
      <c r="L7" s="3">
        <v>1.0</v>
      </c>
      <c r="M7" s="3"/>
      <c r="N7" s="3"/>
      <c r="O7" s="3" t="s">
        <v>198</v>
      </c>
    </row>
    <row r="8">
      <c r="A8" s="3" t="s">
        <v>220</v>
      </c>
      <c r="B8" s="3">
        <v>192713.0</v>
      </c>
      <c r="C8" s="3">
        <v>8.0</v>
      </c>
      <c r="D8" s="3">
        <v>8.0</v>
      </c>
      <c r="E8" s="3" t="s">
        <v>221</v>
      </c>
      <c r="F8" s="3" t="s">
        <v>852</v>
      </c>
      <c r="G8" s="3" t="s">
        <v>722</v>
      </c>
      <c r="H8" s="3" t="s">
        <v>723</v>
      </c>
      <c r="I8" s="3" t="s">
        <v>223</v>
      </c>
      <c r="J8" s="3" t="s">
        <v>46</v>
      </c>
      <c r="K8" s="3" t="s">
        <v>31</v>
      </c>
      <c r="L8" s="3">
        <v>0.0</v>
      </c>
      <c r="M8" s="3"/>
      <c r="N8" s="3" t="s">
        <v>853</v>
      </c>
      <c r="O8" s="3" t="s">
        <v>225</v>
      </c>
    </row>
    <row r="9">
      <c r="A9" s="3" t="s">
        <v>254</v>
      </c>
      <c r="B9" s="3">
        <v>220214.0</v>
      </c>
      <c r="C9" s="3">
        <v>12.0</v>
      </c>
      <c r="D9" s="3">
        <v>11.0</v>
      </c>
      <c r="E9" s="3" t="s">
        <v>256</v>
      </c>
      <c r="F9" s="3" t="s">
        <v>949</v>
      </c>
      <c r="G9" s="3" t="s">
        <v>722</v>
      </c>
      <c r="H9" s="3" t="s">
        <v>723</v>
      </c>
      <c r="I9" s="3" t="s">
        <v>17</v>
      </c>
      <c r="J9" s="3" t="s">
        <v>18</v>
      </c>
      <c r="K9" s="3" t="s">
        <v>68</v>
      </c>
      <c r="L9" s="3">
        <v>1.0</v>
      </c>
      <c r="M9" s="3"/>
      <c r="N9" s="3"/>
      <c r="O9" s="3" t="s">
        <v>259</v>
      </c>
    </row>
    <row r="10">
      <c r="A10" s="3" t="s">
        <v>296</v>
      </c>
      <c r="B10" s="3">
        <v>187875.0</v>
      </c>
      <c r="C10" s="3">
        <v>3.0</v>
      </c>
      <c r="D10" s="3">
        <v>12.0</v>
      </c>
      <c r="E10" s="3" t="s">
        <v>217</v>
      </c>
      <c r="F10" s="3" t="s">
        <v>731</v>
      </c>
      <c r="G10" s="3" t="s">
        <v>722</v>
      </c>
      <c r="H10" s="3" t="s">
        <v>723</v>
      </c>
      <c r="I10" s="3" t="s">
        <v>160</v>
      </c>
      <c r="J10" s="3" t="s">
        <v>108</v>
      </c>
      <c r="K10" s="3" t="s">
        <v>81</v>
      </c>
      <c r="L10" s="3">
        <v>0.0</v>
      </c>
      <c r="M10" s="3"/>
      <c r="N10" s="3" t="s">
        <v>718</v>
      </c>
      <c r="O10" s="3" t="s">
        <v>299</v>
      </c>
    </row>
    <row r="11">
      <c r="A11" s="3" t="s">
        <v>335</v>
      </c>
      <c r="B11" s="3">
        <v>235423.0</v>
      </c>
      <c r="C11" s="3">
        <v>2.0</v>
      </c>
      <c r="D11" s="3">
        <v>3.0</v>
      </c>
      <c r="E11" s="3" t="s">
        <v>59</v>
      </c>
      <c r="F11" s="3" t="s">
        <v>721</v>
      </c>
      <c r="G11" s="3" t="s">
        <v>722</v>
      </c>
      <c r="H11" s="3" t="s">
        <v>723</v>
      </c>
      <c r="I11" s="3" t="s">
        <v>17</v>
      </c>
      <c r="J11" s="3" t="s">
        <v>18</v>
      </c>
      <c r="K11" s="3" t="s">
        <v>19</v>
      </c>
      <c r="L11" s="3">
        <v>0.0</v>
      </c>
      <c r="M11" s="3"/>
      <c r="N11" s="3" t="s">
        <v>724</v>
      </c>
      <c r="O11" s="3" t="s">
        <v>336</v>
      </c>
    </row>
    <row r="12">
      <c r="A12" s="3" t="s">
        <v>374</v>
      </c>
      <c r="B12" s="3">
        <v>193257.0</v>
      </c>
      <c r="C12" s="3">
        <v>2.0</v>
      </c>
      <c r="D12" s="3">
        <v>11.0</v>
      </c>
      <c r="E12" s="3" t="s">
        <v>79</v>
      </c>
      <c r="F12" s="3" t="s">
        <v>950</v>
      </c>
      <c r="G12" s="3" t="s">
        <v>722</v>
      </c>
      <c r="H12" s="3" t="s">
        <v>723</v>
      </c>
      <c r="I12" s="3" t="s">
        <v>17</v>
      </c>
      <c r="J12" s="3" t="s">
        <v>18</v>
      </c>
      <c r="K12" s="3" t="s">
        <v>23</v>
      </c>
      <c r="L12" s="3">
        <v>1.0</v>
      </c>
      <c r="M12" s="3"/>
      <c r="N12" s="3"/>
      <c r="O12" s="3" t="s">
        <v>376</v>
      </c>
    </row>
    <row r="13">
      <c r="A13" s="3" t="s">
        <v>400</v>
      </c>
      <c r="B13" s="3">
        <v>394662.0</v>
      </c>
      <c r="C13" s="3">
        <v>4.0</v>
      </c>
      <c r="D13" s="3">
        <v>34.0</v>
      </c>
      <c r="E13" s="3" t="s">
        <v>35</v>
      </c>
      <c r="F13" s="3" t="s">
        <v>721</v>
      </c>
      <c r="G13" s="3" t="s">
        <v>722</v>
      </c>
      <c r="H13" s="3" t="s">
        <v>723</v>
      </c>
      <c r="I13" s="3" t="s">
        <v>17</v>
      </c>
      <c r="J13" s="3" t="s">
        <v>18</v>
      </c>
      <c r="K13" s="3" t="s">
        <v>19</v>
      </c>
      <c r="L13" s="3">
        <v>1.0</v>
      </c>
      <c r="M13" s="3"/>
      <c r="N13" s="3"/>
      <c r="O13" s="3" t="s">
        <v>403</v>
      </c>
    </row>
    <row r="14">
      <c r="A14" s="3" t="s">
        <v>453</v>
      </c>
      <c r="B14" s="3">
        <v>267793.0</v>
      </c>
      <c r="C14" s="3">
        <v>2.0</v>
      </c>
      <c r="D14" s="3">
        <v>6.0</v>
      </c>
      <c r="E14" s="3" t="s">
        <v>22</v>
      </c>
      <c r="F14" s="3" t="s">
        <v>951</v>
      </c>
      <c r="G14" s="3" t="s">
        <v>722</v>
      </c>
      <c r="H14" s="3" t="s">
        <v>723</v>
      </c>
      <c r="I14" s="3" t="s">
        <v>17</v>
      </c>
      <c r="J14" s="3" t="s">
        <v>18</v>
      </c>
      <c r="K14" s="3" t="s">
        <v>31</v>
      </c>
      <c r="L14" s="3">
        <v>1.0</v>
      </c>
      <c r="M14" s="3"/>
      <c r="N14" s="3"/>
      <c r="O14" s="3" t="s">
        <v>455</v>
      </c>
    </row>
    <row r="15">
      <c r="A15" s="3" t="s">
        <v>486</v>
      </c>
      <c r="B15" s="3">
        <v>336049.0</v>
      </c>
      <c r="C15" s="3">
        <v>2.0</v>
      </c>
      <c r="D15" s="3">
        <v>14.0</v>
      </c>
      <c r="E15" s="3" t="s">
        <v>35</v>
      </c>
      <c r="F15" s="3" t="s">
        <v>952</v>
      </c>
      <c r="G15" s="3" t="s">
        <v>722</v>
      </c>
      <c r="H15" s="3" t="s">
        <v>723</v>
      </c>
      <c r="I15" s="3" t="s">
        <v>17</v>
      </c>
      <c r="J15" s="3" t="s">
        <v>18</v>
      </c>
      <c r="K15" s="3" t="s">
        <v>43</v>
      </c>
      <c r="L15" s="3">
        <v>1.0</v>
      </c>
      <c r="M15" s="3"/>
      <c r="N15" s="3"/>
      <c r="O15" s="3" t="s">
        <v>487</v>
      </c>
    </row>
    <row r="16">
      <c r="A16" s="3" t="s">
        <v>495</v>
      </c>
      <c r="B16" s="3">
        <v>280340.0</v>
      </c>
      <c r="C16" s="3">
        <v>6.0</v>
      </c>
      <c r="D16" s="3">
        <v>9.0</v>
      </c>
      <c r="E16" s="3" t="s">
        <v>71</v>
      </c>
      <c r="F16" s="3" t="s">
        <v>953</v>
      </c>
      <c r="G16" s="3" t="s">
        <v>722</v>
      </c>
      <c r="H16" s="3" t="s">
        <v>723</v>
      </c>
      <c r="I16" s="3" t="s">
        <v>17</v>
      </c>
      <c r="J16" s="3" t="s">
        <v>18</v>
      </c>
      <c r="K16" s="3" t="s">
        <v>31</v>
      </c>
      <c r="L16" s="3">
        <v>1.0</v>
      </c>
      <c r="M16" s="3"/>
      <c r="N16" s="3"/>
      <c r="O16" s="3" t="s">
        <v>497</v>
      </c>
    </row>
    <row r="17">
      <c r="A17" s="3" t="s">
        <v>328</v>
      </c>
      <c r="B17" s="3">
        <v>36133.0</v>
      </c>
      <c r="C17" s="3">
        <v>13.0</v>
      </c>
      <c r="D17" s="3">
        <v>4.0</v>
      </c>
      <c r="E17" s="3" t="s">
        <v>98</v>
      </c>
      <c r="F17" s="3" t="s">
        <v>812</v>
      </c>
      <c r="G17" s="3" t="s">
        <v>722</v>
      </c>
      <c r="H17" s="3" t="s">
        <v>723</v>
      </c>
      <c r="I17" s="3" t="s">
        <v>17</v>
      </c>
      <c r="J17" s="3" t="s">
        <v>18</v>
      </c>
      <c r="K17" s="3" t="s">
        <v>31</v>
      </c>
      <c r="L17" s="3">
        <v>0.0</v>
      </c>
      <c r="M17" s="3"/>
      <c r="N17" s="3" t="s">
        <v>809</v>
      </c>
      <c r="O17" s="3" t="s">
        <v>343</v>
      </c>
    </row>
    <row r="18">
      <c r="A18" s="3" t="s">
        <v>513</v>
      </c>
      <c r="B18" s="3">
        <v>148971.0</v>
      </c>
      <c r="C18" s="3">
        <v>14.0</v>
      </c>
      <c r="D18" s="3">
        <v>3.0</v>
      </c>
      <c r="E18" s="3" t="s">
        <v>515</v>
      </c>
      <c r="F18" s="3" t="s">
        <v>857</v>
      </c>
      <c r="G18" s="3" t="s">
        <v>722</v>
      </c>
      <c r="H18" s="3" t="s">
        <v>723</v>
      </c>
      <c r="I18" s="3" t="s">
        <v>17</v>
      </c>
      <c r="J18" s="3" t="s">
        <v>18</v>
      </c>
      <c r="K18" s="3" t="s">
        <v>81</v>
      </c>
      <c r="L18" s="3">
        <v>0.0</v>
      </c>
      <c r="M18" s="3"/>
      <c r="N18" s="3" t="s">
        <v>858</v>
      </c>
      <c r="O18" s="3" t="s">
        <v>516</v>
      </c>
    </row>
    <row r="19">
      <c r="A19" s="3" t="s">
        <v>275</v>
      </c>
      <c r="B19" s="3">
        <v>18548.0</v>
      </c>
      <c r="C19" s="3">
        <v>13.0</v>
      </c>
      <c r="D19" s="3">
        <v>3.0</v>
      </c>
      <c r="E19" s="3" t="s">
        <v>158</v>
      </c>
      <c r="F19" s="3" t="s">
        <v>721</v>
      </c>
      <c r="G19" s="3" t="s">
        <v>722</v>
      </c>
      <c r="H19" s="3" t="s">
        <v>723</v>
      </c>
      <c r="I19" s="3" t="s">
        <v>160</v>
      </c>
      <c r="J19" s="3" t="s">
        <v>108</v>
      </c>
      <c r="K19" s="3" t="s">
        <v>31</v>
      </c>
      <c r="L19" s="3">
        <v>0.0</v>
      </c>
      <c r="M19" s="3"/>
      <c r="N19" s="3" t="s">
        <v>861</v>
      </c>
      <c r="O19" s="3" t="s">
        <v>282</v>
      </c>
    </row>
    <row r="20">
      <c r="A20" s="3" t="s">
        <v>564</v>
      </c>
      <c r="B20" s="3">
        <v>190256.0</v>
      </c>
      <c r="C20" s="3">
        <v>4.0</v>
      </c>
      <c r="D20" s="3">
        <v>12.0</v>
      </c>
      <c r="E20" s="3" t="s">
        <v>256</v>
      </c>
      <c r="F20" s="3" t="s">
        <v>899</v>
      </c>
      <c r="G20" s="3" t="s">
        <v>722</v>
      </c>
      <c r="H20" s="3" t="s">
        <v>723</v>
      </c>
      <c r="I20" s="3" t="s">
        <v>160</v>
      </c>
      <c r="J20" s="3" t="s">
        <v>108</v>
      </c>
      <c r="K20" s="3" t="s">
        <v>46</v>
      </c>
      <c r="L20" s="3">
        <v>1.0</v>
      </c>
      <c r="M20" s="3"/>
      <c r="N20" s="3" t="s">
        <v>954</v>
      </c>
      <c r="O20" s="3" t="s">
        <v>567</v>
      </c>
    </row>
    <row r="21">
      <c r="A21" s="3" t="s">
        <v>372</v>
      </c>
      <c r="B21" s="3">
        <v>39856.0</v>
      </c>
      <c r="C21" s="3">
        <v>3.0</v>
      </c>
      <c r="D21" s="3">
        <v>5.0</v>
      </c>
      <c r="E21" s="3" t="s">
        <v>217</v>
      </c>
      <c r="F21" s="3" t="s">
        <v>721</v>
      </c>
      <c r="G21" s="3" t="s">
        <v>722</v>
      </c>
      <c r="H21" s="3" t="s">
        <v>723</v>
      </c>
      <c r="I21" s="3" t="s">
        <v>17</v>
      </c>
      <c r="J21" s="3" t="s">
        <v>18</v>
      </c>
      <c r="K21" s="3" t="s">
        <v>81</v>
      </c>
      <c r="L21" s="3">
        <v>1.0</v>
      </c>
      <c r="M21" s="3"/>
      <c r="N21" s="3" t="s">
        <v>864</v>
      </c>
      <c r="O21" s="3" t="s">
        <v>375</v>
      </c>
    </row>
    <row r="22">
      <c r="A22" s="3" t="s">
        <v>601</v>
      </c>
      <c r="B22" s="3">
        <v>165143.0</v>
      </c>
      <c r="C22" s="3">
        <v>1.0</v>
      </c>
      <c r="D22" s="3">
        <v>8.0</v>
      </c>
      <c r="E22" s="3" t="s">
        <v>22</v>
      </c>
      <c r="F22" s="3" t="s">
        <v>948</v>
      </c>
      <c r="G22" s="3" t="s">
        <v>722</v>
      </c>
      <c r="H22" s="3" t="s">
        <v>723</v>
      </c>
      <c r="I22" s="3" t="s">
        <v>17</v>
      </c>
      <c r="J22" s="3" t="s">
        <v>18</v>
      </c>
      <c r="K22" s="3" t="s">
        <v>43</v>
      </c>
      <c r="L22" s="3">
        <v>1.0</v>
      </c>
      <c r="M22" s="3"/>
      <c r="N22" s="3"/>
      <c r="O22" s="3" t="s">
        <v>602</v>
      </c>
    </row>
    <row r="23">
      <c r="A23" s="3" t="s">
        <v>603</v>
      </c>
      <c r="B23" s="3">
        <v>240287.0</v>
      </c>
      <c r="C23" s="3">
        <v>4.0</v>
      </c>
      <c r="D23" s="3">
        <v>12.0</v>
      </c>
      <c r="E23" s="3" t="s">
        <v>604</v>
      </c>
      <c r="F23" s="3" t="s">
        <v>955</v>
      </c>
      <c r="G23" s="3" t="s">
        <v>722</v>
      </c>
      <c r="H23" s="3" t="s">
        <v>723</v>
      </c>
      <c r="I23" s="3" t="s">
        <v>17</v>
      </c>
      <c r="J23" s="3" t="s">
        <v>18</v>
      </c>
      <c r="K23" s="3" t="s">
        <v>68</v>
      </c>
      <c r="L23" s="3">
        <v>1.0</v>
      </c>
      <c r="M23" s="3"/>
      <c r="N23" s="3" t="s">
        <v>859</v>
      </c>
      <c r="O23" s="3" t="s">
        <v>606</v>
      </c>
    </row>
    <row r="24">
      <c r="A24" s="3" t="s">
        <v>652</v>
      </c>
      <c r="B24" s="3">
        <v>314974.0</v>
      </c>
      <c r="C24" s="3">
        <v>6.0</v>
      </c>
      <c r="D24" s="3">
        <v>8.0</v>
      </c>
      <c r="E24" s="3" t="s">
        <v>38</v>
      </c>
      <c r="F24" s="3" t="s">
        <v>866</v>
      </c>
      <c r="G24" s="3" t="s">
        <v>722</v>
      </c>
      <c r="H24" s="3" t="s">
        <v>723</v>
      </c>
      <c r="I24" s="3" t="s">
        <v>17</v>
      </c>
      <c r="J24" s="3" t="s">
        <v>18</v>
      </c>
      <c r="K24" s="3" t="s">
        <v>43</v>
      </c>
      <c r="L24" s="3">
        <v>1.0</v>
      </c>
      <c r="M24" s="3"/>
      <c r="N24" s="3"/>
      <c r="O24" s="3" t="s">
        <v>653</v>
      </c>
    </row>
    <row r="25">
      <c r="A25" s="3" t="s">
        <v>416</v>
      </c>
      <c r="B25" s="3">
        <v>53248.0</v>
      </c>
      <c r="C25" s="3">
        <v>9.0</v>
      </c>
      <c r="D25" s="3">
        <v>11.0</v>
      </c>
      <c r="E25" s="3" t="s">
        <v>276</v>
      </c>
      <c r="F25" s="3" t="s">
        <v>862</v>
      </c>
      <c r="G25" s="3" t="s">
        <v>722</v>
      </c>
      <c r="H25" s="3" t="s">
        <v>723</v>
      </c>
      <c r="I25" s="3" t="s">
        <v>160</v>
      </c>
      <c r="J25" s="3" t="s">
        <v>108</v>
      </c>
      <c r="K25" s="3" t="s">
        <v>31</v>
      </c>
      <c r="L25" s="3">
        <v>1.0</v>
      </c>
      <c r="M25" s="3"/>
      <c r="N25" s="3" t="s">
        <v>859</v>
      </c>
      <c r="O25" s="3" t="s">
        <v>420</v>
      </c>
    </row>
    <row r="26">
      <c r="A26" s="3" t="s">
        <v>574</v>
      </c>
      <c r="B26" s="3">
        <v>127252.0</v>
      </c>
      <c r="C26" s="3">
        <v>4.0</v>
      </c>
      <c r="D26" s="3">
        <v>8.0</v>
      </c>
      <c r="E26" s="3" t="s">
        <v>22</v>
      </c>
      <c r="F26" s="3" t="s">
        <v>721</v>
      </c>
      <c r="G26" s="3" t="s">
        <v>722</v>
      </c>
      <c r="H26" s="3" t="s">
        <v>723</v>
      </c>
      <c r="I26" s="3" t="s">
        <v>17</v>
      </c>
      <c r="J26" s="3" t="s">
        <v>18</v>
      </c>
      <c r="K26" s="3" t="s">
        <v>81</v>
      </c>
      <c r="L26" s="3">
        <v>1.0</v>
      </c>
      <c r="M26" s="3"/>
      <c r="N26" s="3"/>
      <c r="O26" s="3" t="s">
        <v>576</v>
      </c>
    </row>
    <row r="27">
      <c r="A27" s="3" t="s">
        <v>468</v>
      </c>
      <c r="B27" s="3">
        <v>72507.0</v>
      </c>
      <c r="C27" s="3">
        <v>4.0</v>
      </c>
      <c r="D27" s="3">
        <v>1.0</v>
      </c>
      <c r="E27" s="3" t="s">
        <v>469</v>
      </c>
      <c r="F27" s="3" t="s">
        <v>721</v>
      </c>
      <c r="G27" s="3" t="s">
        <v>722</v>
      </c>
      <c r="H27" s="3" t="s">
        <v>723</v>
      </c>
      <c r="I27" s="3" t="s">
        <v>17</v>
      </c>
      <c r="J27" s="3" t="s">
        <v>18</v>
      </c>
      <c r="K27" s="3" t="s">
        <v>81</v>
      </c>
      <c r="L27" s="3">
        <v>1.0</v>
      </c>
      <c r="M27" s="3"/>
      <c r="N27" s="3"/>
      <c r="O27" s="3" t="s">
        <v>473</v>
      </c>
    </row>
    <row r="28">
      <c r="A28" s="3" t="s">
        <v>199</v>
      </c>
      <c r="B28" s="3">
        <v>310032.0</v>
      </c>
      <c r="C28" s="3">
        <v>10.0</v>
      </c>
      <c r="D28" s="3">
        <v>3.0</v>
      </c>
      <c r="E28" s="3" t="s">
        <v>98</v>
      </c>
      <c r="F28" s="3" t="s">
        <v>956</v>
      </c>
      <c r="G28" s="3" t="s">
        <v>727</v>
      </c>
      <c r="H28" s="3" t="s">
        <v>728</v>
      </c>
      <c r="I28" s="3" t="s">
        <v>17</v>
      </c>
      <c r="J28" s="3" t="s">
        <v>18</v>
      </c>
      <c r="K28" s="3" t="s">
        <v>200</v>
      </c>
      <c r="L28" s="3">
        <v>1.0</v>
      </c>
      <c r="M28" s="3"/>
      <c r="N28" s="3"/>
      <c r="O28" s="3" t="s">
        <v>201</v>
      </c>
    </row>
    <row r="29">
      <c r="A29" s="3" t="s">
        <v>207</v>
      </c>
      <c r="B29" s="3">
        <v>266591.0</v>
      </c>
      <c r="C29" s="3">
        <v>5.0</v>
      </c>
      <c r="D29" s="3">
        <v>8.0</v>
      </c>
      <c r="E29" s="3" t="s">
        <v>71</v>
      </c>
      <c r="F29" s="3" t="s">
        <v>721</v>
      </c>
      <c r="G29" s="3" t="s">
        <v>727</v>
      </c>
      <c r="H29" s="3" t="s">
        <v>728</v>
      </c>
      <c r="I29" s="3" t="s">
        <v>17</v>
      </c>
      <c r="J29" s="3" t="s">
        <v>18</v>
      </c>
      <c r="K29" s="3" t="s">
        <v>19</v>
      </c>
      <c r="L29" s="3">
        <v>1.0</v>
      </c>
      <c r="M29" s="3"/>
      <c r="N29" s="3"/>
      <c r="O29" s="3" t="s">
        <v>211</v>
      </c>
    </row>
    <row r="30">
      <c r="A30" s="3" t="s">
        <v>315</v>
      </c>
      <c r="B30" s="3">
        <v>91704.0</v>
      </c>
      <c r="C30" s="3">
        <v>2.0</v>
      </c>
      <c r="D30" s="3">
        <v>10.0</v>
      </c>
      <c r="E30" s="3" t="s">
        <v>71</v>
      </c>
      <c r="F30" s="3" t="s">
        <v>726</v>
      </c>
      <c r="G30" s="3" t="s">
        <v>727</v>
      </c>
      <c r="H30" s="3" t="s">
        <v>728</v>
      </c>
      <c r="I30" s="3" t="s">
        <v>17</v>
      </c>
      <c r="J30" s="3" t="s">
        <v>18</v>
      </c>
      <c r="K30" s="3" t="s">
        <v>23</v>
      </c>
      <c r="L30" s="3">
        <v>0.0</v>
      </c>
      <c r="M30" s="3"/>
      <c r="N30" s="3" t="s">
        <v>729</v>
      </c>
      <c r="O30" s="3" t="s">
        <v>316</v>
      </c>
    </row>
    <row r="31">
      <c r="A31" s="3" t="s">
        <v>475</v>
      </c>
      <c r="B31" s="3">
        <v>192713.0</v>
      </c>
      <c r="C31" s="3">
        <v>5.0</v>
      </c>
      <c r="D31" s="3">
        <v>13.0</v>
      </c>
      <c r="E31" s="3" t="s">
        <v>54</v>
      </c>
      <c r="F31" s="3" t="s">
        <v>926</v>
      </c>
      <c r="G31" s="3" t="s">
        <v>779</v>
      </c>
      <c r="H31" s="3" t="s">
        <v>728</v>
      </c>
      <c r="I31" s="3" t="s">
        <v>17</v>
      </c>
      <c r="J31" s="3" t="s">
        <v>18</v>
      </c>
      <c r="K31" s="3" t="s">
        <v>46</v>
      </c>
      <c r="L31" s="3">
        <v>0.0</v>
      </c>
      <c r="M31" s="3" t="s">
        <v>927</v>
      </c>
      <c r="N31" s="3"/>
      <c r="O31" s="3" t="s">
        <v>476</v>
      </c>
    </row>
    <row r="32">
      <c r="A32" s="3" t="s">
        <v>405</v>
      </c>
      <c r="B32" s="3">
        <v>48644.0</v>
      </c>
      <c r="C32" s="3">
        <v>1.0</v>
      </c>
      <c r="D32" s="3">
        <v>6.0</v>
      </c>
      <c r="E32" s="3" t="s">
        <v>59</v>
      </c>
      <c r="F32" s="3" t="s">
        <v>889</v>
      </c>
      <c r="G32" s="3" t="s">
        <v>890</v>
      </c>
      <c r="H32" s="3" t="s">
        <v>728</v>
      </c>
      <c r="I32" s="3" t="s">
        <v>17</v>
      </c>
      <c r="J32" s="3" t="s">
        <v>18</v>
      </c>
      <c r="K32" s="3" t="s">
        <v>43</v>
      </c>
      <c r="L32" s="3">
        <v>1.0</v>
      </c>
      <c r="M32" s="3"/>
      <c r="N32" s="3"/>
      <c r="O32" s="3" t="s">
        <v>408</v>
      </c>
    </row>
    <row r="33">
      <c r="A33" s="3" t="s">
        <v>511</v>
      </c>
      <c r="B33" s="3">
        <v>331662.0</v>
      </c>
      <c r="C33" s="3">
        <v>3.0</v>
      </c>
      <c r="D33" s="3">
        <v>18.0</v>
      </c>
      <c r="E33" s="3" t="s">
        <v>54</v>
      </c>
      <c r="F33" s="3" t="s">
        <v>778</v>
      </c>
      <c r="G33" s="3" t="s">
        <v>779</v>
      </c>
      <c r="H33" s="3" t="s">
        <v>728</v>
      </c>
      <c r="I33" s="3" t="s">
        <v>17</v>
      </c>
      <c r="J33" s="3" t="s">
        <v>18</v>
      </c>
      <c r="K33" s="3" t="s">
        <v>46</v>
      </c>
      <c r="L33" s="3">
        <v>1.0</v>
      </c>
      <c r="M33" s="3"/>
      <c r="N33" s="3"/>
      <c r="O33" s="3" t="s">
        <v>522</v>
      </c>
    </row>
    <row r="34">
      <c r="A34" s="3" t="s">
        <v>592</v>
      </c>
      <c r="B34" s="3">
        <v>181748.0</v>
      </c>
      <c r="C34" s="3">
        <v>2.0</v>
      </c>
      <c r="D34" s="3">
        <v>11.0</v>
      </c>
      <c r="E34" s="3" t="s">
        <v>59</v>
      </c>
      <c r="F34" s="3" t="s">
        <v>889</v>
      </c>
      <c r="G34" s="3" t="s">
        <v>890</v>
      </c>
      <c r="H34" s="3" t="s">
        <v>728</v>
      </c>
      <c r="I34" s="3" t="s">
        <v>17</v>
      </c>
      <c r="J34" s="3" t="s">
        <v>18</v>
      </c>
      <c r="K34" s="3" t="s">
        <v>39</v>
      </c>
      <c r="L34" s="3">
        <v>1.0</v>
      </c>
      <c r="M34" s="3"/>
      <c r="N34" s="3"/>
      <c r="O34" s="3" t="s">
        <v>594</v>
      </c>
    </row>
    <row r="35">
      <c r="A35" s="3" t="s">
        <v>595</v>
      </c>
      <c r="B35" s="3">
        <v>148971.0</v>
      </c>
      <c r="C35" s="3">
        <v>2.0</v>
      </c>
      <c r="D35" s="3">
        <v>18.0</v>
      </c>
      <c r="E35" s="3" t="s">
        <v>22</v>
      </c>
      <c r="F35" s="3" t="s">
        <v>957</v>
      </c>
      <c r="G35" s="3" t="s">
        <v>727</v>
      </c>
      <c r="H35" s="3" t="s">
        <v>728</v>
      </c>
      <c r="I35" s="3" t="s">
        <v>17</v>
      </c>
      <c r="J35" s="3" t="s">
        <v>18</v>
      </c>
      <c r="K35" s="3" t="s">
        <v>43</v>
      </c>
      <c r="L35" s="3">
        <v>1.0</v>
      </c>
      <c r="M35" s="3"/>
      <c r="N35" s="3"/>
      <c r="O35" s="3" t="s">
        <v>597</v>
      </c>
    </row>
    <row r="36">
      <c r="A36" s="3" t="s">
        <v>541</v>
      </c>
      <c r="B36" s="3">
        <v>101972.0</v>
      </c>
      <c r="C36" s="3">
        <v>10.0</v>
      </c>
      <c r="D36" s="3">
        <v>6.0</v>
      </c>
      <c r="E36" s="3" t="s">
        <v>542</v>
      </c>
      <c r="F36" s="3" t="s">
        <v>726</v>
      </c>
      <c r="G36" s="3" t="s">
        <v>727</v>
      </c>
      <c r="H36" s="3" t="s">
        <v>728</v>
      </c>
      <c r="I36" s="3" t="s">
        <v>125</v>
      </c>
      <c r="J36" s="3" t="s">
        <v>18</v>
      </c>
      <c r="K36" s="3" t="s">
        <v>43</v>
      </c>
      <c r="L36" s="3">
        <v>1.0</v>
      </c>
      <c r="M36" s="3"/>
      <c r="N36" s="3"/>
      <c r="O36" s="3" t="s">
        <v>543</v>
      </c>
    </row>
    <row r="37">
      <c r="A37" s="3" t="s">
        <v>584</v>
      </c>
      <c r="B37" s="3">
        <v>141103.0</v>
      </c>
      <c r="C37" s="3">
        <v>2.0</v>
      </c>
      <c r="D37" s="3">
        <v>1.0</v>
      </c>
      <c r="E37" s="3" t="s">
        <v>586</v>
      </c>
      <c r="F37" s="3" t="s">
        <v>780</v>
      </c>
      <c r="G37" s="3" t="s">
        <v>727</v>
      </c>
      <c r="H37" s="3" t="s">
        <v>728</v>
      </c>
      <c r="I37" s="3" t="s">
        <v>17</v>
      </c>
      <c r="J37" s="3" t="s">
        <v>18</v>
      </c>
      <c r="K37" s="3" t="s">
        <v>43</v>
      </c>
      <c r="L37" s="3">
        <v>0.0</v>
      </c>
      <c r="M37" s="3"/>
      <c r="N37" s="3" t="s">
        <v>781</v>
      </c>
      <c r="O37" s="3" t="s">
        <v>587</v>
      </c>
    </row>
    <row r="38">
      <c r="A38" s="3" t="s">
        <v>664</v>
      </c>
      <c r="B38" s="3">
        <v>346627.0</v>
      </c>
      <c r="C38" s="3">
        <v>5.0</v>
      </c>
      <c r="D38" s="3">
        <v>4.0</v>
      </c>
      <c r="E38" s="3" t="s">
        <v>71</v>
      </c>
      <c r="F38" s="3" t="s">
        <v>958</v>
      </c>
      <c r="G38" s="3" t="s">
        <v>959</v>
      </c>
      <c r="H38" s="3" t="s">
        <v>728</v>
      </c>
      <c r="I38" s="3" t="s">
        <v>17</v>
      </c>
      <c r="J38" s="3" t="s">
        <v>18</v>
      </c>
      <c r="K38" s="3" t="s">
        <v>81</v>
      </c>
      <c r="L38" s="3">
        <v>1.0</v>
      </c>
      <c r="M38" s="3"/>
      <c r="N38" s="3"/>
      <c r="O38" s="3" t="s">
        <v>665</v>
      </c>
    </row>
    <row r="39">
      <c r="A39" s="3" t="s">
        <v>529</v>
      </c>
      <c r="B39" s="3">
        <v>90643.0</v>
      </c>
      <c r="C39" s="3">
        <v>5.0</v>
      </c>
      <c r="D39" s="3">
        <v>2.0</v>
      </c>
      <c r="E39" s="3" t="s">
        <v>71</v>
      </c>
      <c r="F39" s="3" t="s">
        <v>958</v>
      </c>
      <c r="G39" s="3" t="s">
        <v>959</v>
      </c>
      <c r="H39" s="3" t="s">
        <v>728</v>
      </c>
      <c r="I39" s="3" t="s">
        <v>17</v>
      </c>
      <c r="J39" s="3" t="s">
        <v>18</v>
      </c>
      <c r="K39" s="3" t="s">
        <v>46</v>
      </c>
      <c r="L39" s="3">
        <v>1.0</v>
      </c>
      <c r="M39" s="3"/>
      <c r="N39" s="3"/>
      <c r="O39" s="3" t="s">
        <v>532</v>
      </c>
    </row>
    <row r="40">
      <c r="A40" s="3" t="s">
        <v>45</v>
      </c>
      <c r="B40" s="3">
        <v>329692.0</v>
      </c>
      <c r="C40" s="3">
        <v>8.0</v>
      </c>
      <c r="D40" s="3">
        <v>6.0</v>
      </c>
      <c r="E40" s="3" t="s">
        <v>35</v>
      </c>
      <c r="F40" s="3" t="s">
        <v>960</v>
      </c>
      <c r="G40" s="3" t="s">
        <v>961</v>
      </c>
      <c r="H40" s="3" t="s">
        <v>962</v>
      </c>
      <c r="I40" s="3" t="s">
        <v>17</v>
      </c>
      <c r="J40" s="3" t="s">
        <v>18</v>
      </c>
      <c r="K40" s="3" t="s">
        <v>46</v>
      </c>
      <c r="L40" s="3">
        <v>1.0</v>
      </c>
      <c r="M40" s="3"/>
      <c r="N40" s="3"/>
      <c r="O40" s="3" t="s">
        <v>47</v>
      </c>
    </row>
    <row r="41">
      <c r="A41" s="3" t="s">
        <v>281</v>
      </c>
      <c r="B41" s="3">
        <v>83454.0</v>
      </c>
      <c r="C41" s="3">
        <v>1.0</v>
      </c>
      <c r="D41" s="3">
        <v>19.0</v>
      </c>
      <c r="E41" s="3" t="s">
        <v>98</v>
      </c>
      <c r="F41" s="3" t="s">
        <v>821</v>
      </c>
      <c r="G41" s="3" t="s">
        <v>963</v>
      </c>
      <c r="H41" s="3" t="s">
        <v>962</v>
      </c>
      <c r="I41" s="3" t="s">
        <v>17</v>
      </c>
      <c r="J41" s="3" t="s">
        <v>18</v>
      </c>
      <c r="K41" s="3" t="s">
        <v>31</v>
      </c>
      <c r="L41" s="3">
        <v>1.0</v>
      </c>
      <c r="M41" s="3"/>
      <c r="N41" s="3"/>
      <c r="O41" s="3" t="s">
        <v>286</v>
      </c>
    </row>
    <row r="42">
      <c r="A42" s="3" t="s">
        <v>517</v>
      </c>
      <c r="B42" s="3">
        <v>360937.0</v>
      </c>
      <c r="C42" s="3">
        <v>4.0</v>
      </c>
      <c r="D42" s="3">
        <v>15.0</v>
      </c>
      <c r="E42" s="3" t="s">
        <v>98</v>
      </c>
      <c r="F42" s="3" t="s">
        <v>721</v>
      </c>
      <c r="G42" s="3" t="s">
        <v>964</v>
      </c>
      <c r="H42" s="3" t="s">
        <v>962</v>
      </c>
      <c r="I42" s="3" t="s">
        <v>17</v>
      </c>
      <c r="J42" s="3" t="s">
        <v>18</v>
      </c>
      <c r="K42" s="3" t="s">
        <v>31</v>
      </c>
      <c r="L42" s="3">
        <v>1.0</v>
      </c>
      <c r="M42" s="3"/>
      <c r="N42" s="3"/>
      <c r="O42" s="3" t="s">
        <v>519</v>
      </c>
    </row>
    <row r="43">
      <c r="A43" s="3" t="s">
        <v>639</v>
      </c>
      <c r="B43" s="3">
        <v>280844.0</v>
      </c>
      <c r="C43" s="3">
        <v>4.0</v>
      </c>
      <c r="D43" s="3">
        <v>5.0</v>
      </c>
      <c r="E43" s="3" t="s">
        <v>98</v>
      </c>
      <c r="F43" s="3" t="s">
        <v>965</v>
      </c>
      <c r="G43" s="3" t="s">
        <v>966</v>
      </c>
      <c r="H43" s="3" t="s">
        <v>962</v>
      </c>
      <c r="I43" s="3" t="s">
        <v>17</v>
      </c>
      <c r="J43" s="3" t="s">
        <v>18</v>
      </c>
      <c r="K43" s="3" t="s">
        <v>23</v>
      </c>
      <c r="L43" s="3">
        <v>1.0</v>
      </c>
      <c r="M43" s="3"/>
      <c r="N43" s="3"/>
      <c r="O43" s="3" t="s">
        <v>642</v>
      </c>
    </row>
    <row r="44">
      <c r="A44" s="3" t="s">
        <v>617</v>
      </c>
      <c r="B44" s="3">
        <v>201972.0</v>
      </c>
      <c r="C44" s="3">
        <v>6.0</v>
      </c>
      <c r="D44" s="3">
        <v>8.0</v>
      </c>
      <c r="E44" s="3" t="s">
        <v>618</v>
      </c>
      <c r="F44" s="3" t="s">
        <v>967</v>
      </c>
      <c r="G44" s="3" t="s">
        <v>968</v>
      </c>
      <c r="H44" s="3" t="s">
        <v>969</v>
      </c>
      <c r="I44" s="3" t="s">
        <v>17</v>
      </c>
      <c r="J44" s="3" t="s">
        <v>18</v>
      </c>
      <c r="K44" s="3" t="s">
        <v>200</v>
      </c>
      <c r="L44" s="3">
        <v>1.0</v>
      </c>
      <c r="M44" s="3"/>
      <c r="N44" s="3"/>
      <c r="O44" s="3" t="s">
        <v>620</v>
      </c>
    </row>
    <row r="45">
      <c r="A45" s="3" t="s">
        <v>21</v>
      </c>
      <c r="B45" s="3">
        <v>79827.0</v>
      </c>
      <c r="C45" s="3">
        <v>5.0</v>
      </c>
      <c r="D45" s="3">
        <v>6.0</v>
      </c>
      <c r="E45" s="3" t="s">
        <v>22</v>
      </c>
      <c r="F45" s="3" t="s">
        <v>971</v>
      </c>
      <c r="G45" s="3" t="s">
        <v>785</v>
      </c>
      <c r="H45" s="3" t="s">
        <v>775</v>
      </c>
      <c r="I45" s="3" t="s">
        <v>17</v>
      </c>
      <c r="J45" s="3" t="s">
        <v>18</v>
      </c>
      <c r="K45" s="3" t="s">
        <v>23</v>
      </c>
      <c r="L45" s="3">
        <v>1.0</v>
      </c>
      <c r="M45" s="3"/>
      <c r="N45" s="3"/>
      <c r="O45" s="3" t="s">
        <v>24</v>
      </c>
    </row>
    <row r="46">
      <c r="A46" s="3" t="s">
        <v>48</v>
      </c>
      <c r="B46" s="3">
        <v>72271.0</v>
      </c>
      <c r="C46" s="3">
        <v>2.0</v>
      </c>
      <c r="D46" s="3">
        <v>13.0</v>
      </c>
      <c r="E46" s="3" t="s">
        <v>49</v>
      </c>
      <c r="F46" s="3" t="s">
        <v>784</v>
      </c>
      <c r="G46" s="3" t="s">
        <v>786</v>
      </c>
      <c r="H46" s="3" t="s">
        <v>775</v>
      </c>
      <c r="I46" s="3" t="s">
        <v>17</v>
      </c>
      <c r="J46" s="3" t="s">
        <v>18</v>
      </c>
      <c r="K46" s="3" t="s">
        <v>43</v>
      </c>
      <c r="L46" s="3">
        <v>1.0</v>
      </c>
      <c r="M46" s="3"/>
      <c r="N46" s="3"/>
      <c r="O46" s="3" t="s">
        <v>50</v>
      </c>
    </row>
    <row r="47">
      <c r="A47" s="3" t="s">
        <v>73</v>
      </c>
      <c r="B47" s="3">
        <v>330966.0</v>
      </c>
      <c r="C47" s="3">
        <v>5.0</v>
      </c>
      <c r="D47" s="3">
        <v>20.0</v>
      </c>
      <c r="E47" s="3" t="s">
        <v>38</v>
      </c>
      <c r="F47" s="3" t="s">
        <v>867</v>
      </c>
      <c r="G47" s="3" t="s">
        <v>785</v>
      </c>
      <c r="H47" s="3" t="s">
        <v>775</v>
      </c>
      <c r="I47" s="3" t="s">
        <v>17</v>
      </c>
      <c r="J47" s="3" t="s">
        <v>18</v>
      </c>
      <c r="K47" s="3" t="s">
        <v>43</v>
      </c>
      <c r="L47" s="3">
        <v>0.0</v>
      </c>
      <c r="M47" s="3" t="s">
        <v>863</v>
      </c>
      <c r="N47" s="3"/>
      <c r="O47" s="3" t="s">
        <v>75</v>
      </c>
    </row>
    <row r="48">
      <c r="A48" s="3" t="s">
        <v>139</v>
      </c>
      <c r="B48" s="3">
        <v>105518.0</v>
      </c>
      <c r="C48" s="3">
        <v>1.0</v>
      </c>
      <c r="D48" s="3">
        <v>11.0</v>
      </c>
      <c r="E48" s="3" t="s">
        <v>22</v>
      </c>
      <c r="F48" s="3" t="s">
        <v>972</v>
      </c>
      <c r="G48" s="3" t="s">
        <v>785</v>
      </c>
      <c r="H48" s="3" t="s">
        <v>775</v>
      </c>
      <c r="I48" s="3" t="s">
        <v>17</v>
      </c>
      <c r="J48" s="3" t="s">
        <v>18</v>
      </c>
      <c r="K48" s="3" t="s">
        <v>39</v>
      </c>
      <c r="L48" s="3">
        <v>1.0</v>
      </c>
      <c r="M48" s="3"/>
      <c r="N48" s="3"/>
      <c r="O48" s="3" t="s">
        <v>140</v>
      </c>
    </row>
    <row r="49">
      <c r="A49" s="3" t="s">
        <v>156</v>
      </c>
      <c r="B49" s="3">
        <v>181748.0</v>
      </c>
      <c r="C49" s="3">
        <v>6.0</v>
      </c>
      <c r="D49" s="3">
        <v>41.0</v>
      </c>
      <c r="E49" s="3" t="s">
        <v>158</v>
      </c>
      <c r="F49" s="3" t="s">
        <v>812</v>
      </c>
      <c r="G49" s="3" t="s">
        <v>786</v>
      </c>
      <c r="H49" s="3" t="s">
        <v>775</v>
      </c>
      <c r="I49" s="3" t="s">
        <v>160</v>
      </c>
      <c r="J49" s="3" t="s">
        <v>108</v>
      </c>
      <c r="K49" s="3" t="s">
        <v>39</v>
      </c>
      <c r="L49" s="3">
        <v>1.0</v>
      </c>
      <c r="M49" s="3"/>
      <c r="N49" s="3"/>
      <c r="O49" s="3" t="s">
        <v>162</v>
      </c>
    </row>
    <row r="50">
      <c r="A50" s="3" t="s">
        <v>238</v>
      </c>
      <c r="B50" s="3">
        <v>217542.0</v>
      </c>
      <c r="C50" s="3">
        <v>3.0</v>
      </c>
      <c r="D50" s="3">
        <v>4.0</v>
      </c>
      <c r="E50" s="3" t="s">
        <v>239</v>
      </c>
      <c r="F50" s="3" t="s">
        <v>973</v>
      </c>
      <c r="G50" s="3" t="s">
        <v>786</v>
      </c>
      <c r="H50" s="3" t="s">
        <v>775</v>
      </c>
      <c r="I50" s="3" t="s">
        <v>160</v>
      </c>
      <c r="J50" s="3" t="s">
        <v>108</v>
      </c>
      <c r="K50" s="3" t="s">
        <v>81</v>
      </c>
      <c r="L50" s="3">
        <v>1.0</v>
      </c>
      <c r="M50" s="3"/>
      <c r="N50" s="3"/>
      <c r="O50" s="3" t="s">
        <v>242</v>
      </c>
    </row>
    <row r="51">
      <c r="A51" s="3" t="s">
        <v>247</v>
      </c>
      <c r="B51" s="3">
        <v>247226.0</v>
      </c>
      <c r="C51" s="3">
        <v>9.0</v>
      </c>
      <c r="D51" s="3">
        <v>23.0</v>
      </c>
      <c r="E51" s="3" t="s">
        <v>54</v>
      </c>
      <c r="F51" s="3" t="s">
        <v>788</v>
      </c>
      <c r="G51" s="3" t="s">
        <v>789</v>
      </c>
      <c r="H51" s="3" t="s">
        <v>775</v>
      </c>
      <c r="I51" s="3" t="s">
        <v>17</v>
      </c>
      <c r="J51" s="3" t="s">
        <v>18</v>
      </c>
      <c r="K51" s="3" t="s">
        <v>46</v>
      </c>
      <c r="L51" s="3">
        <v>-1.0</v>
      </c>
      <c r="M51" s="3"/>
      <c r="N51" s="3" t="s">
        <v>792</v>
      </c>
      <c r="O51" s="3" t="s">
        <v>251</v>
      </c>
    </row>
    <row r="52">
      <c r="A52" s="3" t="s">
        <v>370</v>
      </c>
      <c r="B52" s="3">
        <v>180886.0</v>
      </c>
      <c r="C52" s="3">
        <v>4.0</v>
      </c>
      <c r="D52" s="3">
        <v>19.0</v>
      </c>
      <c r="E52" s="3" t="s">
        <v>22</v>
      </c>
      <c r="F52" s="3" t="s">
        <v>974</v>
      </c>
      <c r="G52" s="3" t="s">
        <v>785</v>
      </c>
      <c r="H52" s="3" t="s">
        <v>775</v>
      </c>
      <c r="I52" s="3" t="s">
        <v>17</v>
      </c>
      <c r="J52" s="3" t="s">
        <v>18</v>
      </c>
      <c r="K52" s="3" t="s">
        <v>43</v>
      </c>
      <c r="L52" s="3">
        <v>1.0</v>
      </c>
      <c r="M52" s="3" t="s">
        <v>975</v>
      </c>
      <c r="N52" s="3"/>
      <c r="O52" s="3" t="s">
        <v>373</v>
      </c>
    </row>
    <row r="53">
      <c r="A53" s="3" t="s">
        <v>447</v>
      </c>
      <c r="B53" s="3">
        <v>399348.0</v>
      </c>
      <c r="C53" s="3">
        <v>5.0</v>
      </c>
      <c r="D53" s="3">
        <v>15.0</v>
      </c>
      <c r="E53" s="3" t="s">
        <v>22</v>
      </c>
      <c r="F53" s="3" t="s">
        <v>812</v>
      </c>
      <c r="G53" s="3" t="s">
        <v>894</v>
      </c>
      <c r="H53" s="3" t="s">
        <v>775</v>
      </c>
      <c r="I53" s="3" t="s">
        <v>17</v>
      </c>
      <c r="J53" s="3" t="s">
        <v>18</v>
      </c>
      <c r="K53" s="3" t="s">
        <v>39</v>
      </c>
      <c r="L53" s="3">
        <v>1.0</v>
      </c>
      <c r="M53" s="3"/>
      <c r="N53" s="3"/>
      <c r="O53" s="3" t="s">
        <v>450</v>
      </c>
    </row>
    <row r="54">
      <c r="A54" s="3" t="s">
        <v>449</v>
      </c>
      <c r="B54" s="3">
        <v>63347.0</v>
      </c>
      <c r="C54" s="3">
        <v>4.0</v>
      </c>
      <c r="D54" s="3">
        <v>5.0</v>
      </c>
      <c r="E54" s="3" t="s">
        <v>217</v>
      </c>
      <c r="F54" s="3" t="s">
        <v>888</v>
      </c>
      <c r="G54" s="3" t="s">
        <v>786</v>
      </c>
      <c r="H54" s="3" t="s">
        <v>775</v>
      </c>
      <c r="I54" s="3" t="s">
        <v>17</v>
      </c>
      <c r="J54" s="3" t="s">
        <v>18</v>
      </c>
      <c r="K54" s="3" t="s">
        <v>46</v>
      </c>
      <c r="L54" s="3">
        <v>1.0</v>
      </c>
      <c r="M54" s="3"/>
      <c r="N54" s="3"/>
      <c r="O54" s="3" t="s">
        <v>448</v>
      </c>
    </row>
    <row r="55">
      <c r="A55" s="3" t="s">
        <v>570</v>
      </c>
      <c r="B55" s="3">
        <v>366946.0</v>
      </c>
      <c r="C55" s="3">
        <v>3.0</v>
      </c>
      <c r="D55" s="3">
        <v>8.0</v>
      </c>
      <c r="E55" s="3" t="s">
        <v>54</v>
      </c>
      <c r="F55" s="3" t="s">
        <v>974</v>
      </c>
      <c r="G55" s="3" t="s">
        <v>785</v>
      </c>
      <c r="H55" s="3" t="s">
        <v>775</v>
      </c>
      <c r="I55" s="3" t="s">
        <v>17</v>
      </c>
      <c r="J55" s="3" t="s">
        <v>18</v>
      </c>
      <c r="K55" s="3" t="s">
        <v>46</v>
      </c>
      <c r="L55" s="3">
        <v>1.0</v>
      </c>
      <c r="M55" s="3" t="s">
        <v>975</v>
      </c>
      <c r="N55" s="3"/>
      <c r="O55" s="3" t="s">
        <v>571</v>
      </c>
    </row>
    <row r="56">
      <c r="A56" s="3" t="s">
        <v>579</v>
      </c>
      <c r="B56" s="3">
        <v>346627.0</v>
      </c>
      <c r="C56" s="3">
        <v>3.0</v>
      </c>
      <c r="D56" s="3">
        <v>9.0</v>
      </c>
      <c r="E56" s="3" t="s">
        <v>440</v>
      </c>
      <c r="F56" s="3" t="s">
        <v>976</v>
      </c>
      <c r="G56" s="3" t="s">
        <v>785</v>
      </c>
      <c r="H56" s="3" t="s">
        <v>775</v>
      </c>
      <c r="I56" s="3" t="s">
        <v>17</v>
      </c>
      <c r="J56" s="3" t="s">
        <v>18</v>
      </c>
      <c r="K56" s="3" t="s">
        <v>23</v>
      </c>
      <c r="L56" s="3">
        <v>1.0</v>
      </c>
      <c r="M56" s="3"/>
      <c r="N56" s="3"/>
      <c r="O56" s="3" t="s">
        <v>581</v>
      </c>
    </row>
    <row r="57">
      <c r="A57" s="3" t="s">
        <v>350</v>
      </c>
      <c r="B57" s="3">
        <v>36753.0</v>
      </c>
      <c r="C57" s="3">
        <v>9.0</v>
      </c>
      <c r="D57" s="3">
        <v>15.0</v>
      </c>
      <c r="E57" s="3" t="s">
        <v>22</v>
      </c>
      <c r="F57" s="3" t="s">
        <v>726</v>
      </c>
      <c r="G57" s="3" t="s">
        <v>785</v>
      </c>
      <c r="H57" s="3" t="s">
        <v>775</v>
      </c>
      <c r="I57" s="3" t="s">
        <v>17</v>
      </c>
      <c r="J57" s="3" t="s">
        <v>18</v>
      </c>
      <c r="K57" s="3" t="s">
        <v>43</v>
      </c>
      <c r="L57" s="3">
        <v>1.0</v>
      </c>
      <c r="M57" s="3"/>
      <c r="N57" s="3"/>
      <c r="O57" s="3" t="s">
        <v>356</v>
      </c>
    </row>
    <row r="58">
      <c r="A58" s="3" t="s">
        <v>596</v>
      </c>
      <c r="B58" s="3">
        <v>217485.0</v>
      </c>
      <c r="C58" s="3">
        <v>1.0</v>
      </c>
      <c r="D58" s="3">
        <v>9.0</v>
      </c>
      <c r="E58" s="3" t="s">
        <v>22</v>
      </c>
      <c r="F58" s="3" t="s">
        <v>780</v>
      </c>
      <c r="G58" s="3" t="s">
        <v>786</v>
      </c>
      <c r="H58" s="3" t="s">
        <v>775</v>
      </c>
      <c r="I58" s="3" t="s">
        <v>17</v>
      </c>
      <c r="J58" s="3" t="s">
        <v>18</v>
      </c>
      <c r="K58" s="3" t="s">
        <v>39</v>
      </c>
      <c r="L58" s="3">
        <v>1.0</v>
      </c>
      <c r="M58" s="3"/>
      <c r="N58" s="3"/>
      <c r="O58" s="3" t="s">
        <v>599</v>
      </c>
    </row>
    <row r="59">
      <c r="A59" s="3" t="s">
        <v>298</v>
      </c>
      <c r="B59" s="3">
        <v>26883.0</v>
      </c>
      <c r="C59" s="3">
        <v>5.0</v>
      </c>
      <c r="D59" s="3">
        <v>9.0</v>
      </c>
      <c r="E59" s="3" t="s">
        <v>22</v>
      </c>
      <c r="F59" s="3" t="s">
        <v>818</v>
      </c>
      <c r="G59" s="3" t="s">
        <v>894</v>
      </c>
      <c r="H59" s="3" t="s">
        <v>775</v>
      </c>
      <c r="I59" s="3" t="s">
        <v>17</v>
      </c>
      <c r="J59" s="3" t="s">
        <v>18</v>
      </c>
      <c r="K59" s="3" t="s">
        <v>31</v>
      </c>
      <c r="L59" s="3">
        <v>1.0</v>
      </c>
      <c r="M59" s="3"/>
      <c r="N59" s="3"/>
      <c r="O59" s="3" t="s">
        <v>303</v>
      </c>
    </row>
    <row r="60">
      <c r="A60" s="3" t="s">
        <v>661</v>
      </c>
      <c r="B60" s="3">
        <v>398152.0</v>
      </c>
      <c r="C60" s="3">
        <v>4.0</v>
      </c>
      <c r="D60" s="3">
        <v>9.0</v>
      </c>
      <c r="E60" s="3" t="s">
        <v>235</v>
      </c>
      <c r="F60" s="3" t="s">
        <v>726</v>
      </c>
      <c r="G60" s="3" t="s">
        <v>786</v>
      </c>
      <c r="H60" s="3" t="s">
        <v>775</v>
      </c>
      <c r="I60" s="3" t="s">
        <v>17</v>
      </c>
      <c r="J60" s="3" t="s">
        <v>18</v>
      </c>
      <c r="K60" s="3" t="s">
        <v>31</v>
      </c>
      <c r="L60" s="3">
        <v>1.0</v>
      </c>
      <c r="M60" s="3"/>
      <c r="N60" s="3"/>
      <c r="O60" s="3" t="s">
        <v>662</v>
      </c>
    </row>
    <row r="61">
      <c r="A61" s="3" t="s">
        <v>578</v>
      </c>
      <c r="B61" s="3">
        <v>130647.0</v>
      </c>
      <c r="C61" s="3">
        <v>3.0</v>
      </c>
      <c r="D61" s="3">
        <v>4.0</v>
      </c>
      <c r="E61" s="3" t="s">
        <v>580</v>
      </c>
      <c r="F61" s="3" t="s">
        <v>977</v>
      </c>
      <c r="G61" s="3" t="s">
        <v>786</v>
      </c>
      <c r="H61" s="3" t="s">
        <v>775</v>
      </c>
      <c r="I61" s="3" t="s">
        <v>17</v>
      </c>
      <c r="J61" s="3" t="s">
        <v>18</v>
      </c>
      <c r="K61" s="3" t="s">
        <v>31</v>
      </c>
      <c r="L61" s="3">
        <v>1.0</v>
      </c>
      <c r="M61" s="3"/>
      <c r="N61" s="3"/>
      <c r="O61" s="3" t="s">
        <v>582</v>
      </c>
    </row>
    <row r="62">
      <c r="A62" s="3" t="s">
        <v>243</v>
      </c>
      <c r="B62" s="3">
        <v>18465.0</v>
      </c>
      <c r="C62" s="3">
        <v>9.0</v>
      </c>
      <c r="D62" s="3">
        <v>14.0</v>
      </c>
      <c r="E62" s="3" t="s">
        <v>244</v>
      </c>
      <c r="F62" s="3" t="s">
        <v>794</v>
      </c>
      <c r="G62" s="3" t="s">
        <v>795</v>
      </c>
      <c r="H62" s="3" t="s">
        <v>796</v>
      </c>
      <c r="I62" s="3" t="s">
        <v>17</v>
      </c>
      <c r="J62" s="3" t="s">
        <v>18</v>
      </c>
      <c r="K62" s="3" t="s">
        <v>31</v>
      </c>
      <c r="L62" s="3">
        <v>1.0</v>
      </c>
      <c r="M62" s="3"/>
      <c r="N62" s="3"/>
      <c r="O62" s="3" t="s">
        <v>245</v>
      </c>
    </row>
    <row r="63">
      <c r="A63" s="3" t="s">
        <v>333</v>
      </c>
      <c r="B63" s="3">
        <v>369608.0</v>
      </c>
      <c r="C63" s="3">
        <v>3.0</v>
      </c>
      <c r="D63" s="3">
        <v>3.0</v>
      </c>
      <c r="E63" s="3" t="s">
        <v>59</v>
      </c>
      <c r="F63" s="3" t="s">
        <v>721</v>
      </c>
      <c r="G63" s="3" t="s">
        <v>978</v>
      </c>
      <c r="H63" s="3" t="s">
        <v>796</v>
      </c>
      <c r="I63" s="3" t="s">
        <v>17</v>
      </c>
      <c r="J63" s="3" t="s">
        <v>18</v>
      </c>
      <c r="K63" s="3" t="s">
        <v>19</v>
      </c>
      <c r="L63" s="3">
        <v>1.0</v>
      </c>
      <c r="M63" s="3"/>
      <c r="N63" s="3"/>
      <c r="O63" s="3" t="s">
        <v>334</v>
      </c>
    </row>
    <row r="64">
      <c r="A64" s="3" t="s">
        <v>422</v>
      </c>
      <c r="B64" s="3">
        <v>54269.0</v>
      </c>
      <c r="C64" s="3">
        <v>2.0</v>
      </c>
      <c r="D64" s="3">
        <v>21.0</v>
      </c>
      <c r="E64" s="3" t="s">
        <v>54</v>
      </c>
      <c r="F64" s="3" t="s">
        <v>881</v>
      </c>
      <c r="G64" s="3" t="s">
        <v>882</v>
      </c>
      <c r="H64" s="3" t="s">
        <v>796</v>
      </c>
      <c r="I64" s="3" t="s">
        <v>17</v>
      </c>
      <c r="J64" s="3" t="s">
        <v>18</v>
      </c>
      <c r="K64" s="3" t="s">
        <v>46</v>
      </c>
      <c r="L64" s="3">
        <v>1.0</v>
      </c>
      <c r="M64" s="3"/>
      <c r="N64" s="3"/>
      <c r="O64" s="3" t="s">
        <v>426</v>
      </c>
    </row>
    <row r="65">
      <c r="A65" s="3" t="s">
        <v>25</v>
      </c>
      <c r="B65" s="3">
        <v>200429.0</v>
      </c>
      <c r="C65" s="3">
        <v>2.0</v>
      </c>
      <c r="D65" s="3">
        <v>4.0</v>
      </c>
      <c r="E65" s="3" t="s">
        <v>26</v>
      </c>
      <c r="F65" s="3" t="s">
        <v>900</v>
      </c>
      <c r="G65" s="3" t="s">
        <v>793</v>
      </c>
      <c r="H65" s="3" t="s">
        <v>787</v>
      </c>
      <c r="I65" s="3" t="s">
        <v>17</v>
      </c>
      <c r="J65" s="3" t="s">
        <v>18</v>
      </c>
      <c r="K65" s="3" t="s">
        <v>23</v>
      </c>
      <c r="L65" s="3">
        <v>1.0</v>
      </c>
      <c r="M65" s="3"/>
      <c r="N65" s="3"/>
      <c r="O65" s="3" t="s">
        <v>29</v>
      </c>
    </row>
    <row r="66">
      <c r="A66" s="3" t="s">
        <v>30</v>
      </c>
      <c r="B66" s="3">
        <v>333672.0</v>
      </c>
      <c r="C66" s="3">
        <v>3.0</v>
      </c>
      <c r="D66" s="3">
        <v>15.0</v>
      </c>
      <c r="E66" s="3" t="s">
        <v>26</v>
      </c>
      <c r="F66" s="3" t="s">
        <v>799</v>
      </c>
      <c r="G66" s="3" t="s">
        <v>800</v>
      </c>
      <c r="H66" s="3" t="s">
        <v>787</v>
      </c>
      <c r="I66" s="3" t="s">
        <v>17</v>
      </c>
      <c r="J66" s="3" t="s">
        <v>18</v>
      </c>
      <c r="K66" s="3" t="s">
        <v>31</v>
      </c>
      <c r="L66" s="3">
        <v>1.0</v>
      </c>
      <c r="M66" s="3"/>
      <c r="N66" s="3"/>
      <c r="O66" s="3" t="s">
        <v>33</v>
      </c>
    </row>
    <row r="67">
      <c r="A67" s="3" t="s">
        <v>41</v>
      </c>
      <c r="B67" s="3">
        <v>229100.0</v>
      </c>
      <c r="C67" s="3">
        <v>5.0</v>
      </c>
      <c r="D67" s="3">
        <v>4.0</v>
      </c>
      <c r="E67" s="3" t="s">
        <v>35</v>
      </c>
      <c r="F67" s="3" t="s">
        <v>813</v>
      </c>
      <c r="G67" s="3" t="s">
        <v>874</v>
      </c>
      <c r="H67" s="3" t="s">
        <v>787</v>
      </c>
      <c r="I67" s="3" t="s">
        <v>17</v>
      </c>
      <c r="J67" s="3" t="s">
        <v>18</v>
      </c>
      <c r="K67" s="3" t="s">
        <v>43</v>
      </c>
      <c r="L67" s="3">
        <v>1.0</v>
      </c>
      <c r="M67" s="3"/>
      <c r="N67" s="3"/>
      <c r="O67" s="3" t="s">
        <v>44</v>
      </c>
    </row>
    <row r="68">
      <c r="A68" s="3" t="s">
        <v>66</v>
      </c>
      <c r="B68" s="3">
        <v>220214.0</v>
      </c>
      <c r="C68" s="3">
        <v>8.0</v>
      </c>
      <c r="D68" s="3">
        <v>7.0</v>
      </c>
      <c r="E68" s="3" t="s">
        <v>35</v>
      </c>
      <c r="F68" s="3" t="s">
        <v>981</v>
      </c>
      <c r="G68" s="3" t="s">
        <v>793</v>
      </c>
      <c r="H68" s="3" t="s">
        <v>787</v>
      </c>
      <c r="I68" s="3" t="s">
        <v>17</v>
      </c>
      <c r="J68" s="3" t="s">
        <v>18</v>
      </c>
      <c r="K68" s="3" t="s">
        <v>68</v>
      </c>
      <c r="L68" s="3">
        <v>1.0</v>
      </c>
      <c r="M68" s="3"/>
      <c r="N68" s="3"/>
      <c r="O68" s="3" t="s">
        <v>69</v>
      </c>
    </row>
    <row r="69">
      <c r="A69" s="3" t="s">
        <v>151</v>
      </c>
      <c r="B69" s="3">
        <v>117115.0</v>
      </c>
      <c r="C69" s="3">
        <v>9.0</v>
      </c>
      <c r="D69" s="3">
        <v>14.0</v>
      </c>
      <c r="E69" s="3" t="s">
        <v>71</v>
      </c>
      <c r="F69" s="3" t="s">
        <v>818</v>
      </c>
      <c r="G69" s="3" t="s">
        <v>793</v>
      </c>
      <c r="H69" s="3" t="s">
        <v>787</v>
      </c>
      <c r="I69" s="3" t="s">
        <v>17</v>
      </c>
      <c r="J69" s="3" t="s">
        <v>18</v>
      </c>
      <c r="K69" s="3" t="s">
        <v>43</v>
      </c>
      <c r="L69" s="3">
        <v>0.0</v>
      </c>
      <c r="M69" s="3"/>
      <c r="N69" s="3" t="s">
        <v>814</v>
      </c>
      <c r="O69" s="3" t="s">
        <v>153</v>
      </c>
    </row>
    <row r="70">
      <c r="A70" s="3" t="s">
        <v>163</v>
      </c>
      <c r="B70" s="3">
        <v>243799.0</v>
      </c>
      <c r="C70" s="3">
        <v>4.0</v>
      </c>
      <c r="D70" s="3">
        <v>5.0</v>
      </c>
      <c r="E70" s="3" t="s">
        <v>158</v>
      </c>
      <c r="F70" s="3" t="s">
        <v>813</v>
      </c>
      <c r="G70" s="3" t="s">
        <v>874</v>
      </c>
      <c r="H70" s="3" t="s">
        <v>787</v>
      </c>
      <c r="I70" s="3" t="s">
        <v>160</v>
      </c>
      <c r="J70" s="3" t="s">
        <v>108</v>
      </c>
      <c r="K70" s="3" t="s">
        <v>43</v>
      </c>
      <c r="L70" s="3">
        <v>1.0</v>
      </c>
      <c r="M70" s="3"/>
      <c r="N70" s="3" t="s">
        <v>875</v>
      </c>
      <c r="O70" s="3" t="s">
        <v>164</v>
      </c>
    </row>
    <row r="71">
      <c r="A71" s="3" t="s">
        <v>183</v>
      </c>
      <c r="B71" s="3">
        <v>88914.0</v>
      </c>
      <c r="C71" s="3">
        <v>1.0</v>
      </c>
      <c r="D71" s="3">
        <v>6.0</v>
      </c>
      <c r="E71" s="3" t="s">
        <v>71</v>
      </c>
      <c r="F71" s="3" t="s">
        <v>982</v>
      </c>
      <c r="G71" s="3" t="s">
        <v>983</v>
      </c>
      <c r="H71" s="3" t="s">
        <v>787</v>
      </c>
      <c r="I71" s="3" t="s">
        <v>17</v>
      </c>
      <c r="J71" s="3" t="s">
        <v>18</v>
      </c>
      <c r="K71" s="3" t="s">
        <v>46</v>
      </c>
      <c r="L71" s="3">
        <v>1.0</v>
      </c>
      <c r="M71" s="3"/>
      <c r="N71" s="3"/>
      <c r="O71" s="3" t="s">
        <v>185</v>
      </c>
    </row>
    <row r="72">
      <c r="A72" s="3" t="s">
        <v>190</v>
      </c>
      <c r="B72" s="3">
        <v>313558.0</v>
      </c>
      <c r="C72" s="3">
        <v>2.0</v>
      </c>
      <c r="D72" s="3">
        <v>7.0</v>
      </c>
      <c r="E72" s="3" t="s">
        <v>38</v>
      </c>
      <c r="F72" s="3" t="s">
        <v>984</v>
      </c>
      <c r="G72" s="3" t="s">
        <v>983</v>
      </c>
      <c r="H72" s="3" t="s">
        <v>787</v>
      </c>
      <c r="I72" s="3" t="s">
        <v>17</v>
      </c>
      <c r="J72" s="3" t="s">
        <v>18</v>
      </c>
      <c r="K72" s="3" t="s">
        <v>81</v>
      </c>
      <c r="L72" s="3">
        <v>1.0</v>
      </c>
      <c r="M72" s="3"/>
      <c r="N72" s="3"/>
      <c r="O72" s="3" t="s">
        <v>191</v>
      </c>
    </row>
    <row r="73">
      <c r="A73" s="3" t="s">
        <v>272</v>
      </c>
      <c r="B73" s="3">
        <v>34501.0</v>
      </c>
      <c r="C73" s="3">
        <v>7.0</v>
      </c>
      <c r="D73" s="3">
        <v>7.0</v>
      </c>
      <c r="E73" s="3" t="s">
        <v>98</v>
      </c>
      <c r="F73" s="3" t="s">
        <v>986</v>
      </c>
      <c r="G73" s="3" t="s">
        <v>793</v>
      </c>
      <c r="H73" s="3" t="s">
        <v>787</v>
      </c>
      <c r="I73" s="3" t="s">
        <v>17</v>
      </c>
      <c r="J73" s="3" t="s">
        <v>18</v>
      </c>
      <c r="K73" s="3" t="s">
        <v>31</v>
      </c>
      <c r="L73" s="3">
        <v>1.0</v>
      </c>
      <c r="M73" s="3" t="s">
        <v>987</v>
      </c>
      <c r="N73" s="3"/>
      <c r="O73" s="3" t="s">
        <v>273</v>
      </c>
    </row>
    <row r="74">
      <c r="A74" s="3" t="s">
        <v>393</v>
      </c>
      <c r="B74" s="3">
        <v>53248.0</v>
      </c>
      <c r="C74" s="3">
        <v>6.0</v>
      </c>
      <c r="D74" s="3">
        <v>31.0</v>
      </c>
      <c r="E74" s="3" t="s">
        <v>35</v>
      </c>
      <c r="F74" s="3" t="s">
        <v>988</v>
      </c>
      <c r="G74" s="3" t="s">
        <v>793</v>
      </c>
      <c r="H74" s="3" t="s">
        <v>787</v>
      </c>
      <c r="I74" s="3" t="s">
        <v>17</v>
      </c>
      <c r="J74" s="3" t="s">
        <v>18</v>
      </c>
      <c r="K74" s="3" t="s">
        <v>23</v>
      </c>
      <c r="L74" s="3">
        <v>1.0</v>
      </c>
      <c r="M74" s="3"/>
      <c r="N74" s="3"/>
      <c r="O74" s="3" t="s">
        <v>396</v>
      </c>
    </row>
    <row r="75">
      <c r="A75" s="3" t="s">
        <v>404</v>
      </c>
      <c r="B75" s="3">
        <v>59386.0</v>
      </c>
      <c r="C75" s="3">
        <v>3.0</v>
      </c>
      <c r="D75" s="3">
        <v>18.0</v>
      </c>
      <c r="E75" s="3" t="s">
        <v>71</v>
      </c>
      <c r="F75" s="3" t="s">
        <v>990</v>
      </c>
      <c r="G75" s="3" t="s">
        <v>793</v>
      </c>
      <c r="H75" s="3" t="s">
        <v>787</v>
      </c>
      <c r="I75" s="3" t="s">
        <v>17</v>
      </c>
      <c r="J75" s="3" t="s">
        <v>18</v>
      </c>
      <c r="K75" s="3" t="s">
        <v>19</v>
      </c>
      <c r="L75" s="3">
        <v>1.0</v>
      </c>
      <c r="M75" s="3"/>
      <c r="N75" s="3"/>
      <c r="O75" s="3" t="s">
        <v>407</v>
      </c>
    </row>
    <row r="76">
      <c r="A76" s="3" t="s">
        <v>421</v>
      </c>
      <c r="B76" s="3">
        <v>361545.0</v>
      </c>
      <c r="C76" s="3">
        <v>1.0</v>
      </c>
      <c r="D76" s="3">
        <v>7.0</v>
      </c>
      <c r="E76" s="3" t="s">
        <v>71</v>
      </c>
      <c r="F76" s="3" t="s">
        <v>821</v>
      </c>
      <c r="G76" s="3" t="s">
        <v>793</v>
      </c>
      <c r="H76" s="3" t="s">
        <v>787</v>
      </c>
      <c r="I76" s="3" t="s">
        <v>17</v>
      </c>
      <c r="J76" s="3" t="s">
        <v>18</v>
      </c>
      <c r="K76" s="3" t="s">
        <v>19</v>
      </c>
      <c r="L76" s="3">
        <v>1.0</v>
      </c>
      <c r="M76" s="3"/>
      <c r="N76" s="3"/>
      <c r="O76" s="3" t="s">
        <v>428</v>
      </c>
    </row>
    <row r="77">
      <c r="A77" s="3" t="s">
        <v>472</v>
      </c>
      <c r="B77" s="3">
        <v>135800.0</v>
      </c>
      <c r="C77" s="3">
        <v>9.0</v>
      </c>
      <c r="D77" s="3">
        <v>15.0</v>
      </c>
      <c r="E77" s="3" t="s">
        <v>26</v>
      </c>
      <c r="F77" s="3" t="s">
        <v>799</v>
      </c>
      <c r="G77" s="3" t="s">
        <v>800</v>
      </c>
      <c r="H77" s="3" t="s">
        <v>787</v>
      </c>
      <c r="I77" s="3" t="s">
        <v>17</v>
      </c>
      <c r="J77" s="3" t="s">
        <v>18</v>
      </c>
      <c r="K77" s="3" t="s">
        <v>31</v>
      </c>
      <c r="L77" s="3">
        <v>1.0</v>
      </c>
      <c r="M77" s="3" t="s">
        <v>991</v>
      </c>
      <c r="N77" s="3"/>
      <c r="O77" s="3" t="s">
        <v>474</v>
      </c>
    </row>
    <row r="78">
      <c r="A78" s="3" t="s">
        <v>493</v>
      </c>
      <c r="B78" s="3">
        <v>291046.0</v>
      </c>
      <c r="C78" s="3">
        <v>2.0</v>
      </c>
      <c r="D78" s="3">
        <v>10.0</v>
      </c>
      <c r="E78" s="3" t="s">
        <v>49</v>
      </c>
      <c r="F78" s="3" t="s">
        <v>992</v>
      </c>
      <c r="G78" s="3" t="s">
        <v>874</v>
      </c>
      <c r="H78" s="3" t="s">
        <v>787</v>
      </c>
      <c r="I78" s="3" t="s">
        <v>17</v>
      </c>
      <c r="J78" s="3" t="s">
        <v>18</v>
      </c>
      <c r="K78" s="3" t="s">
        <v>23</v>
      </c>
      <c r="L78" s="3">
        <v>1.0</v>
      </c>
      <c r="M78" s="3"/>
      <c r="N78" s="3"/>
      <c r="O78" s="3" t="s">
        <v>494</v>
      </c>
    </row>
    <row r="79">
      <c r="A79" s="3" t="s">
        <v>530</v>
      </c>
      <c r="B79" s="3">
        <v>342811.0</v>
      </c>
      <c r="C79" s="3">
        <v>11.0</v>
      </c>
      <c r="D79" s="3">
        <v>12.0</v>
      </c>
      <c r="E79" s="3" t="s">
        <v>15</v>
      </c>
      <c r="F79" s="3" t="s">
        <v>791</v>
      </c>
      <c r="G79" s="3" t="s">
        <v>793</v>
      </c>
      <c r="H79" s="3" t="s">
        <v>787</v>
      </c>
      <c r="I79" s="3" t="s">
        <v>17</v>
      </c>
      <c r="J79" s="3" t="s">
        <v>18</v>
      </c>
      <c r="K79" s="3" t="s">
        <v>39</v>
      </c>
      <c r="L79" s="3">
        <v>1.0</v>
      </c>
      <c r="M79" s="3"/>
      <c r="N79" s="3"/>
      <c r="O79" s="3" t="s">
        <v>536</v>
      </c>
    </row>
    <row r="80">
      <c r="A80" s="3" t="s">
        <v>548</v>
      </c>
      <c r="B80" s="3">
        <v>108338.0</v>
      </c>
      <c r="C80" s="3">
        <v>2.0</v>
      </c>
      <c r="D80" s="3">
        <v>12.0</v>
      </c>
      <c r="E80" s="3" t="s">
        <v>284</v>
      </c>
      <c r="F80" s="3" t="s">
        <v>884</v>
      </c>
      <c r="G80" s="3" t="s">
        <v>793</v>
      </c>
      <c r="H80" s="3" t="s">
        <v>787</v>
      </c>
      <c r="I80" s="3" t="s">
        <v>17</v>
      </c>
      <c r="J80" s="3" t="s">
        <v>18</v>
      </c>
      <c r="K80" s="3" t="s">
        <v>23</v>
      </c>
      <c r="L80" s="3">
        <v>1.0</v>
      </c>
      <c r="M80" s="3"/>
      <c r="N80" s="3"/>
      <c r="O80" s="3" t="s">
        <v>551</v>
      </c>
    </row>
    <row r="81">
      <c r="A81" s="3" t="s">
        <v>288</v>
      </c>
      <c r="B81" s="3">
        <v>23620.0</v>
      </c>
      <c r="C81" s="3">
        <v>2.0</v>
      </c>
      <c r="D81" s="3">
        <v>23.0</v>
      </c>
      <c r="E81" s="3" t="s">
        <v>15</v>
      </c>
      <c r="F81" s="3" t="s">
        <v>953</v>
      </c>
      <c r="G81" s="3" t="s">
        <v>793</v>
      </c>
      <c r="H81" s="3" t="s">
        <v>787</v>
      </c>
      <c r="I81" s="3" t="s">
        <v>17</v>
      </c>
      <c r="J81" s="3" t="s">
        <v>18</v>
      </c>
      <c r="K81" s="3" t="s">
        <v>43</v>
      </c>
      <c r="L81" s="3">
        <v>1.0</v>
      </c>
      <c r="M81" s="3"/>
      <c r="N81" s="3"/>
      <c r="O81" s="3" t="s">
        <v>294</v>
      </c>
    </row>
    <row r="82">
      <c r="A82" s="3" t="s">
        <v>650</v>
      </c>
      <c r="B82" s="3">
        <v>354336.0</v>
      </c>
      <c r="C82" s="3">
        <v>3.0</v>
      </c>
      <c r="D82" s="3">
        <v>14.0</v>
      </c>
      <c r="E82" s="3" t="s">
        <v>38</v>
      </c>
      <c r="F82" s="3" t="s">
        <v>953</v>
      </c>
      <c r="G82" s="3" t="s">
        <v>793</v>
      </c>
      <c r="H82" s="3" t="s">
        <v>787</v>
      </c>
      <c r="I82" s="3" t="s">
        <v>17</v>
      </c>
      <c r="J82" s="3" t="s">
        <v>18</v>
      </c>
      <c r="K82" s="3" t="s">
        <v>39</v>
      </c>
      <c r="L82" s="3">
        <v>1.0</v>
      </c>
      <c r="M82" s="3"/>
      <c r="N82" s="3"/>
      <c r="O82" s="3" t="s">
        <v>651</v>
      </c>
    </row>
    <row r="83">
      <c r="A83" s="3" t="s">
        <v>666</v>
      </c>
      <c r="B83" s="3">
        <v>361545.0</v>
      </c>
      <c r="C83" s="3">
        <v>7.0</v>
      </c>
      <c r="D83" s="3">
        <v>4.0</v>
      </c>
      <c r="E83" s="3" t="s">
        <v>35</v>
      </c>
      <c r="F83" s="3" t="s">
        <v>993</v>
      </c>
      <c r="G83" s="3" t="s">
        <v>800</v>
      </c>
      <c r="H83" s="3" t="s">
        <v>787</v>
      </c>
      <c r="I83" s="3" t="s">
        <v>17</v>
      </c>
      <c r="J83" s="3" t="s">
        <v>18</v>
      </c>
      <c r="K83" s="3" t="s">
        <v>46</v>
      </c>
      <c r="L83" s="3">
        <v>1.0</v>
      </c>
      <c r="M83" s="3"/>
      <c r="N83" s="3"/>
      <c r="O83" s="3" t="s">
        <v>668</v>
      </c>
    </row>
    <row r="84">
      <c r="A84" s="3" t="s">
        <v>439</v>
      </c>
      <c r="B84" s="3">
        <v>62167.0</v>
      </c>
      <c r="C84" s="3">
        <v>6.0</v>
      </c>
      <c r="D84" s="3">
        <v>4.0</v>
      </c>
      <c r="E84" s="3" t="s">
        <v>440</v>
      </c>
      <c r="F84" s="3" t="s">
        <v>898</v>
      </c>
      <c r="G84" s="3" t="s">
        <v>793</v>
      </c>
      <c r="H84" s="3" t="s">
        <v>787</v>
      </c>
      <c r="I84" s="3" t="s">
        <v>17</v>
      </c>
      <c r="J84" s="3" t="s">
        <v>18</v>
      </c>
      <c r="K84" s="3" t="s">
        <v>31</v>
      </c>
      <c r="L84" s="3">
        <v>1.0</v>
      </c>
      <c r="M84" s="3"/>
      <c r="N84" s="3"/>
      <c r="O84" s="3" t="s">
        <v>443</v>
      </c>
    </row>
    <row r="85">
      <c r="A85" s="3" t="s">
        <v>37</v>
      </c>
      <c r="B85" s="3">
        <v>47007.0</v>
      </c>
      <c r="C85" s="3">
        <v>1.0</v>
      </c>
      <c r="D85" s="3">
        <v>13.0</v>
      </c>
      <c r="E85" s="3" t="s">
        <v>38</v>
      </c>
      <c r="F85" s="3" t="s">
        <v>731</v>
      </c>
      <c r="G85" s="3" t="s">
        <v>732</v>
      </c>
      <c r="H85" s="3" t="s">
        <v>733</v>
      </c>
      <c r="I85" s="3" t="s">
        <v>17</v>
      </c>
      <c r="J85" s="3" t="s">
        <v>18</v>
      </c>
      <c r="K85" s="3" t="s">
        <v>39</v>
      </c>
      <c r="L85" s="3">
        <v>0.0</v>
      </c>
      <c r="M85" s="3"/>
      <c r="N85" s="3" t="s">
        <v>734</v>
      </c>
      <c r="O85" s="3" t="s">
        <v>40</v>
      </c>
    </row>
    <row r="86">
      <c r="A86" s="3" t="s">
        <v>101</v>
      </c>
      <c r="B86" s="3">
        <v>194830.0</v>
      </c>
      <c r="C86" s="3">
        <v>2.0</v>
      </c>
      <c r="D86" s="3">
        <v>6.0</v>
      </c>
      <c r="E86" s="3" t="s">
        <v>79</v>
      </c>
      <c r="F86" s="3" t="s">
        <v>878</v>
      </c>
      <c r="G86" s="3" t="s">
        <v>804</v>
      </c>
      <c r="H86" s="3" t="s">
        <v>733</v>
      </c>
      <c r="I86" s="3" t="s">
        <v>17</v>
      </c>
      <c r="J86" s="3" t="s">
        <v>18</v>
      </c>
      <c r="K86" s="3" t="s">
        <v>31</v>
      </c>
      <c r="L86" s="3">
        <v>0.0</v>
      </c>
      <c r="M86" s="3"/>
      <c r="N86" s="3" t="s">
        <v>879</v>
      </c>
      <c r="O86" s="3" t="s">
        <v>103</v>
      </c>
    </row>
    <row r="87">
      <c r="A87" s="3" t="s">
        <v>226</v>
      </c>
      <c r="B87" s="3">
        <v>9596.0</v>
      </c>
      <c r="C87" s="3">
        <v>5.0</v>
      </c>
      <c r="D87" s="3">
        <v>9.0</v>
      </c>
      <c r="E87" s="3" t="s">
        <v>227</v>
      </c>
      <c r="F87" s="3" t="s">
        <v>994</v>
      </c>
      <c r="G87" s="3" t="s">
        <v>732</v>
      </c>
      <c r="H87" s="3" t="s">
        <v>733</v>
      </c>
      <c r="I87" s="3" t="s">
        <v>17</v>
      </c>
      <c r="J87" s="3" t="s">
        <v>18</v>
      </c>
      <c r="K87" s="3" t="s">
        <v>19</v>
      </c>
      <c r="L87" s="3">
        <v>1.0</v>
      </c>
      <c r="M87" s="3"/>
      <c r="N87" s="3"/>
      <c r="O87" s="3" t="s">
        <v>230</v>
      </c>
    </row>
    <row r="88">
      <c r="A88" s="3" t="s">
        <v>232</v>
      </c>
      <c r="B88" s="3">
        <v>38358.0</v>
      </c>
      <c r="C88" s="3">
        <v>3.0</v>
      </c>
      <c r="D88" s="3">
        <v>22.0</v>
      </c>
      <c r="E88" s="3" t="s">
        <v>233</v>
      </c>
      <c r="F88" s="3" t="s">
        <v>995</v>
      </c>
      <c r="G88" s="3" t="s">
        <v>732</v>
      </c>
      <c r="H88" s="3" t="s">
        <v>733</v>
      </c>
      <c r="I88" s="3" t="s">
        <v>17</v>
      </c>
      <c r="J88" s="3" t="s">
        <v>18</v>
      </c>
      <c r="K88" s="3" t="s">
        <v>56</v>
      </c>
      <c r="L88" s="3">
        <v>1.0</v>
      </c>
      <c r="M88" s="3"/>
      <c r="N88" s="3"/>
      <c r="O88" s="3" t="s">
        <v>236</v>
      </c>
    </row>
    <row r="89">
      <c r="A89" s="3" t="s">
        <v>342</v>
      </c>
      <c r="B89" s="3">
        <v>81796.0</v>
      </c>
      <c r="C89" s="3">
        <v>7.0</v>
      </c>
      <c r="D89" s="3">
        <v>8.0</v>
      </c>
      <c r="E89" s="3" t="s">
        <v>79</v>
      </c>
      <c r="F89" s="3" t="s">
        <v>801</v>
      </c>
      <c r="G89" s="3" t="s">
        <v>732</v>
      </c>
      <c r="H89" s="3" t="s">
        <v>733</v>
      </c>
      <c r="I89" s="3" t="s">
        <v>17</v>
      </c>
      <c r="J89" s="3" t="s">
        <v>18</v>
      </c>
      <c r="K89" s="3" t="s">
        <v>68</v>
      </c>
      <c r="L89" s="3">
        <v>-1.0</v>
      </c>
      <c r="M89" s="3"/>
      <c r="N89" s="3" t="s">
        <v>719</v>
      </c>
      <c r="O89" s="3" t="s">
        <v>347</v>
      </c>
    </row>
    <row r="90">
      <c r="A90" s="3" t="s">
        <v>397</v>
      </c>
      <c r="B90" s="3">
        <v>188548.0</v>
      </c>
      <c r="C90" s="3">
        <v>6.0</v>
      </c>
      <c r="D90" s="3">
        <v>7.0</v>
      </c>
      <c r="E90" s="3" t="s">
        <v>98</v>
      </c>
      <c r="F90" s="3" t="s">
        <v>736</v>
      </c>
      <c r="G90" s="3" t="s">
        <v>737</v>
      </c>
      <c r="H90" s="3" t="s">
        <v>733</v>
      </c>
      <c r="I90" s="3" t="s">
        <v>17</v>
      </c>
      <c r="J90" s="3" t="s">
        <v>18</v>
      </c>
      <c r="K90" s="3" t="s">
        <v>43</v>
      </c>
      <c r="L90" s="3">
        <v>0.0</v>
      </c>
      <c r="M90" s="3"/>
      <c r="N90" s="3" t="s">
        <v>738</v>
      </c>
      <c r="O90" s="3" t="s">
        <v>399</v>
      </c>
    </row>
    <row r="91">
      <c r="A91" s="3" t="s">
        <v>438</v>
      </c>
      <c r="B91" s="3">
        <v>288163.0</v>
      </c>
      <c r="C91" s="3">
        <v>2.0</v>
      </c>
      <c r="D91" s="3">
        <v>5.0</v>
      </c>
      <c r="E91" s="3" t="s">
        <v>26</v>
      </c>
      <c r="F91" s="3" t="s">
        <v>979</v>
      </c>
      <c r="G91" s="3" t="s">
        <v>732</v>
      </c>
      <c r="H91" s="3" t="s">
        <v>733</v>
      </c>
      <c r="I91" s="3" t="s">
        <v>17</v>
      </c>
      <c r="J91" s="3" t="s">
        <v>18</v>
      </c>
      <c r="K91" s="3" t="s">
        <v>68</v>
      </c>
      <c r="L91" s="3">
        <v>1.0</v>
      </c>
      <c r="M91" s="3"/>
      <c r="N91" s="3"/>
      <c r="O91" s="3" t="s">
        <v>441</v>
      </c>
    </row>
    <row r="92">
      <c r="A92" s="3" t="s">
        <v>481</v>
      </c>
      <c r="B92" s="3">
        <v>164805.0</v>
      </c>
      <c r="C92" s="3">
        <v>1.0</v>
      </c>
      <c r="D92" s="3">
        <v>9.0</v>
      </c>
      <c r="E92" s="3" t="s">
        <v>35</v>
      </c>
      <c r="F92" s="3" t="s">
        <v>996</v>
      </c>
      <c r="G92" s="3" t="s">
        <v>804</v>
      </c>
      <c r="H92" s="3" t="s">
        <v>733</v>
      </c>
      <c r="I92" s="3" t="s">
        <v>17</v>
      </c>
      <c r="J92" s="3" t="s">
        <v>18</v>
      </c>
      <c r="K92" s="3" t="s">
        <v>68</v>
      </c>
      <c r="L92" s="3">
        <v>1.0</v>
      </c>
      <c r="M92" s="3"/>
      <c r="N92" s="3"/>
      <c r="O92" s="3" t="s">
        <v>484</v>
      </c>
    </row>
    <row r="93">
      <c r="A93" s="3" t="s">
        <v>305</v>
      </c>
      <c r="B93" s="3">
        <v>30126.0</v>
      </c>
      <c r="C93" s="3">
        <v>5.0</v>
      </c>
      <c r="D93" s="3">
        <v>32.0</v>
      </c>
      <c r="E93" s="3" t="s">
        <v>307</v>
      </c>
      <c r="F93" s="3" t="s">
        <v>880</v>
      </c>
      <c r="G93" s="3" t="s">
        <v>737</v>
      </c>
      <c r="H93" s="3" t="s">
        <v>733</v>
      </c>
      <c r="I93" s="3" t="s">
        <v>17</v>
      </c>
      <c r="J93" s="3" t="s">
        <v>18</v>
      </c>
      <c r="K93" s="3" t="s">
        <v>31</v>
      </c>
      <c r="L93" s="3">
        <v>0.0</v>
      </c>
      <c r="M93" s="3"/>
      <c r="N93" s="3" t="s">
        <v>883</v>
      </c>
      <c r="O93" s="3" t="s">
        <v>310</v>
      </c>
    </row>
    <row r="94">
      <c r="A94" s="3" t="s">
        <v>539</v>
      </c>
      <c r="B94" s="3">
        <v>325741.0</v>
      </c>
      <c r="C94" s="3">
        <v>2.0</v>
      </c>
      <c r="D94" s="3">
        <v>4.0</v>
      </c>
      <c r="E94" s="3" t="s">
        <v>79</v>
      </c>
      <c r="F94" s="3" t="s">
        <v>803</v>
      </c>
      <c r="G94" s="3" t="s">
        <v>804</v>
      </c>
      <c r="H94" s="3" t="s">
        <v>733</v>
      </c>
      <c r="I94" s="3" t="s">
        <v>17</v>
      </c>
      <c r="J94" s="3" t="s">
        <v>18</v>
      </c>
      <c r="K94" s="3" t="s">
        <v>68</v>
      </c>
      <c r="L94" s="3">
        <v>-1.0</v>
      </c>
      <c r="M94" s="3"/>
      <c r="N94" s="3" t="s">
        <v>718</v>
      </c>
      <c r="O94" s="3" t="s">
        <v>540</v>
      </c>
    </row>
    <row r="95">
      <c r="A95" s="3" t="s">
        <v>607</v>
      </c>
      <c r="B95" s="3">
        <v>334388.0</v>
      </c>
      <c r="C95" s="3">
        <v>3.0</v>
      </c>
      <c r="D95" s="3">
        <v>10.0</v>
      </c>
      <c r="E95" s="3" t="s">
        <v>79</v>
      </c>
      <c r="F95" s="3" t="s">
        <v>721</v>
      </c>
      <c r="G95" s="3" t="s">
        <v>732</v>
      </c>
      <c r="H95" s="3" t="s">
        <v>733</v>
      </c>
      <c r="I95" s="3" t="s">
        <v>17</v>
      </c>
      <c r="J95" s="3" t="s">
        <v>18</v>
      </c>
      <c r="K95" s="3" t="s">
        <v>19</v>
      </c>
      <c r="L95" s="3">
        <v>0.0</v>
      </c>
      <c r="M95" s="3"/>
      <c r="N95" s="3" t="s">
        <v>773</v>
      </c>
      <c r="O95" s="3" t="s">
        <v>609</v>
      </c>
    </row>
    <row r="96">
      <c r="A96" s="3" t="s">
        <v>544</v>
      </c>
      <c r="B96" s="3">
        <v>107692.0</v>
      </c>
      <c r="C96" s="3">
        <v>3.0</v>
      </c>
      <c r="D96" s="3">
        <v>10.0</v>
      </c>
      <c r="E96" s="3" t="s">
        <v>79</v>
      </c>
      <c r="F96" s="3" t="s">
        <v>997</v>
      </c>
      <c r="G96" s="3" t="s">
        <v>804</v>
      </c>
      <c r="H96" s="3" t="s">
        <v>733</v>
      </c>
      <c r="I96" s="3" t="s">
        <v>17</v>
      </c>
      <c r="J96" s="3" t="s">
        <v>18</v>
      </c>
      <c r="K96" s="3" t="s">
        <v>43</v>
      </c>
      <c r="L96" s="3">
        <v>1.0</v>
      </c>
      <c r="M96" s="3"/>
      <c r="N96" s="3"/>
      <c r="O96" s="3" t="s">
        <v>546</v>
      </c>
    </row>
    <row r="97">
      <c r="A97" s="3" t="s">
        <v>647</v>
      </c>
      <c r="B97" s="3">
        <v>269560.0</v>
      </c>
      <c r="C97" s="3">
        <v>2.0</v>
      </c>
      <c r="D97" s="3">
        <v>7.0</v>
      </c>
      <c r="E97" s="3" t="s">
        <v>648</v>
      </c>
      <c r="F97" s="3" t="s">
        <v>885</v>
      </c>
      <c r="G97" s="3" t="s">
        <v>732</v>
      </c>
      <c r="H97" s="3" t="s">
        <v>733</v>
      </c>
      <c r="I97" s="3" t="s">
        <v>17</v>
      </c>
      <c r="J97" s="3" t="s">
        <v>18</v>
      </c>
      <c r="K97" s="3" t="s">
        <v>43</v>
      </c>
      <c r="L97" s="3">
        <v>0.0</v>
      </c>
      <c r="M97" s="3"/>
      <c r="N97" s="3" t="s">
        <v>775</v>
      </c>
      <c r="O97" s="3" t="s">
        <v>649</v>
      </c>
    </row>
    <row r="98">
      <c r="A98" s="3" t="s">
        <v>637</v>
      </c>
      <c r="B98" s="3">
        <v>234261.0</v>
      </c>
      <c r="C98" s="3">
        <v>4.0</v>
      </c>
      <c r="D98" s="3">
        <v>18.0</v>
      </c>
      <c r="E98" s="3" t="s">
        <v>26</v>
      </c>
      <c r="F98" s="3" t="s">
        <v>856</v>
      </c>
      <c r="G98" s="3" t="s">
        <v>732</v>
      </c>
      <c r="H98" s="3" t="s">
        <v>733</v>
      </c>
      <c r="I98" s="3" t="s">
        <v>17</v>
      </c>
      <c r="J98" s="3" t="s">
        <v>18</v>
      </c>
      <c r="K98" s="3" t="s">
        <v>31</v>
      </c>
      <c r="L98" s="3">
        <v>1.0</v>
      </c>
      <c r="M98" s="3"/>
      <c r="N98" s="3"/>
      <c r="O98" s="3" t="s">
        <v>643</v>
      </c>
    </row>
    <row r="99">
      <c r="A99" s="3" t="s">
        <v>234</v>
      </c>
      <c r="B99" s="3">
        <v>8585.0</v>
      </c>
      <c r="C99" s="3">
        <v>2.0</v>
      </c>
      <c r="D99" s="3">
        <v>5.0</v>
      </c>
      <c r="E99" s="3" t="s">
        <v>235</v>
      </c>
      <c r="F99" s="3" t="s">
        <v>740</v>
      </c>
      <c r="G99" s="3" t="s">
        <v>737</v>
      </c>
      <c r="H99" s="3" t="s">
        <v>733</v>
      </c>
      <c r="I99" s="3" t="s">
        <v>17</v>
      </c>
      <c r="J99" s="3" t="s">
        <v>18</v>
      </c>
      <c r="K99" s="3" t="s">
        <v>39</v>
      </c>
      <c r="L99" s="3">
        <v>0.0</v>
      </c>
      <c r="M99" s="3"/>
      <c r="N99" s="3" t="s">
        <v>741</v>
      </c>
      <c r="O99" s="3" t="s">
        <v>241</v>
      </c>
    </row>
    <row r="100">
      <c r="A100" s="3" t="s">
        <v>444</v>
      </c>
      <c r="B100" s="3">
        <v>63347.0</v>
      </c>
      <c r="C100" s="3">
        <v>4.0</v>
      </c>
      <c r="D100" s="3">
        <v>29.0</v>
      </c>
      <c r="E100" s="3" t="s">
        <v>79</v>
      </c>
      <c r="F100" s="3" t="s">
        <v>888</v>
      </c>
      <c r="G100" s="3" t="s">
        <v>732</v>
      </c>
      <c r="H100" s="3" t="s">
        <v>733</v>
      </c>
      <c r="I100" s="3" t="s">
        <v>17</v>
      </c>
      <c r="J100" s="3" t="s">
        <v>18</v>
      </c>
      <c r="K100" s="3" t="s">
        <v>46</v>
      </c>
      <c r="L100" s="3">
        <v>0.0</v>
      </c>
      <c r="M100" s="3"/>
      <c r="N100" s="3" t="s">
        <v>741</v>
      </c>
      <c r="O100" s="3" t="s">
        <v>448</v>
      </c>
    </row>
    <row r="101">
      <c r="A101" s="3" t="s">
        <v>145</v>
      </c>
      <c r="B101" s="3">
        <v>309168.0</v>
      </c>
      <c r="C101" s="3">
        <v>2.0</v>
      </c>
      <c r="D101" s="3">
        <v>6.0</v>
      </c>
      <c r="E101" s="3" t="s">
        <v>35</v>
      </c>
      <c r="F101" s="3" t="s">
        <v>1004</v>
      </c>
      <c r="G101" s="3" t="s">
        <v>1005</v>
      </c>
      <c r="H101" s="3" t="s">
        <v>1006</v>
      </c>
      <c r="I101" s="3" t="s">
        <v>147</v>
      </c>
      <c r="J101" s="3" t="s">
        <v>148</v>
      </c>
      <c r="K101" s="3" t="s">
        <v>56</v>
      </c>
      <c r="L101" s="3">
        <v>0.0</v>
      </c>
      <c r="M101" s="3"/>
      <c r="N101" s="3" t="s">
        <v>1007</v>
      </c>
      <c r="O101" s="3" t="s">
        <v>150</v>
      </c>
    </row>
    <row r="102">
      <c r="A102" s="3" t="s">
        <v>456</v>
      </c>
      <c r="B102" s="3">
        <v>398243.0</v>
      </c>
      <c r="C102" s="3">
        <v>6.0</v>
      </c>
      <c r="D102" s="3">
        <v>16.0</v>
      </c>
      <c r="E102" s="3" t="s">
        <v>458</v>
      </c>
      <c r="F102" s="3" t="s">
        <v>821</v>
      </c>
      <c r="G102" s="3" t="s">
        <v>1005</v>
      </c>
      <c r="H102" s="3" t="s">
        <v>1006</v>
      </c>
      <c r="I102" s="3" t="s">
        <v>125</v>
      </c>
      <c r="J102" s="3" t="s">
        <v>18</v>
      </c>
      <c r="K102" s="3" t="s">
        <v>46</v>
      </c>
      <c r="L102" s="3">
        <v>1.0</v>
      </c>
      <c r="M102" s="3"/>
      <c r="N102" s="3" t="s">
        <v>1008</v>
      </c>
      <c r="O102" s="3" t="s">
        <v>460</v>
      </c>
    </row>
    <row r="103">
      <c r="A103" s="3" t="s">
        <v>34</v>
      </c>
      <c r="B103" s="3">
        <v>162422.0</v>
      </c>
      <c r="C103" s="3">
        <v>8.0</v>
      </c>
      <c r="D103" s="3">
        <v>6.0</v>
      </c>
      <c r="E103" s="3" t="s">
        <v>35</v>
      </c>
      <c r="F103" s="3" t="s">
        <v>998</v>
      </c>
      <c r="G103" s="3" t="s">
        <v>999</v>
      </c>
      <c r="H103" s="3" t="s">
        <v>745</v>
      </c>
      <c r="I103" s="3" t="s">
        <v>17</v>
      </c>
      <c r="J103" s="3" t="s">
        <v>18</v>
      </c>
      <c r="K103" s="3" t="s">
        <v>31</v>
      </c>
      <c r="L103" s="3">
        <v>1.0</v>
      </c>
      <c r="M103" s="3"/>
      <c r="N103" s="3"/>
      <c r="O103" s="3" t="s">
        <v>36</v>
      </c>
    </row>
    <row r="104">
      <c r="A104" s="3" t="s">
        <v>58</v>
      </c>
      <c r="B104" s="3">
        <v>211797.0</v>
      </c>
      <c r="C104" s="3">
        <v>9.0</v>
      </c>
      <c r="D104" s="3">
        <v>46.0</v>
      </c>
      <c r="E104" s="3" t="s">
        <v>59</v>
      </c>
      <c r="F104" s="3" t="s">
        <v>1000</v>
      </c>
      <c r="G104" s="3" t="s">
        <v>744</v>
      </c>
      <c r="H104" s="3" t="s">
        <v>745</v>
      </c>
      <c r="I104" s="3" t="s">
        <v>17</v>
      </c>
      <c r="J104" s="3" t="s">
        <v>18</v>
      </c>
      <c r="K104" s="3" t="s">
        <v>39</v>
      </c>
      <c r="L104" s="3">
        <v>1.0</v>
      </c>
      <c r="M104" s="3"/>
      <c r="N104" s="3"/>
      <c r="O104" s="3" t="s">
        <v>60</v>
      </c>
    </row>
    <row r="105">
      <c r="A105" s="3" t="s">
        <v>97</v>
      </c>
      <c r="B105" s="3">
        <v>118718.0</v>
      </c>
      <c r="C105" s="3">
        <v>4.0</v>
      </c>
      <c r="D105" s="3">
        <v>4.0</v>
      </c>
      <c r="E105" s="3" t="s">
        <v>98</v>
      </c>
      <c r="F105" s="3" t="s">
        <v>721</v>
      </c>
      <c r="G105" s="3" t="s">
        <v>744</v>
      </c>
      <c r="H105" s="3" t="s">
        <v>745</v>
      </c>
      <c r="I105" s="3" t="s">
        <v>17</v>
      </c>
      <c r="J105" s="3" t="s">
        <v>18</v>
      </c>
      <c r="K105" s="3" t="s">
        <v>31</v>
      </c>
      <c r="L105" s="3">
        <v>1.0</v>
      </c>
      <c r="M105" s="3"/>
      <c r="N105" s="3"/>
      <c r="O105" s="3" t="s">
        <v>100</v>
      </c>
    </row>
    <row r="106">
      <c r="A106" s="3" t="s">
        <v>141</v>
      </c>
      <c r="B106" s="3">
        <v>148971.0</v>
      </c>
      <c r="C106" s="3">
        <v>6.0</v>
      </c>
      <c r="D106" s="3">
        <v>5.0</v>
      </c>
      <c r="E106" s="3" t="s">
        <v>59</v>
      </c>
      <c r="F106" s="3" t="s">
        <v>1001</v>
      </c>
      <c r="G106" s="3" t="s">
        <v>1002</v>
      </c>
      <c r="H106" s="3" t="s">
        <v>745</v>
      </c>
      <c r="I106" s="3" t="s">
        <v>17</v>
      </c>
      <c r="J106" s="3" t="s">
        <v>18</v>
      </c>
      <c r="K106" s="3" t="s">
        <v>43</v>
      </c>
      <c r="L106" s="3">
        <v>1.0</v>
      </c>
      <c r="M106" s="3"/>
      <c r="N106" s="3"/>
      <c r="O106" s="3" t="s">
        <v>144</v>
      </c>
    </row>
    <row r="107">
      <c r="A107" s="3" t="s">
        <v>274</v>
      </c>
      <c r="B107" s="3">
        <v>348247.0</v>
      </c>
      <c r="C107" s="3">
        <v>7.0</v>
      </c>
      <c r="D107" s="3">
        <v>17.0</v>
      </c>
      <c r="E107" s="3" t="s">
        <v>276</v>
      </c>
      <c r="F107" s="3" t="s">
        <v>1003</v>
      </c>
      <c r="G107" s="3" t="s">
        <v>744</v>
      </c>
      <c r="H107" s="3" t="s">
        <v>745</v>
      </c>
      <c r="I107" s="3" t="s">
        <v>160</v>
      </c>
      <c r="J107" s="3" t="s">
        <v>108</v>
      </c>
      <c r="K107" s="3" t="s">
        <v>31</v>
      </c>
      <c r="L107" s="3">
        <v>1.0</v>
      </c>
      <c r="M107" s="3"/>
      <c r="N107" s="3"/>
      <c r="O107" s="3" t="s">
        <v>279</v>
      </c>
    </row>
    <row r="108">
      <c r="A108" s="3" t="s">
        <v>325</v>
      </c>
      <c r="B108" s="3">
        <v>234261.0</v>
      </c>
      <c r="C108" s="3">
        <v>8.0</v>
      </c>
      <c r="D108" s="3">
        <v>2.0</v>
      </c>
      <c r="E108" s="3" t="s">
        <v>327</v>
      </c>
      <c r="F108" s="3" t="s">
        <v>903</v>
      </c>
      <c r="G108" s="3" t="s">
        <v>744</v>
      </c>
      <c r="H108" s="3" t="s">
        <v>745</v>
      </c>
      <c r="I108" s="3" t="s">
        <v>17</v>
      </c>
      <c r="J108" s="3" t="s">
        <v>18</v>
      </c>
      <c r="K108" s="3" t="s">
        <v>43</v>
      </c>
      <c r="L108" s="3">
        <v>1.0</v>
      </c>
      <c r="M108" s="3"/>
      <c r="N108" s="3"/>
      <c r="O108" s="3" t="s">
        <v>331</v>
      </c>
    </row>
    <row r="109">
      <c r="A109" s="3" t="s">
        <v>354</v>
      </c>
      <c r="B109" s="3">
        <v>351840.0</v>
      </c>
      <c r="C109" s="3">
        <v>2.0</v>
      </c>
      <c r="D109" s="3">
        <v>16.0</v>
      </c>
      <c r="E109" s="3" t="s">
        <v>79</v>
      </c>
      <c r="F109" s="3" t="s">
        <v>721</v>
      </c>
      <c r="G109" s="3" t="s">
        <v>744</v>
      </c>
      <c r="H109" s="3" t="s">
        <v>745</v>
      </c>
      <c r="I109" s="3" t="s">
        <v>17</v>
      </c>
      <c r="J109" s="3" t="s">
        <v>18</v>
      </c>
      <c r="K109" s="3" t="s">
        <v>31</v>
      </c>
      <c r="L109" s="3">
        <v>1.0</v>
      </c>
      <c r="M109" s="3"/>
      <c r="N109" s="3"/>
      <c r="O109" s="3" t="s">
        <v>357</v>
      </c>
    </row>
    <row r="110">
      <c r="A110" s="3" t="s">
        <v>470</v>
      </c>
      <c r="B110" s="3">
        <v>181771.0</v>
      </c>
      <c r="C110" s="3">
        <v>6.0</v>
      </c>
      <c r="D110" s="3">
        <v>23.0</v>
      </c>
      <c r="E110" s="3" t="s">
        <v>71</v>
      </c>
      <c r="F110" s="3" t="s">
        <v>891</v>
      </c>
      <c r="G110" s="3" t="s">
        <v>744</v>
      </c>
      <c r="H110" s="3" t="s">
        <v>745</v>
      </c>
      <c r="I110" s="3" t="s">
        <v>17</v>
      </c>
      <c r="J110" s="3" t="s">
        <v>18</v>
      </c>
      <c r="K110" s="3" t="s">
        <v>31</v>
      </c>
      <c r="L110" s="3">
        <v>0.0</v>
      </c>
      <c r="M110" s="3"/>
      <c r="N110" s="3" t="s">
        <v>892</v>
      </c>
      <c r="O110" s="3" t="s">
        <v>471</v>
      </c>
    </row>
    <row r="111">
      <c r="A111" s="3" t="s">
        <v>509</v>
      </c>
      <c r="B111" s="3">
        <v>289763.0</v>
      </c>
      <c r="C111" s="3">
        <v>1.0</v>
      </c>
      <c r="D111" s="3">
        <v>3.0</v>
      </c>
      <c r="E111" s="3" t="s">
        <v>98</v>
      </c>
      <c r="F111" s="3" t="s">
        <v>708</v>
      </c>
      <c r="G111" s="3" t="s">
        <v>744</v>
      </c>
      <c r="H111" s="3" t="s">
        <v>745</v>
      </c>
      <c r="I111" s="3" t="s">
        <v>17</v>
      </c>
      <c r="J111" s="3" t="s">
        <v>18</v>
      </c>
      <c r="K111" s="3" t="s">
        <v>46</v>
      </c>
      <c r="L111" s="3">
        <v>1.0</v>
      </c>
      <c r="M111" s="3"/>
      <c r="N111" s="3"/>
      <c r="O111" s="3" t="s">
        <v>512</v>
      </c>
    </row>
    <row r="112">
      <c r="A112" s="3" t="s">
        <v>554</v>
      </c>
      <c r="B112" s="3">
        <v>337971.0</v>
      </c>
      <c r="C112" s="3">
        <v>2.0</v>
      </c>
      <c r="D112" s="3">
        <v>11.0</v>
      </c>
      <c r="E112" s="3" t="s">
        <v>59</v>
      </c>
      <c r="F112" s="3" t="s">
        <v>1009</v>
      </c>
      <c r="G112" s="3" t="s">
        <v>744</v>
      </c>
      <c r="H112" s="3" t="s">
        <v>745</v>
      </c>
      <c r="I112" s="3" t="s">
        <v>17</v>
      </c>
      <c r="J112" s="3" t="s">
        <v>18</v>
      </c>
      <c r="K112" s="3" t="s">
        <v>31</v>
      </c>
      <c r="L112" s="3">
        <v>1.0</v>
      </c>
      <c r="M112" s="3"/>
      <c r="N112" s="3"/>
      <c r="O112" s="3" t="s">
        <v>558</v>
      </c>
    </row>
    <row r="113">
      <c r="A113" s="3" t="s">
        <v>216</v>
      </c>
      <c r="B113" s="3">
        <v>6970.0</v>
      </c>
      <c r="C113" s="3">
        <v>6.0</v>
      </c>
      <c r="D113" s="3">
        <v>10.0</v>
      </c>
      <c r="E113" s="3" t="s">
        <v>217</v>
      </c>
      <c r="F113" s="3" t="s">
        <v>1010</v>
      </c>
      <c r="G113" s="3" t="s">
        <v>744</v>
      </c>
      <c r="H113" s="3" t="s">
        <v>745</v>
      </c>
      <c r="I113" s="3" t="s">
        <v>17</v>
      </c>
      <c r="J113" s="3" t="s">
        <v>18</v>
      </c>
      <c r="K113" s="3" t="s">
        <v>31</v>
      </c>
      <c r="L113" s="3">
        <v>1.0</v>
      </c>
      <c r="M113" s="3"/>
      <c r="N113" s="3"/>
      <c r="O113" s="3" t="s">
        <v>224</v>
      </c>
    </row>
    <row r="114">
      <c r="A114" s="3" t="s">
        <v>246</v>
      </c>
      <c r="B114" s="3">
        <v>9943.0</v>
      </c>
      <c r="C114" s="3">
        <v>2.0</v>
      </c>
      <c r="D114" s="3">
        <v>2.0</v>
      </c>
      <c r="E114" s="3" t="s">
        <v>98</v>
      </c>
      <c r="F114" s="3" t="s">
        <v>980</v>
      </c>
      <c r="G114" s="3" t="s">
        <v>744</v>
      </c>
      <c r="H114" s="3" t="s">
        <v>745</v>
      </c>
      <c r="I114" s="3" t="s">
        <v>17</v>
      </c>
      <c r="J114" s="3" t="s">
        <v>18</v>
      </c>
      <c r="K114" s="3" t="s">
        <v>39</v>
      </c>
      <c r="L114" s="3">
        <v>1.0</v>
      </c>
      <c r="M114" s="3"/>
      <c r="N114" s="3"/>
      <c r="O114" s="3" t="s">
        <v>252</v>
      </c>
    </row>
    <row r="115">
      <c r="A115" s="3" t="s">
        <v>630</v>
      </c>
      <c r="B115" s="3">
        <v>396046.0</v>
      </c>
      <c r="C115" s="3">
        <v>1.0</v>
      </c>
      <c r="D115" s="3">
        <v>4.0</v>
      </c>
      <c r="E115" s="3" t="s">
        <v>175</v>
      </c>
      <c r="F115" s="3" t="s">
        <v>849</v>
      </c>
      <c r="G115" s="3" t="s">
        <v>744</v>
      </c>
      <c r="H115" s="3" t="s">
        <v>745</v>
      </c>
      <c r="I115" s="3" t="s">
        <v>17</v>
      </c>
      <c r="J115" s="3" t="s">
        <v>18</v>
      </c>
      <c r="K115" s="3" t="s">
        <v>46</v>
      </c>
      <c r="L115" s="3">
        <v>0.0</v>
      </c>
      <c r="M115" s="3" t="s">
        <v>768</v>
      </c>
      <c r="N115" s="3"/>
      <c r="O115" s="3" t="s">
        <v>632</v>
      </c>
    </row>
    <row r="116">
      <c r="A116" s="3" t="s">
        <v>619</v>
      </c>
      <c r="B116" s="3">
        <v>182354.0</v>
      </c>
      <c r="C116" s="3">
        <v>3.0</v>
      </c>
      <c r="D116" s="3">
        <v>11.0</v>
      </c>
      <c r="E116" s="3" t="s">
        <v>38</v>
      </c>
      <c r="F116" s="3" t="s">
        <v>743</v>
      </c>
      <c r="G116" s="3" t="s">
        <v>744</v>
      </c>
      <c r="H116" s="3" t="s">
        <v>745</v>
      </c>
      <c r="I116" s="3" t="s">
        <v>17</v>
      </c>
      <c r="J116" s="3" t="s">
        <v>18</v>
      </c>
      <c r="K116" s="3" t="s">
        <v>31</v>
      </c>
      <c r="L116" s="3">
        <v>0.0</v>
      </c>
      <c r="M116" s="3"/>
      <c r="N116" s="3" t="s">
        <v>746</v>
      </c>
      <c r="O116" s="3" t="s">
        <v>627</v>
      </c>
    </row>
    <row r="117">
      <c r="A117" s="3" t="s">
        <v>669</v>
      </c>
      <c r="B117" s="3">
        <v>275919.0</v>
      </c>
      <c r="C117" s="3">
        <v>7.0</v>
      </c>
      <c r="D117" s="3">
        <v>8.0</v>
      </c>
      <c r="E117" s="3" t="s">
        <v>79</v>
      </c>
      <c r="F117" s="3" t="s">
        <v>1013</v>
      </c>
      <c r="G117" s="3" t="s">
        <v>744</v>
      </c>
      <c r="H117" s="3" t="s">
        <v>745</v>
      </c>
      <c r="I117" s="3" t="s">
        <v>17</v>
      </c>
      <c r="J117" s="3" t="s">
        <v>18</v>
      </c>
      <c r="K117" s="3" t="s">
        <v>43</v>
      </c>
      <c r="L117" s="3">
        <v>1.0</v>
      </c>
      <c r="M117" s="3"/>
      <c r="N117" s="3"/>
      <c r="O117" s="3" t="s">
        <v>670</v>
      </c>
    </row>
    <row r="118">
      <c r="A118" s="3" t="s">
        <v>212</v>
      </c>
      <c r="B118" s="3">
        <v>101398.0</v>
      </c>
      <c r="C118" s="3">
        <v>6.0</v>
      </c>
      <c r="D118" s="3">
        <v>12.0</v>
      </c>
      <c r="E118" s="3" t="s">
        <v>213</v>
      </c>
      <c r="F118" s="3" t="s">
        <v>806</v>
      </c>
      <c r="G118" s="3" t="s">
        <v>807</v>
      </c>
      <c r="H118" s="3" t="s">
        <v>808</v>
      </c>
      <c r="I118" s="3" t="s">
        <v>125</v>
      </c>
      <c r="J118" s="3" t="s">
        <v>18</v>
      </c>
      <c r="K118" s="3" t="s">
        <v>68</v>
      </c>
      <c r="L118" s="3">
        <v>1.0</v>
      </c>
      <c r="M118" s="3"/>
      <c r="N118" s="3" t="s">
        <v>810</v>
      </c>
      <c r="O118" s="3" t="s">
        <v>214</v>
      </c>
    </row>
    <row r="119">
      <c r="A119" s="3" t="s">
        <v>524</v>
      </c>
      <c r="B119" s="3">
        <v>90136.0</v>
      </c>
      <c r="C119" s="3">
        <v>6.0</v>
      </c>
      <c r="D119" s="3">
        <v>15.0</v>
      </c>
      <c r="E119" s="3" t="s">
        <v>458</v>
      </c>
      <c r="F119" s="3" t="s">
        <v>839</v>
      </c>
      <c r="G119" s="3" t="s">
        <v>840</v>
      </c>
      <c r="H119" s="3" t="s">
        <v>841</v>
      </c>
      <c r="I119" s="3" t="s">
        <v>160</v>
      </c>
      <c r="J119" s="3" t="s">
        <v>108</v>
      </c>
      <c r="K119" s="3" t="s">
        <v>23</v>
      </c>
      <c r="L119" s="3">
        <v>1.0</v>
      </c>
      <c r="M119" s="3"/>
      <c r="N119" s="3" t="s">
        <v>1018</v>
      </c>
      <c r="O119" s="3" t="s">
        <v>527</v>
      </c>
    </row>
    <row r="120">
      <c r="A120" s="3" t="s">
        <v>61</v>
      </c>
      <c r="B120" s="3">
        <v>217747.0</v>
      </c>
      <c r="C120" s="3">
        <v>4.0</v>
      </c>
      <c r="D120" s="3">
        <v>8.0</v>
      </c>
      <c r="E120" s="3" t="s">
        <v>59</v>
      </c>
      <c r="F120" s="3" t="s">
        <v>836</v>
      </c>
      <c r="G120" s="3" t="s">
        <v>705</v>
      </c>
      <c r="H120" s="3" t="s">
        <v>706</v>
      </c>
      <c r="I120" s="3" t="s">
        <v>62</v>
      </c>
      <c r="J120" s="3" t="s">
        <v>18</v>
      </c>
      <c r="K120" s="3" t="s">
        <v>23</v>
      </c>
      <c r="L120" s="3">
        <v>1.0</v>
      </c>
      <c r="M120" s="3"/>
      <c r="N120" s="3"/>
      <c r="O120" s="3" t="s">
        <v>63</v>
      </c>
    </row>
    <row r="121">
      <c r="A121" s="3" t="s">
        <v>70</v>
      </c>
      <c r="B121" s="3">
        <v>397066.0</v>
      </c>
      <c r="C121" s="3">
        <v>2.0</v>
      </c>
      <c r="D121" s="3">
        <v>16.0</v>
      </c>
      <c r="E121" s="3" t="s">
        <v>71</v>
      </c>
      <c r="F121" s="3" t="s">
        <v>917</v>
      </c>
      <c r="G121" s="3" t="s">
        <v>918</v>
      </c>
      <c r="H121" s="3" t="s">
        <v>706</v>
      </c>
      <c r="I121" s="3" t="s">
        <v>17</v>
      </c>
      <c r="J121" s="3" t="s">
        <v>18</v>
      </c>
      <c r="K121" s="3" t="s">
        <v>46</v>
      </c>
      <c r="L121" s="3">
        <v>-1.0</v>
      </c>
      <c r="M121" s="3" t="s">
        <v>919</v>
      </c>
      <c r="N121" s="3"/>
      <c r="O121" s="3" t="s">
        <v>72</v>
      </c>
    </row>
    <row r="122">
      <c r="A122" s="3" t="s">
        <v>85</v>
      </c>
      <c r="B122" s="3">
        <v>42012.0</v>
      </c>
      <c r="C122" s="3">
        <v>5.0</v>
      </c>
      <c r="D122" s="3">
        <v>7.0</v>
      </c>
      <c r="E122" s="3" t="s">
        <v>54</v>
      </c>
      <c r="F122" s="3" t="s">
        <v>849</v>
      </c>
      <c r="G122" s="3" t="s">
        <v>918</v>
      </c>
      <c r="H122" s="3" t="s">
        <v>706</v>
      </c>
      <c r="I122" s="3" t="s">
        <v>17</v>
      </c>
      <c r="J122" s="3" t="s">
        <v>18</v>
      </c>
      <c r="K122" s="3" t="s">
        <v>46</v>
      </c>
      <c r="L122" s="3">
        <v>0.0</v>
      </c>
      <c r="M122" s="3" t="s">
        <v>768</v>
      </c>
      <c r="N122" s="3"/>
      <c r="O122" s="3" t="s">
        <v>86</v>
      </c>
    </row>
    <row r="123">
      <c r="A123" s="3" t="s">
        <v>104</v>
      </c>
      <c r="B123" s="3">
        <v>26883.0</v>
      </c>
      <c r="C123" s="3">
        <v>13.0</v>
      </c>
      <c r="D123" s="3">
        <v>4.0</v>
      </c>
      <c r="E123" s="3" t="s">
        <v>26</v>
      </c>
      <c r="F123" s="3" t="s">
        <v>708</v>
      </c>
      <c r="G123" s="3" t="s">
        <v>705</v>
      </c>
      <c r="H123" s="3" t="s">
        <v>706</v>
      </c>
      <c r="I123" s="3" t="s">
        <v>17</v>
      </c>
      <c r="J123" s="3" t="s">
        <v>18</v>
      </c>
      <c r="K123" s="3" t="s">
        <v>46</v>
      </c>
      <c r="L123" s="3">
        <v>0.0</v>
      </c>
      <c r="M123" s="3" t="s">
        <v>768</v>
      </c>
      <c r="N123" s="3"/>
      <c r="O123" s="3" t="s">
        <v>105</v>
      </c>
    </row>
    <row r="124">
      <c r="A124" s="3" t="s">
        <v>135</v>
      </c>
      <c r="B124" s="3">
        <v>7403.0</v>
      </c>
      <c r="C124" s="3">
        <v>9.0</v>
      </c>
      <c r="D124" s="3">
        <v>5.0</v>
      </c>
      <c r="E124" s="3" t="s">
        <v>22</v>
      </c>
      <c r="F124" s="3" t="s">
        <v>704</v>
      </c>
      <c r="G124" s="3" t="s">
        <v>705</v>
      </c>
      <c r="H124" s="3" t="s">
        <v>706</v>
      </c>
      <c r="I124" s="3" t="s">
        <v>17</v>
      </c>
      <c r="J124" s="3" t="s">
        <v>18</v>
      </c>
      <c r="K124" s="3" t="s">
        <v>56</v>
      </c>
      <c r="L124" s="3">
        <v>1.0</v>
      </c>
      <c r="M124" s="3"/>
      <c r="N124" s="3"/>
      <c r="O124" s="3" t="s">
        <v>136</v>
      </c>
    </row>
    <row r="125">
      <c r="A125" s="3" t="s">
        <v>174</v>
      </c>
      <c r="B125" s="3">
        <v>288930.0</v>
      </c>
      <c r="C125" s="3">
        <v>2.0</v>
      </c>
      <c r="D125" s="3">
        <v>15.0</v>
      </c>
      <c r="E125" s="3" t="s">
        <v>175</v>
      </c>
      <c r="F125" s="3" t="s">
        <v>895</v>
      </c>
      <c r="G125" s="3" t="s">
        <v>705</v>
      </c>
      <c r="H125" s="3" t="s">
        <v>706</v>
      </c>
      <c r="I125" s="3" t="s">
        <v>17</v>
      </c>
      <c r="J125" s="3" t="s">
        <v>18</v>
      </c>
      <c r="K125" s="3" t="s">
        <v>56</v>
      </c>
      <c r="L125" s="3">
        <v>0.0</v>
      </c>
      <c r="M125" s="3"/>
      <c r="N125" s="3" t="s">
        <v>896</v>
      </c>
      <c r="O125" s="3" t="s">
        <v>176</v>
      </c>
    </row>
    <row r="126">
      <c r="A126" s="3" t="s">
        <v>267</v>
      </c>
      <c r="B126" s="3">
        <v>94621.0</v>
      </c>
      <c r="C126" s="3">
        <v>5.0</v>
      </c>
      <c r="D126" s="3">
        <v>9.0</v>
      </c>
      <c r="E126" s="3" t="s">
        <v>54</v>
      </c>
      <c r="F126" s="3" t="s">
        <v>899</v>
      </c>
      <c r="G126" s="3" t="s">
        <v>705</v>
      </c>
      <c r="H126" s="3" t="s">
        <v>706</v>
      </c>
      <c r="I126" s="3" t="s">
        <v>17</v>
      </c>
      <c r="J126" s="3" t="s">
        <v>18</v>
      </c>
      <c r="K126" s="3" t="s">
        <v>46</v>
      </c>
      <c r="L126" s="3">
        <v>0.0</v>
      </c>
      <c r="M126" s="3"/>
      <c r="N126" s="3"/>
      <c r="O126" s="3" t="s">
        <v>270</v>
      </c>
    </row>
    <row r="127">
      <c r="A127" s="3" t="s">
        <v>430</v>
      </c>
      <c r="B127" s="3">
        <v>228731.0</v>
      </c>
      <c r="C127" s="3">
        <v>1.0</v>
      </c>
      <c r="D127" s="3">
        <v>38.0</v>
      </c>
      <c r="E127" s="3" t="s">
        <v>22</v>
      </c>
      <c r="F127" s="3" t="s">
        <v>1014</v>
      </c>
      <c r="G127" s="3" t="s">
        <v>705</v>
      </c>
      <c r="H127" s="3" t="s">
        <v>706</v>
      </c>
      <c r="I127" s="3" t="s">
        <v>17</v>
      </c>
      <c r="J127" s="3" t="s">
        <v>18</v>
      </c>
      <c r="K127" s="3" t="s">
        <v>46</v>
      </c>
      <c r="L127" s="3">
        <v>1.0</v>
      </c>
      <c r="M127" s="3"/>
      <c r="N127" s="3"/>
      <c r="O127" s="3" t="s">
        <v>432</v>
      </c>
    </row>
    <row r="128">
      <c r="A128" s="3" t="s">
        <v>321</v>
      </c>
      <c r="B128" s="3">
        <v>34813.0</v>
      </c>
      <c r="C128" s="3">
        <v>1.0</v>
      </c>
      <c r="D128" s="3">
        <v>2.0</v>
      </c>
      <c r="E128" s="3" t="s">
        <v>59</v>
      </c>
      <c r="F128" s="3" t="s">
        <v>1017</v>
      </c>
      <c r="G128" s="3" t="s">
        <v>705</v>
      </c>
      <c r="H128" s="3" t="s">
        <v>706</v>
      </c>
      <c r="I128" s="3" t="s">
        <v>62</v>
      </c>
      <c r="J128" s="3" t="s">
        <v>18</v>
      </c>
      <c r="K128" s="3" t="s">
        <v>23</v>
      </c>
      <c r="L128" s="3">
        <v>1.0</v>
      </c>
      <c r="M128" s="3"/>
      <c r="N128" s="3"/>
      <c r="O128" s="3" t="s">
        <v>324</v>
      </c>
    </row>
    <row r="129">
      <c r="A129" s="3" t="s">
        <v>547</v>
      </c>
      <c r="B129" s="3">
        <v>124163.0</v>
      </c>
      <c r="C129" s="3">
        <v>5.0</v>
      </c>
      <c r="D129" s="3">
        <v>32.0</v>
      </c>
      <c r="E129" s="3" t="s">
        <v>59</v>
      </c>
      <c r="F129" s="3" t="s">
        <v>871</v>
      </c>
      <c r="G129" s="3" t="s">
        <v>705</v>
      </c>
      <c r="H129" s="3" t="s">
        <v>706</v>
      </c>
      <c r="I129" s="3" t="s">
        <v>62</v>
      </c>
      <c r="J129" s="3" t="s">
        <v>18</v>
      </c>
      <c r="K129" s="3" t="s">
        <v>23</v>
      </c>
      <c r="L129" s="3">
        <v>0.0</v>
      </c>
      <c r="M129" s="3" t="s">
        <v>869</v>
      </c>
      <c r="N129" s="3"/>
      <c r="O129" s="3" t="s">
        <v>549</v>
      </c>
    </row>
    <row r="130">
      <c r="A130" s="3" t="s">
        <v>427</v>
      </c>
      <c r="B130" s="3">
        <v>54798.0</v>
      </c>
      <c r="C130" s="3">
        <v>4.0</v>
      </c>
      <c r="D130" s="3">
        <v>7.0</v>
      </c>
      <c r="E130" s="3" t="s">
        <v>22</v>
      </c>
      <c r="F130" s="3" t="s">
        <v>1011</v>
      </c>
      <c r="G130" s="3" t="s">
        <v>705</v>
      </c>
      <c r="H130" s="3" t="s">
        <v>706</v>
      </c>
      <c r="I130" s="3" t="s">
        <v>17</v>
      </c>
      <c r="J130" s="3" t="s">
        <v>18</v>
      </c>
      <c r="K130" s="3" t="s">
        <v>56</v>
      </c>
      <c r="L130" s="3">
        <v>1.0</v>
      </c>
      <c r="M130" s="3"/>
      <c r="N130" s="3"/>
      <c r="O130" s="3" t="s">
        <v>429</v>
      </c>
    </row>
    <row r="131">
      <c r="A131" s="3" t="s">
        <v>633</v>
      </c>
      <c r="B131" s="3">
        <v>186284.0</v>
      </c>
      <c r="C131" s="3">
        <v>5.0</v>
      </c>
      <c r="D131" s="3">
        <v>22.0</v>
      </c>
      <c r="E131" s="3" t="s">
        <v>284</v>
      </c>
      <c r="F131" s="3" t="s">
        <v>928</v>
      </c>
      <c r="G131" s="3" t="s">
        <v>918</v>
      </c>
      <c r="H131" s="3" t="s">
        <v>706</v>
      </c>
      <c r="I131" s="3" t="s">
        <v>17</v>
      </c>
      <c r="J131" s="3" t="s">
        <v>18</v>
      </c>
      <c r="K131" s="3" t="s">
        <v>46</v>
      </c>
      <c r="L131" s="3">
        <v>0.0</v>
      </c>
      <c r="M131" s="3" t="s">
        <v>929</v>
      </c>
      <c r="N131" s="3"/>
      <c r="O131" s="3" t="s">
        <v>635</v>
      </c>
    </row>
    <row r="132">
      <c r="A132" s="3" t="s">
        <v>565</v>
      </c>
      <c r="B132" s="3">
        <v>117115.0</v>
      </c>
      <c r="C132" s="3">
        <v>9.0</v>
      </c>
      <c r="D132" s="3">
        <v>44.0</v>
      </c>
      <c r="E132" s="3" t="s">
        <v>566</v>
      </c>
      <c r="F132" s="3" t="s">
        <v>1020</v>
      </c>
      <c r="G132" s="3" t="s">
        <v>705</v>
      </c>
      <c r="H132" s="3" t="s">
        <v>706</v>
      </c>
      <c r="I132" s="3" t="s">
        <v>17</v>
      </c>
      <c r="J132" s="3" t="s">
        <v>18</v>
      </c>
      <c r="K132" s="3" t="s">
        <v>23</v>
      </c>
      <c r="L132" s="3">
        <v>1.0</v>
      </c>
      <c r="M132" s="3"/>
      <c r="N132" s="3"/>
      <c r="O132" s="3" t="s">
        <v>153</v>
      </c>
    </row>
    <row r="133">
      <c r="A133" s="3" t="s">
        <v>553</v>
      </c>
      <c r="B133" s="3">
        <v>114849.0</v>
      </c>
      <c r="C133" s="3">
        <v>2.0</v>
      </c>
      <c r="D133" s="3">
        <v>10.0</v>
      </c>
      <c r="E133" s="3" t="s">
        <v>79</v>
      </c>
      <c r="F133" s="3" t="s">
        <v>1025</v>
      </c>
      <c r="G133" s="3" t="s">
        <v>705</v>
      </c>
      <c r="H133" s="3" t="s">
        <v>706</v>
      </c>
      <c r="I133" s="3" t="s">
        <v>17</v>
      </c>
      <c r="J133" s="3" t="s">
        <v>18</v>
      </c>
      <c r="K133" s="3" t="s">
        <v>23</v>
      </c>
      <c r="L133" s="3">
        <v>0.0</v>
      </c>
      <c r="M133" s="3"/>
      <c r="N133" s="3"/>
      <c r="O133" s="3" t="s">
        <v>556</v>
      </c>
    </row>
    <row r="134">
      <c r="A134" s="3" t="s">
        <v>654</v>
      </c>
      <c r="B134" s="3">
        <v>376503.0</v>
      </c>
      <c r="C134" s="3">
        <v>4.0</v>
      </c>
      <c r="D134" s="3">
        <v>9.0</v>
      </c>
      <c r="E134" s="3" t="s">
        <v>54</v>
      </c>
      <c r="F134" s="3" t="s">
        <v>704</v>
      </c>
      <c r="G134" s="3" t="s">
        <v>705</v>
      </c>
      <c r="H134" s="3" t="s">
        <v>706</v>
      </c>
      <c r="I134" s="3" t="s">
        <v>17</v>
      </c>
      <c r="J134" s="3" t="s">
        <v>18</v>
      </c>
      <c r="K134" s="3" t="s">
        <v>56</v>
      </c>
      <c r="L134" s="3">
        <v>-1.0</v>
      </c>
      <c r="M134" s="3"/>
      <c r="N134" s="3"/>
      <c r="O134" s="3" t="s">
        <v>655</v>
      </c>
    </row>
    <row r="135">
      <c r="A135" s="3" t="s">
        <v>363</v>
      </c>
      <c r="B135" s="3">
        <v>39383.0</v>
      </c>
      <c r="C135" s="3">
        <v>4.0</v>
      </c>
      <c r="D135" s="3">
        <v>27.0</v>
      </c>
      <c r="E135" s="3" t="s">
        <v>22</v>
      </c>
      <c r="F135" s="3" t="s">
        <v>748</v>
      </c>
      <c r="G135" s="3" t="s">
        <v>705</v>
      </c>
      <c r="H135" s="3" t="s">
        <v>706</v>
      </c>
      <c r="I135" s="3" t="s">
        <v>17</v>
      </c>
      <c r="J135" s="3" t="s">
        <v>18</v>
      </c>
      <c r="K135" s="3" t="s">
        <v>31</v>
      </c>
      <c r="L135" s="3">
        <v>0.0</v>
      </c>
      <c r="M135" s="3"/>
      <c r="N135" s="3" t="s">
        <v>749</v>
      </c>
      <c r="O135" s="3" t="s">
        <v>371</v>
      </c>
    </row>
    <row r="136">
      <c r="A136" s="3" t="s">
        <v>677</v>
      </c>
      <c r="B136" s="3">
        <v>268952.0</v>
      </c>
      <c r="C136" s="3">
        <v>4.0</v>
      </c>
      <c r="D136" s="3">
        <v>19.0</v>
      </c>
      <c r="E136" s="3" t="s">
        <v>22</v>
      </c>
      <c r="F136" s="3" t="s">
        <v>931</v>
      </c>
      <c r="G136" s="3" t="s">
        <v>918</v>
      </c>
      <c r="H136" s="3" t="s">
        <v>706</v>
      </c>
      <c r="I136" s="3" t="s">
        <v>17</v>
      </c>
      <c r="J136" s="3" t="s">
        <v>18</v>
      </c>
      <c r="K136" s="3" t="s">
        <v>39</v>
      </c>
      <c r="L136" s="3">
        <v>0.0</v>
      </c>
      <c r="M136" s="3" t="s">
        <v>932</v>
      </c>
      <c r="N136" s="3"/>
      <c r="O136" s="3" t="s">
        <v>678</v>
      </c>
    </row>
    <row r="137">
      <c r="A137" s="3" t="s">
        <v>679</v>
      </c>
      <c r="B137" s="3">
        <v>342807.0</v>
      </c>
      <c r="C137" s="3">
        <v>3.0</v>
      </c>
      <c r="D137" s="3">
        <v>11.0</v>
      </c>
      <c r="E137" s="3" t="s">
        <v>59</v>
      </c>
      <c r="F137" s="3" t="s">
        <v>1021</v>
      </c>
      <c r="G137" s="3" t="s">
        <v>705</v>
      </c>
      <c r="H137" s="3" t="s">
        <v>706</v>
      </c>
      <c r="I137" s="3" t="s">
        <v>62</v>
      </c>
      <c r="J137" s="3" t="s">
        <v>18</v>
      </c>
      <c r="K137" s="3" t="s">
        <v>23</v>
      </c>
      <c r="L137" s="3">
        <v>1.0</v>
      </c>
      <c r="M137" s="3"/>
      <c r="N137" s="3"/>
      <c r="O137" s="3" t="s">
        <v>681</v>
      </c>
    </row>
    <row r="138">
      <c r="A138" s="3" t="s">
        <v>51</v>
      </c>
      <c r="B138" s="3">
        <v>201972.0</v>
      </c>
      <c r="C138" s="3">
        <v>5.0</v>
      </c>
      <c r="D138" s="3">
        <v>12.0</v>
      </c>
      <c r="E138" s="3" t="s">
        <v>49</v>
      </c>
      <c r="F138" s="3" t="s">
        <v>901</v>
      </c>
      <c r="G138" s="3" t="s">
        <v>709</v>
      </c>
      <c r="H138" s="3" t="s">
        <v>710</v>
      </c>
      <c r="I138" s="3" t="s">
        <v>17</v>
      </c>
      <c r="J138" s="3" t="s">
        <v>18</v>
      </c>
      <c r="K138" s="3" t="s">
        <v>31</v>
      </c>
      <c r="L138" s="3">
        <v>1.0</v>
      </c>
      <c r="M138" s="3"/>
      <c r="N138" s="3"/>
      <c r="O138" s="3" t="s">
        <v>52</v>
      </c>
    </row>
    <row r="139">
      <c r="A139" s="3" t="s">
        <v>53</v>
      </c>
      <c r="B139" s="3">
        <v>84373.0</v>
      </c>
      <c r="C139" s="3">
        <v>1.0</v>
      </c>
      <c r="D139" s="3">
        <v>8.0</v>
      </c>
      <c r="E139" s="3" t="s">
        <v>54</v>
      </c>
      <c r="F139" s="3" t="s">
        <v>708</v>
      </c>
      <c r="G139" s="3" t="s">
        <v>709</v>
      </c>
      <c r="H139" s="3" t="s">
        <v>710</v>
      </c>
      <c r="I139" s="3" t="s">
        <v>17</v>
      </c>
      <c r="J139" s="3" t="s">
        <v>18</v>
      </c>
      <c r="K139" s="3" t="s">
        <v>56</v>
      </c>
      <c r="L139" s="3">
        <v>-1.0</v>
      </c>
      <c r="M139" s="3"/>
      <c r="N139" s="3" t="s">
        <v>711</v>
      </c>
      <c r="O139" s="3" t="s">
        <v>57</v>
      </c>
    </row>
    <row r="140">
      <c r="A140" s="3" t="s">
        <v>64</v>
      </c>
      <c r="B140" s="3">
        <v>214912.0</v>
      </c>
      <c r="C140" s="3">
        <v>4.0</v>
      </c>
      <c r="D140" s="3">
        <v>10.0</v>
      </c>
      <c r="E140" s="3" t="s">
        <v>59</v>
      </c>
      <c r="F140" s="3" t="s">
        <v>926</v>
      </c>
      <c r="G140" s="3" t="s">
        <v>905</v>
      </c>
      <c r="H140" s="3" t="s">
        <v>710</v>
      </c>
      <c r="I140" s="3" t="s">
        <v>62</v>
      </c>
      <c r="J140" s="3" t="s">
        <v>18</v>
      </c>
      <c r="K140" s="3" t="s">
        <v>23</v>
      </c>
      <c r="L140" s="3">
        <v>0.0</v>
      </c>
      <c r="M140" s="3" t="s">
        <v>933</v>
      </c>
      <c r="N140" s="3"/>
      <c r="O140" s="3" t="s">
        <v>65</v>
      </c>
    </row>
    <row r="141">
      <c r="A141" s="3" t="s">
        <v>76</v>
      </c>
      <c r="B141" s="3">
        <v>323449.0</v>
      </c>
      <c r="C141" s="3">
        <v>10.0</v>
      </c>
      <c r="D141" s="3">
        <v>6.0</v>
      </c>
      <c r="E141" s="3" t="s">
        <v>71</v>
      </c>
      <c r="F141" s="3" t="s">
        <v>934</v>
      </c>
      <c r="G141" s="3" t="s">
        <v>905</v>
      </c>
      <c r="H141" s="3" t="s">
        <v>710</v>
      </c>
      <c r="I141" s="3" t="s">
        <v>17</v>
      </c>
      <c r="J141" s="3" t="s">
        <v>18</v>
      </c>
      <c r="K141" s="3" t="s">
        <v>46</v>
      </c>
      <c r="L141" s="3">
        <v>0.0</v>
      </c>
      <c r="M141" s="3" t="s">
        <v>933</v>
      </c>
      <c r="N141" s="3"/>
      <c r="O141" s="3" t="s">
        <v>77</v>
      </c>
    </row>
    <row r="142">
      <c r="A142" s="3" t="s">
        <v>87</v>
      </c>
      <c r="B142" s="3">
        <v>280844.0</v>
      </c>
      <c r="C142" s="3">
        <v>3.0</v>
      </c>
      <c r="D142" s="3">
        <v>16.0</v>
      </c>
      <c r="E142" s="3" t="s">
        <v>54</v>
      </c>
      <c r="F142" s="3" t="s">
        <v>1012</v>
      </c>
      <c r="G142" s="3" t="s">
        <v>709</v>
      </c>
      <c r="H142" s="3" t="s">
        <v>710</v>
      </c>
      <c r="I142" s="3" t="s">
        <v>17</v>
      </c>
      <c r="J142" s="3" t="s">
        <v>18</v>
      </c>
      <c r="K142" s="3" t="s">
        <v>46</v>
      </c>
      <c r="L142" s="3">
        <v>1.0</v>
      </c>
      <c r="M142" s="3"/>
      <c r="N142" s="3"/>
      <c r="O142" s="3" t="s">
        <v>88</v>
      </c>
    </row>
    <row r="143">
      <c r="A143" s="3" t="s">
        <v>93</v>
      </c>
      <c r="B143" s="3">
        <v>210153.0</v>
      </c>
      <c r="C143" s="3">
        <v>2.0</v>
      </c>
      <c r="D143" s="3">
        <v>6.0</v>
      </c>
      <c r="E143" s="3" t="s">
        <v>71</v>
      </c>
      <c r="F143" s="3" t="s">
        <v>805</v>
      </c>
      <c r="G143" s="3" t="s">
        <v>709</v>
      </c>
      <c r="H143" s="3" t="s">
        <v>710</v>
      </c>
      <c r="I143" s="3" t="s">
        <v>17</v>
      </c>
      <c r="J143" s="3" t="s">
        <v>18</v>
      </c>
      <c r="K143" s="3" t="s">
        <v>46</v>
      </c>
      <c r="L143" s="3">
        <v>1.0</v>
      </c>
      <c r="M143" s="3"/>
      <c r="N143" s="3"/>
      <c r="O143" s="3" t="s">
        <v>94</v>
      </c>
    </row>
    <row r="144">
      <c r="A144" s="3" t="s">
        <v>106</v>
      </c>
      <c r="B144" s="3">
        <v>389298.0</v>
      </c>
      <c r="C144" s="3">
        <v>2.0</v>
      </c>
      <c r="D144" s="3">
        <v>12.0</v>
      </c>
      <c r="E144" s="3" t="s">
        <v>15</v>
      </c>
      <c r="F144" s="3" t="s">
        <v>936</v>
      </c>
      <c r="G144" s="3" t="s">
        <v>937</v>
      </c>
      <c r="H144" s="3" t="s">
        <v>710</v>
      </c>
      <c r="I144" s="3" t="s">
        <v>107</v>
      </c>
      <c r="J144" s="3" t="s">
        <v>108</v>
      </c>
      <c r="K144" s="3" t="s">
        <v>19</v>
      </c>
      <c r="L144" s="3">
        <v>0.0</v>
      </c>
      <c r="M144" s="3" t="s">
        <v>938</v>
      </c>
      <c r="N144" s="3"/>
      <c r="O144" s="3" t="s">
        <v>110</v>
      </c>
    </row>
    <row r="145">
      <c r="A145" s="3" t="s">
        <v>170</v>
      </c>
      <c r="B145" s="3">
        <v>162422.0</v>
      </c>
      <c r="C145" s="3">
        <v>16.0</v>
      </c>
      <c r="D145" s="3">
        <v>5.0</v>
      </c>
      <c r="E145" s="3" t="s">
        <v>171</v>
      </c>
      <c r="F145" s="3" t="s">
        <v>974</v>
      </c>
      <c r="G145" s="3" t="s">
        <v>709</v>
      </c>
      <c r="H145" s="3" t="s">
        <v>710</v>
      </c>
      <c r="I145" s="3" t="s">
        <v>125</v>
      </c>
      <c r="J145" s="3" t="s">
        <v>18</v>
      </c>
      <c r="K145" s="3" t="s">
        <v>46</v>
      </c>
      <c r="L145" s="3">
        <v>1.0</v>
      </c>
      <c r="M145" s="3"/>
      <c r="N145" s="3"/>
      <c r="O145" s="3" t="s">
        <v>173</v>
      </c>
    </row>
    <row r="146">
      <c r="A146" s="3" t="s">
        <v>186</v>
      </c>
      <c r="B146" s="3">
        <v>91704.0</v>
      </c>
      <c r="C146" s="3">
        <v>5.0</v>
      </c>
      <c r="D146" s="3">
        <v>12.0</v>
      </c>
      <c r="E146" s="3" t="s">
        <v>35</v>
      </c>
      <c r="F146" s="3" t="s">
        <v>1023</v>
      </c>
      <c r="G146" s="3" t="s">
        <v>709</v>
      </c>
      <c r="H146" s="3" t="s">
        <v>710</v>
      </c>
      <c r="I146" s="3" t="s">
        <v>17</v>
      </c>
      <c r="J146" s="3" t="s">
        <v>18</v>
      </c>
      <c r="K146" s="3" t="s">
        <v>46</v>
      </c>
      <c r="L146" s="3">
        <v>1.0</v>
      </c>
      <c r="M146" s="3"/>
      <c r="N146" s="3"/>
      <c r="O146" s="3" t="s">
        <v>189</v>
      </c>
    </row>
    <row r="147">
      <c r="A147" s="3" t="s">
        <v>194</v>
      </c>
      <c r="B147" s="3">
        <v>376320.0</v>
      </c>
      <c r="C147" s="3">
        <v>6.0</v>
      </c>
      <c r="D147" s="3">
        <v>16.0</v>
      </c>
      <c r="E147" s="3" t="s">
        <v>98</v>
      </c>
      <c r="F147" s="3" t="s">
        <v>985</v>
      </c>
      <c r="G147" s="3" t="s">
        <v>937</v>
      </c>
      <c r="H147" s="3" t="s">
        <v>710</v>
      </c>
      <c r="I147" s="3" t="s">
        <v>17</v>
      </c>
      <c r="J147" s="3" t="s">
        <v>18</v>
      </c>
      <c r="K147" s="3" t="s">
        <v>23</v>
      </c>
      <c r="L147" s="3">
        <v>1.0</v>
      </c>
      <c r="M147" s="3"/>
      <c r="N147" s="3"/>
      <c r="O147" s="3" t="s">
        <v>196</v>
      </c>
    </row>
    <row r="148">
      <c r="A148" s="3" t="s">
        <v>261</v>
      </c>
      <c r="B148" s="3">
        <v>280663.0</v>
      </c>
      <c r="C148" s="3">
        <v>7.0</v>
      </c>
      <c r="D148" s="3">
        <v>12.0</v>
      </c>
      <c r="E148" s="3" t="s">
        <v>54</v>
      </c>
      <c r="F148" s="3" t="s">
        <v>1024</v>
      </c>
      <c r="G148" s="3" t="s">
        <v>709</v>
      </c>
      <c r="H148" s="3" t="s">
        <v>710</v>
      </c>
      <c r="I148" s="3" t="s">
        <v>17</v>
      </c>
      <c r="J148" s="3" t="s">
        <v>18</v>
      </c>
      <c r="K148" s="3" t="s">
        <v>46</v>
      </c>
      <c r="L148" s="3">
        <v>1.0</v>
      </c>
      <c r="M148" s="3"/>
      <c r="N148" s="3"/>
      <c r="O148" s="3" t="s">
        <v>265</v>
      </c>
    </row>
    <row r="149">
      <c r="A149" s="3" t="s">
        <v>287</v>
      </c>
      <c r="B149" s="3">
        <v>272836.0</v>
      </c>
      <c r="C149" s="3">
        <v>3.0</v>
      </c>
      <c r="D149" s="3">
        <v>10.0</v>
      </c>
      <c r="E149" s="3" t="s">
        <v>98</v>
      </c>
      <c r="F149" s="3" t="s">
        <v>904</v>
      </c>
      <c r="G149" s="3" t="s">
        <v>709</v>
      </c>
      <c r="H149" s="3" t="s">
        <v>710</v>
      </c>
      <c r="I149" s="3" t="s">
        <v>17</v>
      </c>
      <c r="J149" s="3" t="s">
        <v>18</v>
      </c>
      <c r="K149" s="3" t="s">
        <v>46</v>
      </c>
      <c r="L149" s="3">
        <v>0.0</v>
      </c>
      <c r="M149" s="3"/>
      <c r="N149" s="3" t="s">
        <v>892</v>
      </c>
      <c r="O149" s="3" t="s">
        <v>290</v>
      </c>
    </row>
    <row r="150">
      <c r="A150" s="3" t="s">
        <v>306</v>
      </c>
      <c r="B150" s="3">
        <v>323449.0</v>
      </c>
      <c r="C150" s="3">
        <v>6.0</v>
      </c>
      <c r="D150" s="3">
        <v>14.0</v>
      </c>
      <c r="E150" s="3" t="s">
        <v>71</v>
      </c>
      <c r="F150" s="3" t="s">
        <v>805</v>
      </c>
      <c r="G150" s="3" t="s">
        <v>709</v>
      </c>
      <c r="H150" s="3" t="s">
        <v>710</v>
      </c>
      <c r="I150" s="3" t="s">
        <v>17</v>
      </c>
      <c r="J150" s="3" t="s">
        <v>18</v>
      </c>
      <c r="K150" s="3" t="s">
        <v>46</v>
      </c>
      <c r="L150" s="3">
        <v>1.0</v>
      </c>
      <c r="M150" s="3"/>
      <c r="N150" s="3"/>
      <c r="O150" s="3" t="s">
        <v>313</v>
      </c>
    </row>
    <row r="151">
      <c r="A151" s="3" t="s">
        <v>378</v>
      </c>
      <c r="B151" s="3">
        <v>187266.0</v>
      </c>
      <c r="C151" s="3">
        <v>2.0</v>
      </c>
      <c r="D151" s="3">
        <v>4.0</v>
      </c>
      <c r="E151" s="3" t="s">
        <v>35</v>
      </c>
      <c r="F151" s="3" t="s">
        <v>939</v>
      </c>
      <c r="G151" s="3" t="s">
        <v>937</v>
      </c>
      <c r="H151" s="3" t="s">
        <v>710</v>
      </c>
      <c r="I151" s="3" t="s">
        <v>17</v>
      </c>
      <c r="J151" s="3" t="s">
        <v>18</v>
      </c>
      <c r="K151" s="3" t="s">
        <v>23</v>
      </c>
      <c r="L151" s="3">
        <v>0.0</v>
      </c>
      <c r="M151" s="3" t="s">
        <v>940</v>
      </c>
      <c r="N151" s="3"/>
      <c r="O151" s="3" t="s">
        <v>383</v>
      </c>
    </row>
    <row r="152">
      <c r="A152" s="3" t="s">
        <v>384</v>
      </c>
      <c r="B152" s="3">
        <v>187266.0</v>
      </c>
      <c r="C152" s="3">
        <v>12.0</v>
      </c>
      <c r="D152" s="3">
        <v>33.0</v>
      </c>
      <c r="E152" s="3" t="s">
        <v>35</v>
      </c>
      <c r="F152" s="3" t="s">
        <v>939</v>
      </c>
      <c r="G152" s="3" t="s">
        <v>937</v>
      </c>
      <c r="H152" s="3" t="s">
        <v>710</v>
      </c>
      <c r="I152" s="3" t="s">
        <v>17</v>
      </c>
      <c r="J152" s="3" t="s">
        <v>18</v>
      </c>
      <c r="K152" s="3" t="s">
        <v>43</v>
      </c>
      <c r="L152" s="3">
        <v>0.0</v>
      </c>
      <c r="M152" s="3" t="s">
        <v>940</v>
      </c>
      <c r="N152" s="3"/>
      <c r="O152" s="3" t="s">
        <v>391</v>
      </c>
    </row>
    <row r="153">
      <c r="A153" s="3" t="s">
        <v>409</v>
      </c>
      <c r="B153" s="3">
        <v>85424.0</v>
      </c>
      <c r="C153" s="3">
        <v>2.0</v>
      </c>
      <c r="D153" s="3">
        <v>8.0</v>
      </c>
      <c r="E153" s="3" t="s">
        <v>71</v>
      </c>
      <c r="F153" s="3" t="s">
        <v>849</v>
      </c>
      <c r="G153" s="3" t="s">
        <v>905</v>
      </c>
      <c r="H153" s="3" t="s">
        <v>710</v>
      </c>
      <c r="I153" s="3" t="s">
        <v>17</v>
      </c>
      <c r="J153" s="3" t="s">
        <v>18</v>
      </c>
      <c r="K153" s="3" t="s">
        <v>46</v>
      </c>
      <c r="L153" s="3">
        <v>0.0</v>
      </c>
      <c r="M153" s="3" t="s">
        <v>768</v>
      </c>
      <c r="N153" s="3"/>
      <c r="O153" s="3" t="s">
        <v>414</v>
      </c>
    </row>
    <row r="154">
      <c r="A154" s="3" t="s">
        <v>451</v>
      </c>
      <c r="B154" s="3">
        <v>229623.0</v>
      </c>
      <c r="C154" s="3">
        <v>4.0</v>
      </c>
      <c r="D154" s="3">
        <v>9.0</v>
      </c>
      <c r="E154" s="3" t="s">
        <v>22</v>
      </c>
      <c r="F154" s="3" t="s">
        <v>1026</v>
      </c>
      <c r="G154" s="3" t="s">
        <v>709</v>
      </c>
      <c r="H154" s="3" t="s">
        <v>710</v>
      </c>
      <c r="I154" s="3" t="s">
        <v>17</v>
      </c>
      <c r="J154" s="3" t="s">
        <v>18</v>
      </c>
      <c r="K154" s="3" t="s">
        <v>46</v>
      </c>
      <c r="L154" s="3">
        <v>1.0</v>
      </c>
      <c r="M154" s="3"/>
      <c r="N154" s="3"/>
      <c r="O154" s="3" t="s">
        <v>452</v>
      </c>
    </row>
    <row r="155">
      <c r="A155" s="3" t="s">
        <v>477</v>
      </c>
      <c r="B155" s="3">
        <v>311138.0</v>
      </c>
      <c r="C155" s="3">
        <v>2.0</v>
      </c>
      <c r="D155" s="3">
        <v>3.0</v>
      </c>
      <c r="E155" s="3" t="s">
        <v>54</v>
      </c>
      <c r="F155" s="3" t="s">
        <v>989</v>
      </c>
      <c r="G155" s="3" t="s">
        <v>709</v>
      </c>
      <c r="H155" s="3" t="s">
        <v>710</v>
      </c>
      <c r="I155" s="3" t="s">
        <v>17</v>
      </c>
      <c r="J155" s="3" t="s">
        <v>18</v>
      </c>
      <c r="K155" s="3" t="s">
        <v>46</v>
      </c>
      <c r="L155" s="3">
        <v>1.0</v>
      </c>
      <c r="M155" s="3"/>
      <c r="N155" s="3"/>
      <c r="O155" s="3" t="s">
        <v>480</v>
      </c>
    </row>
    <row r="156">
      <c r="A156" s="3" t="s">
        <v>533</v>
      </c>
      <c r="B156" s="3">
        <v>351561.0</v>
      </c>
      <c r="C156" s="3">
        <v>24.0</v>
      </c>
      <c r="D156" s="3">
        <v>17.0</v>
      </c>
      <c r="E156" s="3" t="s">
        <v>534</v>
      </c>
      <c r="F156" s="3" t="s">
        <v>813</v>
      </c>
      <c r="G156" s="3" t="s">
        <v>709</v>
      </c>
      <c r="H156" s="3" t="s">
        <v>710</v>
      </c>
      <c r="I156" s="3" t="s">
        <v>17</v>
      </c>
      <c r="J156" s="3" t="s">
        <v>18</v>
      </c>
      <c r="K156" s="3" t="s">
        <v>43</v>
      </c>
      <c r="L156" s="3">
        <v>1.0</v>
      </c>
      <c r="M156" s="3"/>
      <c r="N156" s="3"/>
      <c r="O156" s="3" t="s">
        <v>535</v>
      </c>
    </row>
    <row r="157">
      <c r="A157" s="3" t="s">
        <v>518</v>
      </c>
      <c r="B157" s="3">
        <v>86839.0</v>
      </c>
      <c r="C157" s="3">
        <v>8.0</v>
      </c>
      <c r="D157" s="3">
        <v>35.0</v>
      </c>
      <c r="E157" s="3" t="s">
        <v>38</v>
      </c>
      <c r="F157" s="3" t="s">
        <v>1015</v>
      </c>
      <c r="G157" s="3" t="s">
        <v>709</v>
      </c>
      <c r="H157" s="3" t="s">
        <v>710</v>
      </c>
      <c r="I157" s="3" t="s">
        <v>17</v>
      </c>
      <c r="J157" s="3" t="s">
        <v>18</v>
      </c>
      <c r="K157" s="3" t="s">
        <v>46</v>
      </c>
      <c r="L157" s="3">
        <v>1.0</v>
      </c>
      <c r="M157" s="3"/>
      <c r="N157" s="3"/>
      <c r="O157" s="3" t="s">
        <v>521</v>
      </c>
    </row>
    <row r="158">
      <c r="A158" s="3" t="s">
        <v>388</v>
      </c>
      <c r="B158" s="3">
        <v>43020.0</v>
      </c>
      <c r="C158" s="3">
        <v>14.0</v>
      </c>
      <c r="D158" s="3">
        <v>12.0</v>
      </c>
      <c r="E158" s="3" t="s">
        <v>389</v>
      </c>
      <c r="F158" s="3" t="s">
        <v>748</v>
      </c>
      <c r="G158" s="3" t="s">
        <v>709</v>
      </c>
      <c r="H158" s="3" t="s">
        <v>710</v>
      </c>
      <c r="I158" s="3" t="s">
        <v>392</v>
      </c>
      <c r="J158" s="3" t="s">
        <v>394</v>
      </c>
      <c r="K158" s="3" t="s">
        <v>43</v>
      </c>
      <c r="L158" s="3">
        <v>1.0</v>
      </c>
      <c r="M158" s="3"/>
      <c r="N158" s="3"/>
      <c r="O158" s="3" t="s">
        <v>395</v>
      </c>
    </row>
    <row r="159">
      <c r="A159" s="3" t="s">
        <v>568</v>
      </c>
      <c r="B159" s="3">
        <v>333243.0</v>
      </c>
      <c r="C159" s="3">
        <v>10.0</v>
      </c>
      <c r="D159" s="3">
        <v>30.0</v>
      </c>
      <c r="E159" s="3" t="s">
        <v>54</v>
      </c>
      <c r="F159" s="3" t="s">
        <v>1019</v>
      </c>
      <c r="G159" s="3" t="s">
        <v>709</v>
      </c>
      <c r="H159" s="3" t="s">
        <v>710</v>
      </c>
      <c r="I159" s="3" t="s">
        <v>17</v>
      </c>
      <c r="J159" s="3" t="s">
        <v>18</v>
      </c>
      <c r="K159" s="3" t="s">
        <v>46</v>
      </c>
      <c r="L159" s="3">
        <v>1.0</v>
      </c>
      <c r="M159" s="3"/>
      <c r="N159" s="3"/>
      <c r="O159" s="3" t="s">
        <v>569</v>
      </c>
    </row>
    <row r="160">
      <c r="A160" s="3" t="s">
        <v>410</v>
      </c>
      <c r="B160" s="3">
        <v>53248.0</v>
      </c>
      <c r="C160" s="3">
        <v>5.0</v>
      </c>
      <c r="D160" s="3">
        <v>14.0</v>
      </c>
      <c r="E160" s="3" t="s">
        <v>54</v>
      </c>
      <c r="F160" s="3" t="s">
        <v>1016</v>
      </c>
      <c r="G160" s="3" t="s">
        <v>709</v>
      </c>
      <c r="H160" s="3" t="s">
        <v>710</v>
      </c>
      <c r="I160" s="3" t="s">
        <v>17</v>
      </c>
      <c r="J160" s="3" t="s">
        <v>18</v>
      </c>
      <c r="K160" s="3" t="s">
        <v>46</v>
      </c>
      <c r="L160" s="3">
        <v>1.0</v>
      </c>
      <c r="M160" s="3"/>
      <c r="N160" s="3"/>
      <c r="O160" s="3" t="s">
        <v>412</v>
      </c>
    </row>
    <row r="161">
      <c r="A161" s="3" t="s">
        <v>572</v>
      </c>
      <c r="B161" s="3">
        <v>331662.0</v>
      </c>
      <c r="C161" s="3">
        <v>7.0</v>
      </c>
      <c r="D161" s="3">
        <v>3.0</v>
      </c>
      <c r="E161" s="3" t="s">
        <v>54</v>
      </c>
      <c r="F161" s="3" t="s">
        <v>906</v>
      </c>
      <c r="G161" s="3" t="s">
        <v>709</v>
      </c>
      <c r="H161" s="3" t="s">
        <v>710</v>
      </c>
      <c r="I161" s="3" t="s">
        <v>17</v>
      </c>
      <c r="J161" s="3" t="s">
        <v>18</v>
      </c>
      <c r="K161" s="3" t="s">
        <v>46</v>
      </c>
      <c r="L161" s="3">
        <v>0.0</v>
      </c>
      <c r="M161" s="3"/>
      <c r="N161" s="3" t="s">
        <v>907</v>
      </c>
      <c r="O161" s="3" t="s">
        <v>573</v>
      </c>
    </row>
    <row r="162">
      <c r="A162" s="3" t="s">
        <v>575</v>
      </c>
      <c r="B162" s="3">
        <v>322225.0</v>
      </c>
      <c r="C162" s="3">
        <v>3.0</v>
      </c>
      <c r="D162" s="3">
        <v>6.0</v>
      </c>
      <c r="E162" s="3" t="s">
        <v>54</v>
      </c>
      <c r="F162" s="3" t="s">
        <v>906</v>
      </c>
      <c r="G162" s="3" t="s">
        <v>709</v>
      </c>
      <c r="H162" s="3" t="s">
        <v>710</v>
      </c>
      <c r="I162" s="3" t="s">
        <v>17</v>
      </c>
      <c r="J162" s="3" t="s">
        <v>18</v>
      </c>
      <c r="K162" s="3" t="s">
        <v>46</v>
      </c>
      <c r="L162" s="3">
        <v>0.0</v>
      </c>
      <c r="M162" s="3"/>
      <c r="N162" s="3" t="s">
        <v>908</v>
      </c>
      <c r="O162" s="3" t="s">
        <v>577</v>
      </c>
    </row>
    <row r="163">
      <c r="A163" s="3" t="s">
        <v>372</v>
      </c>
      <c r="B163" s="3">
        <v>39856.0</v>
      </c>
      <c r="C163" s="3">
        <v>3.0</v>
      </c>
      <c r="D163" s="3">
        <v>5.0</v>
      </c>
      <c r="E163" s="3" t="s">
        <v>217</v>
      </c>
      <c r="F163" s="3" t="s">
        <v>751</v>
      </c>
      <c r="G163" s="3" t="s">
        <v>709</v>
      </c>
      <c r="H163" s="3" t="s">
        <v>710</v>
      </c>
      <c r="I163" s="3" t="s">
        <v>17</v>
      </c>
      <c r="J163" s="3" t="s">
        <v>18</v>
      </c>
      <c r="K163" s="3" t="s">
        <v>68</v>
      </c>
      <c r="L163" s="3">
        <v>0.0</v>
      </c>
      <c r="M163" s="3"/>
      <c r="N163" s="3" t="s">
        <v>752</v>
      </c>
      <c r="O163" s="3" t="s">
        <v>375</v>
      </c>
    </row>
    <row r="164">
      <c r="A164" s="3" t="s">
        <v>590</v>
      </c>
      <c r="B164" s="3">
        <v>211797.0</v>
      </c>
      <c r="C164" s="3">
        <v>5.0</v>
      </c>
      <c r="D164" s="3">
        <v>19.0</v>
      </c>
      <c r="E164" s="3" t="s">
        <v>98</v>
      </c>
      <c r="F164" s="3" t="s">
        <v>942</v>
      </c>
      <c r="G164" s="3" t="s">
        <v>937</v>
      </c>
      <c r="H164" s="3" t="s">
        <v>710</v>
      </c>
      <c r="I164" s="3" t="s">
        <v>17</v>
      </c>
      <c r="J164" s="3" t="s">
        <v>18</v>
      </c>
      <c r="K164" s="3" t="s">
        <v>23</v>
      </c>
      <c r="L164" s="3">
        <v>0.0</v>
      </c>
      <c r="M164" s="3" t="s">
        <v>858</v>
      </c>
      <c r="N164" s="3"/>
      <c r="O164" s="3" t="s">
        <v>591</v>
      </c>
    </row>
    <row r="165">
      <c r="A165" s="3" t="s">
        <v>622</v>
      </c>
      <c r="B165" s="3">
        <v>396874.0</v>
      </c>
      <c r="C165" s="3">
        <v>5.0</v>
      </c>
      <c r="D165" s="3">
        <v>8.0</v>
      </c>
      <c r="E165" s="3" t="s">
        <v>217</v>
      </c>
      <c r="F165" s="3" t="s">
        <v>813</v>
      </c>
      <c r="G165" s="3" t="s">
        <v>709</v>
      </c>
      <c r="H165" s="3" t="s">
        <v>710</v>
      </c>
      <c r="I165" s="3" t="s">
        <v>17</v>
      </c>
      <c r="J165" s="3" t="s">
        <v>18</v>
      </c>
      <c r="K165" s="3" t="s">
        <v>31</v>
      </c>
      <c r="L165" s="3">
        <v>1.0</v>
      </c>
      <c r="M165" s="3"/>
      <c r="N165" s="3"/>
      <c r="O165" s="3" t="s">
        <v>628</v>
      </c>
    </row>
    <row r="166">
      <c r="A166" s="3" t="s">
        <v>636</v>
      </c>
      <c r="B166" s="3">
        <v>188548.0</v>
      </c>
      <c r="C166" s="3">
        <v>9.0</v>
      </c>
      <c r="D166" s="3">
        <v>12.0</v>
      </c>
      <c r="E166" s="3" t="s">
        <v>542</v>
      </c>
      <c r="F166" s="3" t="s">
        <v>839</v>
      </c>
      <c r="G166" s="3" t="s">
        <v>709</v>
      </c>
      <c r="H166" s="3" t="s">
        <v>710</v>
      </c>
      <c r="I166" s="3" t="s">
        <v>125</v>
      </c>
      <c r="J166" s="3" t="s">
        <v>18</v>
      </c>
      <c r="K166" s="3" t="s">
        <v>43</v>
      </c>
      <c r="L166" s="3">
        <v>1.0</v>
      </c>
      <c r="M166" s="3"/>
      <c r="N166" s="3"/>
      <c r="O166" s="3" t="s">
        <v>638</v>
      </c>
    </row>
    <row r="167">
      <c r="A167" s="3" t="s">
        <v>598</v>
      </c>
      <c r="B167" s="3">
        <v>148971.0</v>
      </c>
      <c r="C167" s="3">
        <v>2.0</v>
      </c>
      <c r="D167" s="3">
        <v>5.0</v>
      </c>
      <c r="E167" s="3" t="s">
        <v>256</v>
      </c>
      <c r="F167" s="3" t="s">
        <v>1027</v>
      </c>
      <c r="G167" s="3" t="s">
        <v>709</v>
      </c>
      <c r="H167" s="3" t="s">
        <v>710</v>
      </c>
      <c r="I167" s="3" t="s">
        <v>17</v>
      </c>
      <c r="J167" s="3" t="s">
        <v>18</v>
      </c>
      <c r="K167" s="3" t="s">
        <v>68</v>
      </c>
      <c r="L167" s="3">
        <v>1.0</v>
      </c>
      <c r="M167" s="3"/>
      <c r="N167" s="3"/>
      <c r="O167" s="3" t="s">
        <v>597</v>
      </c>
    </row>
    <row r="168">
      <c r="A168" s="3" t="s">
        <v>659</v>
      </c>
      <c r="B168" s="3">
        <v>290238.0</v>
      </c>
      <c r="C168" s="3">
        <v>4.0</v>
      </c>
      <c r="D168" s="3">
        <v>8.0</v>
      </c>
      <c r="E168" s="3" t="s">
        <v>235</v>
      </c>
      <c r="F168" s="3" t="s">
        <v>973</v>
      </c>
      <c r="G168" s="3" t="s">
        <v>709</v>
      </c>
      <c r="H168" s="3" t="s">
        <v>710</v>
      </c>
      <c r="I168" s="3" t="s">
        <v>17</v>
      </c>
      <c r="J168" s="3" t="s">
        <v>18</v>
      </c>
      <c r="K168" s="3" t="s">
        <v>43</v>
      </c>
      <c r="L168" s="3">
        <v>1.0</v>
      </c>
      <c r="M168" s="3"/>
      <c r="N168" s="3" t="s">
        <v>1028</v>
      </c>
      <c r="O168" s="3" t="s">
        <v>660</v>
      </c>
    </row>
    <row r="169">
      <c r="A169" s="3" t="s">
        <v>589</v>
      </c>
      <c r="B169" s="3">
        <v>142081.0</v>
      </c>
      <c r="C169" s="3">
        <v>4.0</v>
      </c>
      <c r="D169" s="3">
        <v>9.0</v>
      </c>
      <c r="E169" s="3" t="s">
        <v>71</v>
      </c>
      <c r="F169" s="3" t="s">
        <v>713</v>
      </c>
      <c r="G169" s="3" t="s">
        <v>709</v>
      </c>
      <c r="H169" s="3" t="s">
        <v>710</v>
      </c>
      <c r="I169" s="3" t="s">
        <v>17</v>
      </c>
      <c r="J169" s="3" t="s">
        <v>18</v>
      </c>
      <c r="K169" s="3" t="s">
        <v>46</v>
      </c>
      <c r="L169" s="3">
        <v>-1.0</v>
      </c>
      <c r="M169" s="3"/>
      <c r="N169" s="3" t="s">
        <v>714</v>
      </c>
      <c r="O169" s="3" t="s">
        <v>593</v>
      </c>
    </row>
    <row r="170">
      <c r="A170" s="3" t="s">
        <v>623</v>
      </c>
      <c r="B170" s="3">
        <v>170650.0</v>
      </c>
      <c r="C170" s="3">
        <v>4.0</v>
      </c>
      <c r="D170" s="3">
        <v>5.0</v>
      </c>
      <c r="E170" s="3" t="s">
        <v>22</v>
      </c>
      <c r="F170" s="3" t="s">
        <v>920</v>
      </c>
      <c r="G170" s="3" t="s">
        <v>709</v>
      </c>
      <c r="H170" s="3" t="s">
        <v>710</v>
      </c>
      <c r="I170" s="3" t="s">
        <v>17</v>
      </c>
      <c r="J170" s="3" t="s">
        <v>18</v>
      </c>
      <c r="K170" s="3" t="s">
        <v>46</v>
      </c>
      <c r="L170" s="3">
        <v>-1.0</v>
      </c>
      <c r="M170" s="3" t="s">
        <v>921</v>
      </c>
      <c r="N170" s="3"/>
      <c r="O170" s="3" t="s">
        <v>629</v>
      </c>
    </row>
    <row r="171">
      <c r="A171" s="3" t="s">
        <v>83</v>
      </c>
      <c r="B171" s="3">
        <v>396880.0</v>
      </c>
      <c r="C171" s="3">
        <v>3.0</v>
      </c>
      <c r="D171" s="3">
        <v>15.0</v>
      </c>
      <c r="E171" s="3" t="s">
        <v>54</v>
      </c>
      <c r="F171" s="3" t="s">
        <v>1029</v>
      </c>
      <c r="G171" s="3" t="s">
        <v>755</v>
      </c>
      <c r="H171" s="3" t="s">
        <v>756</v>
      </c>
      <c r="I171" s="3" t="s">
        <v>17</v>
      </c>
      <c r="J171" s="3" t="s">
        <v>18</v>
      </c>
      <c r="K171" s="3" t="s">
        <v>46</v>
      </c>
      <c r="L171" s="3">
        <v>1.0</v>
      </c>
      <c r="M171" s="3"/>
      <c r="N171" s="3"/>
      <c r="O171" s="3" t="s">
        <v>84</v>
      </c>
    </row>
    <row r="172">
      <c r="A172" s="3" t="s">
        <v>129</v>
      </c>
      <c r="B172" s="3">
        <v>249123.0</v>
      </c>
      <c r="C172" s="3">
        <v>4.0</v>
      </c>
      <c r="D172" s="3">
        <v>4.0</v>
      </c>
      <c r="E172" s="3" t="s">
        <v>124</v>
      </c>
      <c r="F172" s="3" t="s">
        <v>721</v>
      </c>
      <c r="G172" s="3" t="s">
        <v>755</v>
      </c>
      <c r="H172" s="3" t="s">
        <v>756</v>
      </c>
      <c r="I172" s="3" t="s">
        <v>125</v>
      </c>
      <c r="J172" s="3" t="s">
        <v>18</v>
      </c>
      <c r="K172" s="3" t="s">
        <v>31</v>
      </c>
      <c r="L172" s="3">
        <v>1.0</v>
      </c>
      <c r="M172" s="3"/>
      <c r="N172" s="3"/>
      <c r="O172" s="3" t="s">
        <v>130</v>
      </c>
    </row>
    <row r="173">
      <c r="A173" s="3" t="s">
        <v>137</v>
      </c>
      <c r="B173" s="3">
        <v>382257.0</v>
      </c>
      <c r="C173" s="3">
        <v>5.0</v>
      </c>
      <c r="D173" s="3">
        <v>15.0</v>
      </c>
      <c r="E173" s="3" t="s">
        <v>22</v>
      </c>
      <c r="F173" s="3" t="s">
        <v>721</v>
      </c>
      <c r="G173" s="3" t="s">
        <v>755</v>
      </c>
      <c r="H173" s="3" t="s">
        <v>756</v>
      </c>
      <c r="I173" s="3" t="s">
        <v>17</v>
      </c>
      <c r="J173" s="3" t="s">
        <v>18</v>
      </c>
      <c r="K173" s="3" t="s">
        <v>31</v>
      </c>
      <c r="L173" s="3">
        <v>1.0</v>
      </c>
      <c r="M173" s="3"/>
      <c r="N173" s="3"/>
      <c r="O173" s="3" t="s">
        <v>138</v>
      </c>
    </row>
    <row r="174">
      <c r="A174" s="3" t="s">
        <v>177</v>
      </c>
      <c r="B174" s="3">
        <v>288163.0</v>
      </c>
      <c r="C174" s="3">
        <v>3.0</v>
      </c>
      <c r="D174" s="3">
        <v>4.0</v>
      </c>
      <c r="E174" s="3" t="s">
        <v>178</v>
      </c>
      <c r="F174" s="3" t="s">
        <v>721</v>
      </c>
      <c r="G174" s="3" t="s">
        <v>755</v>
      </c>
      <c r="H174" s="3" t="s">
        <v>756</v>
      </c>
      <c r="I174" s="3" t="s">
        <v>179</v>
      </c>
      <c r="J174" s="3" t="s">
        <v>46</v>
      </c>
      <c r="K174" s="3" t="s">
        <v>31</v>
      </c>
      <c r="L174" s="3">
        <v>1.0</v>
      </c>
      <c r="M174" s="3"/>
      <c r="N174" s="3"/>
      <c r="O174" s="3" t="s">
        <v>180</v>
      </c>
    </row>
    <row r="175">
      <c r="A175" s="3" t="s">
        <v>192</v>
      </c>
      <c r="B175" s="3">
        <v>94621.0</v>
      </c>
      <c r="C175" s="3">
        <v>4.0</v>
      </c>
      <c r="D175" s="3">
        <v>21.0</v>
      </c>
      <c r="E175" s="3" t="s">
        <v>35</v>
      </c>
      <c r="F175" s="3" t="s">
        <v>943</v>
      </c>
      <c r="G175" s="3" t="s">
        <v>755</v>
      </c>
      <c r="H175" s="3" t="s">
        <v>756</v>
      </c>
      <c r="I175" s="3" t="s">
        <v>17</v>
      </c>
      <c r="J175" s="3" t="s">
        <v>18</v>
      </c>
      <c r="K175" s="3" t="s">
        <v>31</v>
      </c>
      <c r="L175" s="3">
        <v>0.0</v>
      </c>
      <c r="M175" s="3" t="s">
        <v>734</v>
      </c>
      <c r="N175" s="3"/>
      <c r="O175" s="3" t="s">
        <v>193</v>
      </c>
    </row>
    <row r="176">
      <c r="A176" s="3" t="s">
        <v>348</v>
      </c>
      <c r="B176" s="3">
        <v>201156.0</v>
      </c>
      <c r="C176" s="3">
        <v>3.0</v>
      </c>
      <c r="D176" s="3">
        <v>17.0</v>
      </c>
      <c r="E176" s="3" t="s">
        <v>49</v>
      </c>
      <c r="F176" s="3" t="s">
        <v>721</v>
      </c>
      <c r="G176" s="3" t="s">
        <v>755</v>
      </c>
      <c r="H176" s="3" t="s">
        <v>756</v>
      </c>
      <c r="I176" s="3" t="s">
        <v>17</v>
      </c>
      <c r="J176" s="3" t="s">
        <v>18</v>
      </c>
      <c r="K176" s="3" t="s">
        <v>81</v>
      </c>
      <c r="L176" s="3">
        <v>1.0</v>
      </c>
      <c r="M176" s="3"/>
      <c r="N176" s="3"/>
      <c r="O176" s="3" t="s">
        <v>352</v>
      </c>
    </row>
    <row r="177">
      <c r="A177" s="3" t="s">
        <v>358</v>
      </c>
      <c r="B177" s="3">
        <v>372903.0</v>
      </c>
      <c r="C177" s="3">
        <v>7.0</v>
      </c>
      <c r="D177" s="3">
        <v>1.0</v>
      </c>
      <c r="E177" s="3" t="s">
        <v>360</v>
      </c>
      <c r="F177" s="3" t="s">
        <v>721</v>
      </c>
      <c r="G177" s="3" t="s">
        <v>755</v>
      </c>
      <c r="H177" s="3" t="s">
        <v>756</v>
      </c>
      <c r="I177" s="3" t="s">
        <v>17</v>
      </c>
      <c r="J177" s="3" t="s">
        <v>18</v>
      </c>
      <c r="K177" s="3" t="s">
        <v>31</v>
      </c>
      <c r="L177" s="3">
        <v>1.0</v>
      </c>
      <c r="M177" s="3"/>
      <c r="N177" s="3"/>
      <c r="O177" s="3" t="s">
        <v>362</v>
      </c>
    </row>
    <row r="178">
      <c r="A178" s="3" t="s">
        <v>364</v>
      </c>
      <c r="B178" s="3">
        <v>225632.0</v>
      </c>
      <c r="C178" s="3">
        <v>6.0</v>
      </c>
      <c r="D178" s="3">
        <v>25.0</v>
      </c>
      <c r="E178" s="3" t="s">
        <v>79</v>
      </c>
      <c r="F178" s="3" t="s">
        <v>1030</v>
      </c>
      <c r="G178" s="3" t="s">
        <v>755</v>
      </c>
      <c r="H178" s="3" t="s">
        <v>756</v>
      </c>
      <c r="I178" s="3" t="s">
        <v>17</v>
      </c>
      <c r="J178" s="3" t="s">
        <v>18</v>
      </c>
      <c r="K178" s="3" t="s">
        <v>23</v>
      </c>
      <c r="L178" s="3">
        <v>1.0</v>
      </c>
      <c r="M178" s="3"/>
      <c r="N178" s="3"/>
      <c r="O178" s="3" t="s">
        <v>369</v>
      </c>
    </row>
    <row r="179">
      <c r="A179" s="3" t="s">
        <v>415</v>
      </c>
      <c r="B179" s="3">
        <v>57386.0</v>
      </c>
      <c r="C179" s="3">
        <v>5.0</v>
      </c>
      <c r="D179" s="3">
        <v>6.0</v>
      </c>
      <c r="E179" s="3" t="s">
        <v>71</v>
      </c>
      <c r="F179" s="3" t="s">
        <v>721</v>
      </c>
      <c r="G179" s="3" t="s">
        <v>755</v>
      </c>
      <c r="H179" s="3" t="s">
        <v>756</v>
      </c>
      <c r="I179" s="3" t="s">
        <v>17</v>
      </c>
      <c r="J179" s="3" t="s">
        <v>18</v>
      </c>
      <c r="K179" s="3" t="s">
        <v>43</v>
      </c>
      <c r="L179" s="3">
        <v>1.0</v>
      </c>
      <c r="M179" s="3"/>
      <c r="N179" s="3"/>
      <c r="O179" s="3" t="s">
        <v>419</v>
      </c>
    </row>
    <row r="180">
      <c r="A180" s="3" t="s">
        <v>434</v>
      </c>
      <c r="B180" s="3">
        <v>71278.0</v>
      </c>
      <c r="C180" s="3">
        <v>7.0</v>
      </c>
      <c r="D180" s="3">
        <v>22.0</v>
      </c>
      <c r="E180" s="3" t="s">
        <v>98</v>
      </c>
      <c r="F180" s="3" t="s">
        <v>721</v>
      </c>
      <c r="G180" s="3" t="s">
        <v>819</v>
      </c>
      <c r="H180" s="3" t="s">
        <v>756</v>
      </c>
      <c r="I180" s="3" t="s">
        <v>17</v>
      </c>
      <c r="J180" s="3" t="s">
        <v>18</v>
      </c>
      <c r="K180" s="3" t="s">
        <v>19</v>
      </c>
      <c r="L180" s="3">
        <v>1.0</v>
      </c>
      <c r="M180" s="3"/>
      <c r="N180" s="3"/>
      <c r="O180" s="3" t="s">
        <v>437</v>
      </c>
    </row>
    <row r="181">
      <c r="A181" s="3" t="s">
        <v>283</v>
      </c>
      <c r="B181" s="3">
        <v>18548.0</v>
      </c>
      <c r="C181" s="3">
        <v>13.0</v>
      </c>
      <c r="D181" s="3">
        <v>4.0</v>
      </c>
      <c r="E181" s="3" t="s">
        <v>284</v>
      </c>
      <c r="F181" s="3" t="s">
        <v>721</v>
      </c>
      <c r="G181" s="3" t="s">
        <v>755</v>
      </c>
      <c r="H181" s="3" t="s">
        <v>756</v>
      </c>
      <c r="I181" s="3" t="s">
        <v>17</v>
      </c>
      <c r="J181" s="3" t="s">
        <v>18</v>
      </c>
      <c r="K181" s="3" t="s">
        <v>31</v>
      </c>
      <c r="L181" s="3">
        <v>1.0</v>
      </c>
      <c r="M181" s="3"/>
      <c r="N181" s="3" t="s">
        <v>1032</v>
      </c>
      <c r="O181" s="3" t="s">
        <v>282</v>
      </c>
    </row>
    <row r="182">
      <c r="A182" s="3" t="s">
        <v>465</v>
      </c>
      <c r="B182" s="3">
        <v>95523.0</v>
      </c>
      <c r="C182" s="3">
        <v>5.0</v>
      </c>
      <c r="D182" s="3">
        <v>3.0</v>
      </c>
      <c r="E182" s="3" t="s">
        <v>462</v>
      </c>
      <c r="F182" s="3" t="s">
        <v>721</v>
      </c>
      <c r="G182" s="3" t="s">
        <v>755</v>
      </c>
      <c r="H182" s="3" t="s">
        <v>756</v>
      </c>
      <c r="I182" s="3" t="s">
        <v>125</v>
      </c>
      <c r="J182" s="3" t="s">
        <v>18</v>
      </c>
      <c r="K182" s="3" t="s">
        <v>31</v>
      </c>
      <c r="L182" s="3">
        <v>1.0</v>
      </c>
      <c r="M182" s="3"/>
      <c r="N182" s="3" t="s">
        <v>1032</v>
      </c>
      <c r="O182" s="3" t="s">
        <v>467</v>
      </c>
    </row>
    <row r="183">
      <c r="A183" s="3" t="s">
        <v>489</v>
      </c>
      <c r="B183" s="3">
        <v>188461.0</v>
      </c>
      <c r="C183" s="3">
        <v>2.0</v>
      </c>
      <c r="D183" s="3">
        <v>14.0</v>
      </c>
      <c r="E183" s="3" t="s">
        <v>35</v>
      </c>
      <c r="F183" s="3" t="s">
        <v>911</v>
      </c>
      <c r="G183" s="3" t="s">
        <v>819</v>
      </c>
      <c r="H183" s="3" t="s">
        <v>756</v>
      </c>
      <c r="I183" s="3" t="s">
        <v>17</v>
      </c>
      <c r="J183" s="3" t="s">
        <v>18</v>
      </c>
      <c r="K183" s="3" t="s">
        <v>23</v>
      </c>
      <c r="L183" s="3">
        <v>1.0</v>
      </c>
      <c r="M183" s="3"/>
      <c r="N183" s="3"/>
      <c r="O183" s="3" t="s">
        <v>491</v>
      </c>
    </row>
    <row r="184">
      <c r="A184" s="3" t="s">
        <v>501</v>
      </c>
      <c r="B184" s="3">
        <v>94621.0</v>
      </c>
      <c r="C184" s="3">
        <v>5.0</v>
      </c>
      <c r="D184" s="3">
        <v>5.0</v>
      </c>
      <c r="E184" s="3" t="s">
        <v>26</v>
      </c>
      <c r="F184" s="3" t="s">
        <v>873</v>
      </c>
      <c r="G184" s="3" t="s">
        <v>755</v>
      </c>
      <c r="H184" s="3" t="s">
        <v>756</v>
      </c>
      <c r="I184" s="3" t="s">
        <v>17</v>
      </c>
      <c r="J184" s="3" t="s">
        <v>18</v>
      </c>
      <c r="K184" s="3" t="s">
        <v>31</v>
      </c>
      <c r="L184" s="3">
        <v>1.0</v>
      </c>
      <c r="M184" s="3"/>
      <c r="N184" s="3"/>
      <c r="O184" s="3" t="s">
        <v>270</v>
      </c>
    </row>
    <row r="185">
      <c r="A185" s="3" t="s">
        <v>525</v>
      </c>
      <c r="B185" s="3">
        <v>346960.0</v>
      </c>
      <c r="C185" s="3">
        <v>3.0</v>
      </c>
      <c r="D185" s="3">
        <v>5.0</v>
      </c>
      <c r="E185" s="3" t="s">
        <v>526</v>
      </c>
      <c r="F185" s="3" t="s">
        <v>721</v>
      </c>
      <c r="G185" s="3" t="s">
        <v>755</v>
      </c>
      <c r="H185" s="3" t="s">
        <v>756</v>
      </c>
      <c r="I185" s="3" t="s">
        <v>160</v>
      </c>
      <c r="J185" s="3" t="s">
        <v>108</v>
      </c>
      <c r="K185" s="3" t="s">
        <v>31</v>
      </c>
      <c r="L185" s="3">
        <v>1.0</v>
      </c>
      <c r="M185" s="3"/>
      <c r="N185" s="3" t="s">
        <v>1032</v>
      </c>
      <c r="O185" s="3" t="s">
        <v>528</v>
      </c>
    </row>
    <row r="186">
      <c r="A186" s="3" t="s">
        <v>311</v>
      </c>
      <c r="B186" s="3">
        <v>31113.0</v>
      </c>
      <c r="C186" s="3">
        <v>3.0</v>
      </c>
      <c r="D186" s="3">
        <v>15.0</v>
      </c>
      <c r="E186" s="3" t="s">
        <v>38</v>
      </c>
      <c r="F186" s="3" t="s">
        <v>721</v>
      </c>
      <c r="G186" s="3" t="s">
        <v>755</v>
      </c>
      <c r="H186" s="3" t="s">
        <v>756</v>
      </c>
      <c r="I186" s="3" t="s">
        <v>17</v>
      </c>
      <c r="J186" s="3" t="s">
        <v>18</v>
      </c>
      <c r="K186" s="3" t="s">
        <v>31</v>
      </c>
      <c r="L186" s="3">
        <v>-1.0</v>
      </c>
      <c r="M186" s="3"/>
      <c r="N186" s="3" t="s">
        <v>1037</v>
      </c>
      <c r="O186" s="3" t="s">
        <v>312</v>
      </c>
    </row>
    <row r="187">
      <c r="A187" s="3" t="s">
        <v>433</v>
      </c>
      <c r="B187" s="3">
        <v>59088.0</v>
      </c>
      <c r="C187" s="3">
        <v>2.0</v>
      </c>
      <c r="D187" s="3">
        <v>5.0</v>
      </c>
      <c r="E187" s="3" t="s">
        <v>59</v>
      </c>
      <c r="F187" s="3" t="s">
        <v>754</v>
      </c>
      <c r="G187" s="3" t="s">
        <v>755</v>
      </c>
      <c r="H187" s="3" t="s">
        <v>756</v>
      </c>
      <c r="I187" s="3" t="s">
        <v>62</v>
      </c>
      <c r="J187" s="3" t="s">
        <v>18</v>
      </c>
      <c r="K187" s="3" t="s">
        <v>23</v>
      </c>
      <c r="L187" s="3">
        <v>0.0</v>
      </c>
      <c r="M187" s="3"/>
      <c r="N187" s="3" t="s">
        <v>757</v>
      </c>
      <c r="O187" s="3" t="s">
        <v>435</v>
      </c>
    </row>
    <row r="188">
      <c r="A188" s="3" t="s">
        <v>560</v>
      </c>
      <c r="B188" s="3">
        <v>391012.0</v>
      </c>
      <c r="C188" s="3">
        <v>5.0</v>
      </c>
      <c r="D188" s="3">
        <v>17.0</v>
      </c>
      <c r="E188" s="3" t="s">
        <v>217</v>
      </c>
      <c r="F188" s="3" t="s">
        <v>873</v>
      </c>
      <c r="G188" s="3" t="s">
        <v>755</v>
      </c>
      <c r="H188" s="3" t="s">
        <v>756</v>
      </c>
      <c r="I188" s="3" t="s">
        <v>17</v>
      </c>
      <c r="J188" s="3" t="s">
        <v>18</v>
      </c>
      <c r="K188" s="3" t="s">
        <v>31</v>
      </c>
      <c r="L188" s="3">
        <v>1.0</v>
      </c>
      <c r="M188" s="3"/>
      <c r="N188" s="3"/>
      <c r="O188" s="3" t="s">
        <v>563</v>
      </c>
    </row>
    <row r="189">
      <c r="A189" s="3" t="s">
        <v>610</v>
      </c>
      <c r="B189" s="3">
        <v>229410.0</v>
      </c>
      <c r="C189" s="3">
        <v>11.0</v>
      </c>
      <c r="D189" s="3">
        <v>7.0</v>
      </c>
      <c r="E189" s="3" t="s">
        <v>98</v>
      </c>
      <c r="F189" s="3" t="s">
        <v>721</v>
      </c>
      <c r="G189" s="3" t="s">
        <v>819</v>
      </c>
      <c r="H189" s="3" t="s">
        <v>756</v>
      </c>
      <c r="I189" s="3" t="s">
        <v>17</v>
      </c>
      <c r="J189" s="3" t="s">
        <v>18</v>
      </c>
      <c r="K189" s="3" t="s">
        <v>19</v>
      </c>
      <c r="L189" s="3">
        <v>0.0</v>
      </c>
      <c r="M189" s="3"/>
      <c r="N189" s="3" t="s">
        <v>773</v>
      </c>
      <c r="O189" s="3" t="s">
        <v>611</v>
      </c>
    </row>
    <row r="190">
      <c r="A190" s="3" t="s">
        <v>454</v>
      </c>
      <c r="B190" s="3">
        <v>63549.0</v>
      </c>
      <c r="C190" s="3">
        <v>5.0</v>
      </c>
      <c r="D190" s="3">
        <v>5.0</v>
      </c>
      <c r="E190" s="3" t="s">
        <v>457</v>
      </c>
      <c r="F190" s="3" t="s">
        <v>721</v>
      </c>
      <c r="G190" s="3" t="s">
        <v>755</v>
      </c>
      <c r="H190" s="3" t="s">
        <v>756</v>
      </c>
      <c r="I190" s="3" t="s">
        <v>17</v>
      </c>
      <c r="J190" s="3" t="s">
        <v>18</v>
      </c>
      <c r="K190" s="3" t="s">
        <v>19</v>
      </c>
      <c r="L190" s="3">
        <v>1.0</v>
      </c>
      <c r="M190" s="3"/>
      <c r="N190" s="3"/>
      <c r="O190" s="3" t="s">
        <v>463</v>
      </c>
    </row>
    <row r="191">
      <c r="A191" s="3" t="s">
        <v>644</v>
      </c>
      <c r="B191" s="3">
        <v>361545.0</v>
      </c>
      <c r="C191" s="3">
        <v>2.0</v>
      </c>
      <c r="D191" s="3">
        <v>5.0</v>
      </c>
      <c r="E191" s="3" t="s">
        <v>26</v>
      </c>
      <c r="F191" s="3" t="s">
        <v>721</v>
      </c>
      <c r="G191" s="3" t="s">
        <v>755</v>
      </c>
      <c r="H191" s="3" t="s">
        <v>756</v>
      </c>
      <c r="I191" s="3" t="s">
        <v>17</v>
      </c>
      <c r="J191" s="3" t="s">
        <v>18</v>
      </c>
      <c r="K191" s="3" t="s">
        <v>39</v>
      </c>
      <c r="L191" s="3">
        <v>1.0</v>
      </c>
      <c r="M191" s="3"/>
      <c r="N191" s="3"/>
      <c r="O191" s="3" t="s">
        <v>646</v>
      </c>
    </row>
    <row r="192">
      <c r="A192" s="3" t="s">
        <v>616</v>
      </c>
      <c r="B192" s="3">
        <v>165143.0</v>
      </c>
      <c r="C192" s="3">
        <v>2.0</v>
      </c>
      <c r="D192" s="3">
        <v>16.0</v>
      </c>
      <c r="E192" s="3" t="s">
        <v>22</v>
      </c>
      <c r="F192" s="3" t="s">
        <v>721</v>
      </c>
      <c r="G192" s="3" t="s">
        <v>755</v>
      </c>
      <c r="H192" s="3" t="s">
        <v>756</v>
      </c>
      <c r="I192" s="3" t="s">
        <v>17</v>
      </c>
      <c r="J192" s="3" t="s">
        <v>18</v>
      </c>
      <c r="K192" s="3" t="s">
        <v>81</v>
      </c>
      <c r="L192" s="3">
        <v>1.0</v>
      </c>
      <c r="M192" s="3"/>
      <c r="N192" s="3"/>
      <c r="O192" s="3" t="s">
        <v>621</v>
      </c>
    </row>
    <row r="193">
      <c r="A193" s="3" t="s">
        <v>557</v>
      </c>
      <c r="B193" s="3">
        <v>116821.0</v>
      </c>
      <c r="C193" s="3">
        <v>13.0</v>
      </c>
      <c r="D193" s="3">
        <v>5.0</v>
      </c>
      <c r="E193" s="3" t="s">
        <v>71</v>
      </c>
      <c r="F193" s="3" t="s">
        <v>944</v>
      </c>
      <c r="G193" s="3" t="s">
        <v>755</v>
      </c>
      <c r="H193" s="3" t="s">
        <v>756</v>
      </c>
      <c r="I193" s="3" t="s">
        <v>17</v>
      </c>
      <c r="J193" s="3" t="s">
        <v>18</v>
      </c>
      <c r="K193" s="3" t="s">
        <v>31</v>
      </c>
      <c r="L193" s="3">
        <v>0.0</v>
      </c>
      <c r="M193" s="3" t="s">
        <v>945</v>
      </c>
      <c r="N193" s="3"/>
      <c r="O193" s="3" t="s">
        <v>559</v>
      </c>
    </row>
    <row r="194">
      <c r="A194" s="3" t="s">
        <v>89</v>
      </c>
      <c r="B194" s="3">
        <v>283041.0</v>
      </c>
      <c r="C194" s="3">
        <v>2.0</v>
      </c>
      <c r="D194" s="3">
        <v>44.0</v>
      </c>
      <c r="E194" s="3" t="s">
        <v>71</v>
      </c>
      <c r="F194" s="3" t="s">
        <v>759</v>
      </c>
      <c r="G194" s="3" t="s">
        <v>760</v>
      </c>
      <c r="H194" s="3" t="s">
        <v>761</v>
      </c>
      <c r="I194" s="3" t="s">
        <v>17</v>
      </c>
      <c r="J194" s="3" t="s">
        <v>18</v>
      </c>
      <c r="K194" s="3" t="s">
        <v>31</v>
      </c>
      <c r="L194" s="3">
        <v>0.0</v>
      </c>
      <c r="M194" s="3"/>
      <c r="N194" s="3" t="s">
        <v>762</v>
      </c>
      <c r="O194" s="3" t="s">
        <v>92</v>
      </c>
    </row>
    <row r="195">
      <c r="A195" s="3" t="s">
        <v>203</v>
      </c>
      <c r="B195" s="3">
        <v>308297.0</v>
      </c>
      <c r="C195" s="3">
        <v>2.0</v>
      </c>
      <c r="D195" s="3">
        <v>10.0</v>
      </c>
      <c r="E195" s="3" t="s">
        <v>71</v>
      </c>
      <c r="F195" s="3" t="s">
        <v>914</v>
      </c>
      <c r="G195" s="3" t="s">
        <v>760</v>
      </c>
      <c r="H195" s="3" t="s">
        <v>761</v>
      </c>
      <c r="I195" s="3" t="s">
        <v>17</v>
      </c>
      <c r="J195" s="3" t="s">
        <v>18</v>
      </c>
      <c r="K195" s="3" t="s">
        <v>43</v>
      </c>
      <c r="L195" s="3">
        <v>0.0</v>
      </c>
      <c r="M195" s="3"/>
      <c r="N195" s="3" t="s">
        <v>1042</v>
      </c>
      <c r="O195" s="3" t="s">
        <v>206</v>
      </c>
    </row>
    <row r="196">
      <c r="A196" s="3" t="s">
        <v>291</v>
      </c>
      <c r="B196" s="3">
        <v>86839.0</v>
      </c>
      <c r="C196" s="3">
        <v>6.0</v>
      </c>
      <c r="D196" s="3">
        <v>4.0</v>
      </c>
      <c r="E196" s="3" t="s">
        <v>71</v>
      </c>
      <c r="F196" s="3" t="s">
        <v>813</v>
      </c>
      <c r="G196" s="3" t="s">
        <v>760</v>
      </c>
      <c r="H196" s="3" t="s">
        <v>761</v>
      </c>
      <c r="I196" s="3" t="s">
        <v>17</v>
      </c>
      <c r="J196" s="3" t="s">
        <v>18</v>
      </c>
      <c r="K196" s="3" t="s">
        <v>31</v>
      </c>
      <c r="L196" s="3">
        <v>1.0</v>
      </c>
      <c r="M196" s="3"/>
      <c r="N196" s="3"/>
      <c r="O196" s="3" t="s">
        <v>295</v>
      </c>
    </row>
    <row r="197">
      <c r="A197" s="3" t="s">
        <v>317</v>
      </c>
      <c r="B197" s="3">
        <v>319816.0</v>
      </c>
      <c r="C197" s="3">
        <v>6.0</v>
      </c>
      <c r="D197" s="3">
        <v>4.0</v>
      </c>
      <c r="E197" s="3" t="s">
        <v>35</v>
      </c>
      <c r="F197" s="3" t="s">
        <v>1033</v>
      </c>
      <c r="G197" s="3" t="s">
        <v>760</v>
      </c>
      <c r="H197" s="3" t="s">
        <v>761</v>
      </c>
      <c r="I197" s="3" t="s">
        <v>147</v>
      </c>
      <c r="J197" s="3" t="s">
        <v>148</v>
      </c>
      <c r="K197" s="3" t="s">
        <v>31</v>
      </c>
      <c r="L197" s="3">
        <v>1.0</v>
      </c>
      <c r="M197" s="3"/>
      <c r="N197" s="3"/>
      <c r="O197" s="3" t="s">
        <v>319</v>
      </c>
    </row>
    <row r="198">
      <c r="A198" s="3" t="s">
        <v>498</v>
      </c>
      <c r="B198" s="3">
        <v>221664.0</v>
      </c>
      <c r="C198" s="3">
        <v>6.0</v>
      </c>
      <c r="D198" s="3">
        <v>6.0</v>
      </c>
      <c r="E198" s="3" t="s">
        <v>71</v>
      </c>
      <c r="F198" s="3" t="s">
        <v>821</v>
      </c>
      <c r="G198" s="3" t="s">
        <v>760</v>
      </c>
      <c r="H198" s="3" t="s">
        <v>761</v>
      </c>
      <c r="I198" s="3" t="s">
        <v>17</v>
      </c>
      <c r="J198" s="3" t="s">
        <v>18</v>
      </c>
      <c r="K198" s="3" t="s">
        <v>46</v>
      </c>
      <c r="L198" s="3">
        <v>1.0</v>
      </c>
      <c r="M198" s="3"/>
      <c r="N198" s="3"/>
      <c r="O198" s="3" t="s">
        <v>499</v>
      </c>
    </row>
    <row r="199">
      <c r="A199" s="3" t="s">
        <v>381</v>
      </c>
      <c r="B199" s="3">
        <v>43020.0</v>
      </c>
      <c r="C199" s="3">
        <v>13.0</v>
      </c>
      <c r="D199" s="3">
        <v>4.0</v>
      </c>
      <c r="E199" s="3" t="s">
        <v>256</v>
      </c>
      <c r="F199" s="3" t="s">
        <v>830</v>
      </c>
      <c r="G199" s="3" t="s">
        <v>760</v>
      </c>
      <c r="H199" s="3" t="s">
        <v>761</v>
      </c>
      <c r="I199" s="3" t="s">
        <v>17</v>
      </c>
      <c r="J199" s="3" t="s">
        <v>18</v>
      </c>
      <c r="K199" s="3" t="s">
        <v>39</v>
      </c>
      <c r="L199" s="3">
        <v>1.0</v>
      </c>
      <c r="M199" s="3"/>
      <c r="N199" s="3"/>
      <c r="O199" s="3" t="s">
        <v>387</v>
      </c>
    </row>
    <row r="200">
      <c r="A200" s="3" t="s">
        <v>112</v>
      </c>
      <c r="B200" s="3">
        <v>279070.0</v>
      </c>
      <c r="C200" s="3">
        <v>2.0</v>
      </c>
      <c r="D200" s="3">
        <v>7.0</v>
      </c>
      <c r="E200" s="3" t="s">
        <v>15</v>
      </c>
      <c r="F200" s="3" t="s">
        <v>1034</v>
      </c>
      <c r="G200" s="3" t="s">
        <v>717</v>
      </c>
      <c r="H200" s="3" t="s">
        <v>718</v>
      </c>
      <c r="I200" s="3" t="s">
        <v>114</v>
      </c>
      <c r="J200" s="3" t="s">
        <v>18</v>
      </c>
      <c r="K200" s="3" t="s">
        <v>31</v>
      </c>
      <c r="L200" s="3">
        <v>1.0</v>
      </c>
      <c r="M200" s="3"/>
      <c r="N200" s="3" t="s">
        <v>1035</v>
      </c>
      <c r="O200" s="3" t="s">
        <v>117</v>
      </c>
    </row>
    <row r="201">
      <c r="A201" s="3" t="s">
        <v>119</v>
      </c>
      <c r="B201" s="3">
        <v>376320.0</v>
      </c>
      <c r="C201" s="3">
        <v>7.0</v>
      </c>
      <c r="D201" s="3">
        <v>8.0</v>
      </c>
      <c r="E201" s="3" t="s">
        <v>35</v>
      </c>
      <c r="F201" s="3" t="s">
        <v>1038</v>
      </c>
      <c r="G201" s="3" t="s">
        <v>717</v>
      </c>
      <c r="H201" s="3" t="s">
        <v>718</v>
      </c>
      <c r="I201" s="3" t="s">
        <v>17</v>
      </c>
      <c r="J201" s="3" t="s">
        <v>18</v>
      </c>
      <c r="K201" s="3" t="s">
        <v>31</v>
      </c>
      <c r="L201" s="3">
        <v>1.0</v>
      </c>
      <c r="M201" s="3"/>
      <c r="N201" s="3"/>
      <c r="O201" s="3" t="s">
        <v>122</v>
      </c>
    </row>
    <row r="202">
      <c r="A202" s="3" t="s">
        <v>123</v>
      </c>
      <c r="B202" s="3">
        <v>181771.0</v>
      </c>
      <c r="C202" s="3">
        <v>3.0</v>
      </c>
      <c r="D202" s="3">
        <v>8.0</v>
      </c>
      <c r="E202" s="3" t="s">
        <v>124</v>
      </c>
      <c r="F202" s="3" t="s">
        <v>1039</v>
      </c>
      <c r="G202" s="3" t="s">
        <v>717</v>
      </c>
      <c r="H202" s="3" t="s">
        <v>718</v>
      </c>
      <c r="I202" s="3" t="s">
        <v>125</v>
      </c>
      <c r="J202" s="3" t="s">
        <v>18</v>
      </c>
      <c r="K202" s="3" t="s">
        <v>23</v>
      </c>
      <c r="L202" s="3">
        <v>1.0</v>
      </c>
      <c r="M202" s="3"/>
      <c r="N202" s="3"/>
      <c r="O202" s="3" t="s">
        <v>126</v>
      </c>
    </row>
    <row r="203">
      <c r="A203" s="3" t="s">
        <v>300</v>
      </c>
      <c r="B203" s="3">
        <v>345455.0</v>
      </c>
      <c r="C203" s="3">
        <v>2.0</v>
      </c>
      <c r="D203" s="3">
        <v>8.0</v>
      </c>
      <c r="E203" s="3" t="s">
        <v>71</v>
      </c>
      <c r="F203" s="3" t="s">
        <v>823</v>
      </c>
      <c r="G203" s="3" t="s">
        <v>717</v>
      </c>
      <c r="H203" s="3" t="s">
        <v>718</v>
      </c>
      <c r="I203" s="3" t="s">
        <v>17</v>
      </c>
      <c r="J203" s="3" t="s">
        <v>18</v>
      </c>
      <c r="K203" s="3" t="s">
        <v>39</v>
      </c>
      <c r="L203" s="3">
        <v>0.0</v>
      </c>
      <c r="M203" s="3"/>
      <c r="N203" s="3" t="s">
        <v>824</v>
      </c>
      <c r="O203" s="3" t="s">
        <v>301</v>
      </c>
    </row>
    <row r="204">
      <c r="A204" s="3" t="s">
        <v>302</v>
      </c>
      <c r="B204" s="3">
        <v>110441.0</v>
      </c>
      <c r="C204" s="3">
        <v>5.0</v>
      </c>
      <c r="D204" s="3">
        <v>5.0</v>
      </c>
      <c r="E204" s="3" t="s">
        <v>38</v>
      </c>
      <c r="F204" s="3" t="s">
        <v>1040</v>
      </c>
      <c r="G204" s="3" t="s">
        <v>717</v>
      </c>
      <c r="H204" s="3" t="s">
        <v>718</v>
      </c>
      <c r="I204" s="3" t="s">
        <v>17</v>
      </c>
      <c r="J204" s="3" t="s">
        <v>18</v>
      </c>
      <c r="K204" s="3" t="s">
        <v>81</v>
      </c>
      <c r="L204" s="3">
        <v>1.0</v>
      </c>
      <c r="M204" s="3"/>
      <c r="N204" s="3"/>
      <c r="O204" s="3" t="s">
        <v>304</v>
      </c>
    </row>
    <row r="205">
      <c r="A205" s="3" t="s">
        <v>320</v>
      </c>
      <c r="B205" s="3">
        <v>43020.0</v>
      </c>
      <c r="C205" s="3">
        <v>3.0</v>
      </c>
      <c r="D205" s="3">
        <v>15.0</v>
      </c>
      <c r="E205" s="3" t="s">
        <v>71</v>
      </c>
      <c r="F205" s="3" t="s">
        <v>716</v>
      </c>
      <c r="G205" s="3" t="s">
        <v>717</v>
      </c>
      <c r="H205" s="3" t="s">
        <v>718</v>
      </c>
      <c r="I205" s="3" t="s">
        <v>125</v>
      </c>
      <c r="J205" s="3" t="s">
        <v>18</v>
      </c>
      <c r="K205" s="3" t="s">
        <v>43</v>
      </c>
      <c r="L205" s="3">
        <v>-1.0</v>
      </c>
      <c r="M205" s="3"/>
      <c r="N205" s="3" t="s">
        <v>719</v>
      </c>
      <c r="O205" s="3" t="s">
        <v>323</v>
      </c>
    </row>
    <row r="206">
      <c r="A206" s="3" t="s">
        <v>262</v>
      </c>
      <c r="B206" s="3">
        <v>18465.0</v>
      </c>
      <c r="C206" s="3">
        <v>18.0</v>
      </c>
      <c r="D206" s="3">
        <v>6.0</v>
      </c>
      <c r="E206" s="3" t="s">
        <v>54</v>
      </c>
      <c r="F206" s="3" t="s">
        <v>828</v>
      </c>
      <c r="G206" s="3" t="s">
        <v>717</v>
      </c>
      <c r="H206" s="3" t="s">
        <v>718</v>
      </c>
      <c r="I206" s="3" t="s">
        <v>17</v>
      </c>
      <c r="J206" s="3" t="s">
        <v>18</v>
      </c>
      <c r="K206" s="3" t="s">
        <v>46</v>
      </c>
      <c r="L206" s="3">
        <v>0.0</v>
      </c>
      <c r="M206" s="3"/>
      <c r="N206" s="3" t="s">
        <v>824</v>
      </c>
      <c r="O206" s="3" t="s">
        <v>266</v>
      </c>
    </row>
    <row r="207">
      <c r="A207" s="3" t="s">
        <v>268</v>
      </c>
      <c r="B207" s="3">
        <v>18465.0</v>
      </c>
      <c r="C207" s="3">
        <v>3.0</v>
      </c>
      <c r="D207" s="3">
        <v>2.0</v>
      </c>
      <c r="E207" s="3" t="s">
        <v>15</v>
      </c>
      <c r="F207" s="3" t="s">
        <v>830</v>
      </c>
      <c r="G207" s="3" t="s">
        <v>717</v>
      </c>
      <c r="H207" s="3" t="s">
        <v>718</v>
      </c>
      <c r="I207" s="3" t="s">
        <v>17</v>
      </c>
      <c r="J207" s="3" t="s">
        <v>18</v>
      </c>
      <c r="K207" s="3" t="s">
        <v>31</v>
      </c>
      <c r="L207" s="3">
        <v>0.0</v>
      </c>
      <c r="M207" s="3"/>
      <c r="N207" s="3" t="s">
        <v>824</v>
      </c>
      <c r="O207" s="3" t="s">
        <v>271</v>
      </c>
    </row>
    <row r="208">
      <c r="A208" s="3" t="s">
        <v>461</v>
      </c>
      <c r="B208" s="3">
        <v>133981.0</v>
      </c>
      <c r="C208" s="3">
        <v>8.0</v>
      </c>
      <c r="D208" s="3">
        <v>17.0</v>
      </c>
      <c r="E208" s="3" t="s">
        <v>462</v>
      </c>
      <c r="F208" s="3" t="s">
        <v>852</v>
      </c>
      <c r="G208" s="3" t="s">
        <v>717</v>
      </c>
      <c r="H208" s="3" t="s">
        <v>718</v>
      </c>
      <c r="I208" s="3" t="s">
        <v>125</v>
      </c>
      <c r="J208" s="3" t="s">
        <v>18</v>
      </c>
      <c r="K208" s="3" t="s">
        <v>43</v>
      </c>
      <c r="L208" s="3">
        <v>1.0</v>
      </c>
      <c r="M208" s="3"/>
      <c r="N208" s="3"/>
      <c r="O208" s="3" t="s">
        <v>464</v>
      </c>
    </row>
    <row r="209">
      <c r="A209" s="3" t="s">
        <v>520</v>
      </c>
      <c r="B209" s="3">
        <v>374604.0</v>
      </c>
      <c r="C209" s="3">
        <v>1.0</v>
      </c>
      <c r="D209" s="3">
        <v>15.0</v>
      </c>
      <c r="E209" s="3" t="s">
        <v>458</v>
      </c>
      <c r="F209" s="3" t="s">
        <v>1041</v>
      </c>
      <c r="G209" s="3" t="s">
        <v>717</v>
      </c>
      <c r="H209" s="3" t="s">
        <v>718</v>
      </c>
      <c r="I209" s="3" t="s">
        <v>160</v>
      </c>
      <c r="J209" s="3" t="s">
        <v>108</v>
      </c>
      <c r="K209" s="3" t="s">
        <v>46</v>
      </c>
      <c r="L209" s="3">
        <v>1.0</v>
      </c>
      <c r="M209" s="3"/>
      <c r="N209" s="3"/>
      <c r="O209" s="3" t="s">
        <v>523</v>
      </c>
    </row>
    <row r="210">
      <c r="A210" s="3" t="s">
        <v>253</v>
      </c>
      <c r="B210" s="3">
        <v>10393.0</v>
      </c>
      <c r="C210" s="3">
        <v>2.0</v>
      </c>
      <c r="D210" s="3">
        <v>9.0</v>
      </c>
      <c r="E210" s="3" t="s">
        <v>38</v>
      </c>
      <c r="F210" s="3" t="s">
        <v>877</v>
      </c>
      <c r="G210" s="3" t="s">
        <v>717</v>
      </c>
      <c r="H210" s="3" t="s">
        <v>718</v>
      </c>
      <c r="I210" s="3" t="s">
        <v>17</v>
      </c>
      <c r="J210" s="3" t="s">
        <v>18</v>
      </c>
      <c r="K210" s="3" t="s">
        <v>31</v>
      </c>
      <c r="L210" s="3">
        <v>1.0</v>
      </c>
      <c r="M210" s="3"/>
      <c r="N210" s="3"/>
      <c r="O210" s="3" t="s">
        <v>260</v>
      </c>
    </row>
    <row r="211">
      <c r="A211" s="3" t="s">
        <v>496</v>
      </c>
      <c r="B211" s="3">
        <v>84373.0</v>
      </c>
      <c r="C211" s="3">
        <v>4.0</v>
      </c>
      <c r="D211" s="3">
        <v>3.0</v>
      </c>
      <c r="E211" s="3" t="s">
        <v>38</v>
      </c>
      <c r="F211" s="3" t="s">
        <v>812</v>
      </c>
      <c r="G211" s="3" t="s">
        <v>717</v>
      </c>
      <c r="H211" s="3" t="s">
        <v>718</v>
      </c>
      <c r="I211" s="3" t="s">
        <v>17</v>
      </c>
      <c r="J211" s="3" t="s">
        <v>18</v>
      </c>
      <c r="K211" s="3" t="s">
        <v>31</v>
      </c>
      <c r="L211" s="3">
        <v>1.0</v>
      </c>
      <c r="M211" s="3"/>
      <c r="N211" s="3"/>
      <c r="O211" s="3" t="s">
        <v>503</v>
      </c>
    </row>
    <row r="212">
      <c r="A212" s="3" t="s">
        <v>672</v>
      </c>
      <c r="B212" s="3">
        <v>225861.0</v>
      </c>
      <c r="C212" s="3">
        <v>2.0</v>
      </c>
      <c r="D212" s="3">
        <v>8.0</v>
      </c>
      <c r="E212" s="3" t="s">
        <v>22</v>
      </c>
      <c r="F212" s="3" t="s">
        <v>1043</v>
      </c>
      <c r="G212" s="3" t="s">
        <v>717</v>
      </c>
      <c r="H212" s="3" t="s">
        <v>718</v>
      </c>
      <c r="I212" s="3" t="s">
        <v>17</v>
      </c>
      <c r="J212" s="3" t="s">
        <v>18</v>
      </c>
      <c r="K212" s="3" t="s">
        <v>31</v>
      </c>
      <c r="L212" s="3">
        <v>1.0</v>
      </c>
      <c r="M212" s="3"/>
      <c r="N212" s="3"/>
      <c r="O212" s="3" t="s">
        <v>673</v>
      </c>
    </row>
    <row r="213">
      <c r="A213" s="3" t="s">
        <v>674</v>
      </c>
      <c r="B213" s="3">
        <v>303922.0</v>
      </c>
      <c r="C213" s="3">
        <v>3.0</v>
      </c>
      <c r="D213" s="3">
        <v>10.0</v>
      </c>
      <c r="E213" s="3" t="s">
        <v>71</v>
      </c>
      <c r="F213" s="3" t="s">
        <v>1044</v>
      </c>
      <c r="G213" s="3" t="s">
        <v>717</v>
      </c>
      <c r="H213" s="3" t="s">
        <v>718</v>
      </c>
      <c r="I213" s="3" t="s">
        <v>17</v>
      </c>
      <c r="J213" s="3" t="s">
        <v>18</v>
      </c>
      <c r="K213" s="3" t="s">
        <v>39</v>
      </c>
      <c r="L213" s="3">
        <v>1.0</v>
      </c>
      <c r="M213" s="3"/>
      <c r="N213" s="3"/>
      <c r="O213" s="3" t="s">
        <v>675</v>
      </c>
    </row>
    <row r="214">
      <c r="A214" s="3" t="s">
        <v>165</v>
      </c>
      <c r="B214" s="3">
        <v>361545.0</v>
      </c>
      <c r="C214" s="3">
        <v>4.0</v>
      </c>
      <c r="D214" s="3">
        <v>24.0</v>
      </c>
      <c r="E214" s="3" t="s">
        <v>158</v>
      </c>
      <c r="F214" s="3" t="s">
        <v>1045</v>
      </c>
      <c r="G214" s="3" t="s">
        <v>1046</v>
      </c>
      <c r="H214" s="3" t="s">
        <v>1046</v>
      </c>
      <c r="I214" s="3" t="s">
        <v>160</v>
      </c>
      <c r="J214" s="3" t="s">
        <v>108</v>
      </c>
      <c r="K214" s="3" t="s">
        <v>39</v>
      </c>
      <c r="L214" s="3">
        <v>1.0</v>
      </c>
      <c r="M214" s="3"/>
      <c r="N214" s="3"/>
      <c r="O214" s="3" t="s">
        <v>167</v>
      </c>
    </row>
    <row r="215">
      <c r="A215" s="3" t="s">
        <v>14</v>
      </c>
      <c r="B215" s="3">
        <v>128636.0</v>
      </c>
      <c r="C215" s="3">
        <v>9.0</v>
      </c>
      <c r="D215" s="3">
        <v>10.0</v>
      </c>
      <c r="E215" s="3" t="s">
        <v>15</v>
      </c>
      <c r="F215" s="3" t="s">
        <v>1047</v>
      </c>
      <c r="G215" s="3" t="s">
        <v>771</v>
      </c>
      <c r="H215" s="3" t="s">
        <v>772</v>
      </c>
      <c r="I215" s="3" t="s">
        <v>17</v>
      </c>
      <c r="J215" s="3" t="s">
        <v>18</v>
      </c>
      <c r="K215" s="3" t="s">
        <v>19</v>
      </c>
      <c r="L215" s="3">
        <v>1.0</v>
      </c>
      <c r="M215" s="3"/>
      <c r="N215" s="3"/>
      <c r="O215" s="3" t="s">
        <v>20</v>
      </c>
    </row>
    <row r="216">
      <c r="A216" s="3" t="s">
        <v>95</v>
      </c>
      <c r="B216" s="3">
        <v>348369.0</v>
      </c>
      <c r="C216" s="3">
        <v>5.0</v>
      </c>
      <c r="D216" s="3">
        <v>4.0</v>
      </c>
      <c r="E216" s="3" t="s">
        <v>22</v>
      </c>
      <c r="F216" s="3" t="s">
        <v>1022</v>
      </c>
      <c r="G216" s="3" t="s">
        <v>771</v>
      </c>
      <c r="H216" s="3" t="s">
        <v>772</v>
      </c>
      <c r="I216" s="3" t="s">
        <v>17</v>
      </c>
      <c r="J216" s="3" t="s">
        <v>18</v>
      </c>
      <c r="K216" s="3" t="s">
        <v>31</v>
      </c>
      <c r="L216" s="3">
        <v>1.0</v>
      </c>
      <c r="M216" s="3"/>
      <c r="N216" s="3"/>
      <c r="O216" s="3" t="s">
        <v>96</v>
      </c>
    </row>
    <row r="217">
      <c r="A217" s="3" t="s">
        <v>127</v>
      </c>
      <c r="B217" s="3">
        <v>330966.0</v>
      </c>
      <c r="C217" s="3">
        <v>4.0</v>
      </c>
      <c r="D217" s="3">
        <v>38.0</v>
      </c>
      <c r="E217" s="3" t="s">
        <v>35</v>
      </c>
      <c r="F217" s="3" t="s">
        <v>922</v>
      </c>
      <c r="G217" s="3" t="s">
        <v>771</v>
      </c>
      <c r="H217" s="3" t="s">
        <v>772</v>
      </c>
      <c r="I217" s="3" t="s">
        <v>17</v>
      </c>
      <c r="J217" s="3" t="s">
        <v>18</v>
      </c>
      <c r="K217" s="3" t="s">
        <v>31</v>
      </c>
      <c r="L217" s="3">
        <v>-1.0</v>
      </c>
      <c r="M217" s="3" t="s">
        <v>923</v>
      </c>
      <c r="O217" s="3" t="s">
        <v>128</v>
      </c>
    </row>
    <row r="218">
      <c r="A218" s="3" t="s">
        <v>154</v>
      </c>
      <c r="B218" s="3">
        <v>399348.0</v>
      </c>
      <c r="C218" s="3">
        <v>7.0</v>
      </c>
      <c r="D218" s="3">
        <v>19.0</v>
      </c>
      <c r="E218" s="3" t="s">
        <v>71</v>
      </c>
      <c r="F218" s="3" t="s">
        <v>833</v>
      </c>
      <c r="G218" s="3" t="s">
        <v>834</v>
      </c>
      <c r="H218" s="3" t="s">
        <v>772</v>
      </c>
      <c r="I218" s="3" t="s">
        <v>17</v>
      </c>
      <c r="J218" s="3" t="s">
        <v>18</v>
      </c>
      <c r="K218" s="3" t="s">
        <v>68</v>
      </c>
      <c r="L218" s="3">
        <v>1.0</v>
      </c>
      <c r="M218" s="3"/>
      <c r="N218" s="3"/>
      <c r="O218" s="3" t="s">
        <v>155</v>
      </c>
    </row>
    <row r="219">
      <c r="A219" s="3" t="s">
        <v>215</v>
      </c>
      <c r="B219" s="3">
        <v>379701.0</v>
      </c>
      <c r="C219" s="3">
        <v>3.0</v>
      </c>
      <c r="D219" s="3">
        <v>7.0</v>
      </c>
      <c r="E219" s="3" t="s">
        <v>71</v>
      </c>
      <c r="F219" s="3" t="s">
        <v>836</v>
      </c>
      <c r="G219" s="3" t="s">
        <v>837</v>
      </c>
      <c r="H219" s="3" t="s">
        <v>772</v>
      </c>
      <c r="I219" s="3" t="s">
        <v>17</v>
      </c>
      <c r="J219" s="3" t="s">
        <v>18</v>
      </c>
      <c r="K219" s="3" t="s">
        <v>43</v>
      </c>
      <c r="L219" s="3">
        <v>1.0</v>
      </c>
      <c r="M219" s="3"/>
      <c r="N219" s="3"/>
      <c r="O219" s="3" t="s">
        <v>218</v>
      </c>
    </row>
    <row r="220">
      <c r="A220" s="3" t="s">
        <v>338</v>
      </c>
      <c r="B220" s="3">
        <v>263870.0</v>
      </c>
      <c r="C220" s="3">
        <v>5.0</v>
      </c>
      <c r="D220" s="3">
        <v>13.0</v>
      </c>
      <c r="E220" s="3" t="s">
        <v>79</v>
      </c>
      <c r="F220" s="3" t="s">
        <v>833</v>
      </c>
      <c r="G220" s="3" t="s">
        <v>834</v>
      </c>
      <c r="H220" s="3" t="s">
        <v>772</v>
      </c>
      <c r="I220" s="3" t="s">
        <v>17</v>
      </c>
      <c r="J220" s="3" t="s">
        <v>18</v>
      </c>
      <c r="K220" s="3" t="s">
        <v>19</v>
      </c>
      <c r="L220" s="3">
        <v>1.0</v>
      </c>
      <c r="M220" s="3"/>
      <c r="N220" s="3"/>
      <c r="O220" s="3" t="s">
        <v>340</v>
      </c>
    </row>
    <row r="221">
      <c r="A221" s="3" t="s">
        <v>585</v>
      </c>
      <c r="B221" s="3">
        <v>235423.0</v>
      </c>
      <c r="C221" s="3">
        <v>4.0</v>
      </c>
      <c r="D221" s="3">
        <v>19.0</v>
      </c>
      <c r="E221" s="3" t="s">
        <v>98</v>
      </c>
      <c r="F221" s="3" t="s">
        <v>1048</v>
      </c>
      <c r="G221" s="3" t="s">
        <v>827</v>
      </c>
      <c r="H221" s="3" t="s">
        <v>772</v>
      </c>
      <c r="I221" s="3" t="s">
        <v>17</v>
      </c>
      <c r="J221" s="3" t="s">
        <v>18</v>
      </c>
      <c r="K221" s="3" t="s">
        <v>23</v>
      </c>
      <c r="L221" s="3">
        <v>1.0</v>
      </c>
      <c r="M221" s="3"/>
      <c r="N221" s="3"/>
      <c r="O221" s="3" t="s">
        <v>588</v>
      </c>
    </row>
    <row r="222">
      <c r="A222" s="3" t="s">
        <v>344</v>
      </c>
      <c r="B222" s="3">
        <v>36753.0</v>
      </c>
      <c r="C222" s="3">
        <v>12.0</v>
      </c>
      <c r="D222" s="3">
        <v>6.0</v>
      </c>
      <c r="E222" s="3" t="s">
        <v>98</v>
      </c>
      <c r="F222" s="3" t="s">
        <v>972</v>
      </c>
      <c r="G222" s="3" t="s">
        <v>827</v>
      </c>
      <c r="H222" s="3" t="s">
        <v>772</v>
      </c>
      <c r="I222" s="3" t="s">
        <v>17</v>
      </c>
      <c r="J222" s="3" t="s">
        <v>18</v>
      </c>
      <c r="K222" s="3" t="s">
        <v>43</v>
      </c>
      <c r="L222" s="3">
        <v>1.0</v>
      </c>
      <c r="M222" s="3"/>
      <c r="N222" s="3"/>
      <c r="O222" s="3" t="s">
        <v>349</v>
      </c>
    </row>
    <row r="223">
      <c r="A223" s="3" t="s">
        <v>488</v>
      </c>
      <c r="B223" s="3">
        <v>83459.0</v>
      </c>
      <c r="C223" s="3">
        <v>2.0</v>
      </c>
      <c r="D223" s="3">
        <v>10.0</v>
      </c>
      <c r="E223" s="3" t="s">
        <v>284</v>
      </c>
      <c r="F223" s="3" t="s">
        <v>825</v>
      </c>
      <c r="G223" s="3" t="s">
        <v>827</v>
      </c>
      <c r="H223" s="3" t="s">
        <v>772</v>
      </c>
      <c r="I223" s="3" t="s">
        <v>17</v>
      </c>
      <c r="J223" s="3" t="s">
        <v>18</v>
      </c>
      <c r="K223" s="3" t="s">
        <v>43</v>
      </c>
      <c r="L223" s="3">
        <v>1.0</v>
      </c>
      <c r="M223" s="3"/>
      <c r="N223" s="3"/>
      <c r="O223" s="3" t="s">
        <v>492</v>
      </c>
    </row>
    <row r="224">
      <c r="A224" s="3" t="s">
        <v>656</v>
      </c>
      <c r="B224" s="3">
        <v>391012.0</v>
      </c>
      <c r="C224" s="3">
        <v>7.0</v>
      </c>
      <c r="D224" s="3">
        <v>17.0</v>
      </c>
      <c r="E224" s="3" t="s">
        <v>256</v>
      </c>
      <c r="F224" s="3" t="s">
        <v>946</v>
      </c>
      <c r="G224" s="3" t="s">
        <v>827</v>
      </c>
      <c r="H224" s="3" t="s">
        <v>772</v>
      </c>
      <c r="I224" s="3" t="s">
        <v>17</v>
      </c>
      <c r="J224" s="3" t="s">
        <v>18</v>
      </c>
      <c r="K224" s="3" t="s">
        <v>43</v>
      </c>
      <c r="L224" s="3">
        <v>0.0</v>
      </c>
      <c r="M224" s="3" t="s">
        <v>947</v>
      </c>
      <c r="N224" s="3"/>
      <c r="O224" s="3" t="s">
        <v>657</v>
      </c>
    </row>
    <row r="225">
      <c r="A225" s="3" t="s">
        <v>614</v>
      </c>
      <c r="B225" s="3">
        <v>165032.0</v>
      </c>
      <c r="C225" s="3">
        <v>2.0</v>
      </c>
      <c r="D225" s="3">
        <v>16.0</v>
      </c>
      <c r="E225" s="3" t="s">
        <v>79</v>
      </c>
      <c r="F225" s="3" t="s">
        <v>770</v>
      </c>
      <c r="G225" s="3" t="s">
        <v>771</v>
      </c>
      <c r="H225" s="3" t="s">
        <v>772</v>
      </c>
      <c r="I225" s="3" t="s">
        <v>17</v>
      </c>
      <c r="J225" s="3" t="s">
        <v>18</v>
      </c>
      <c r="K225" s="3" t="s">
        <v>43</v>
      </c>
      <c r="L225" s="3">
        <v>0.0</v>
      </c>
      <c r="M225" s="3" t="s">
        <v>773</v>
      </c>
      <c r="N225" s="3"/>
      <c r="O225" s="3" t="s">
        <v>615</v>
      </c>
    </row>
    <row r="226">
      <c r="A226" s="3" t="s">
        <v>671</v>
      </c>
      <c r="B226" s="3">
        <v>330966.0</v>
      </c>
      <c r="C226" s="3">
        <v>4.0</v>
      </c>
      <c r="D226" s="3">
        <v>35.0</v>
      </c>
      <c r="E226" s="3" t="s">
        <v>22</v>
      </c>
      <c r="F226" s="3" t="s">
        <v>922</v>
      </c>
      <c r="G226" s="3" t="s">
        <v>771</v>
      </c>
      <c r="H226" s="3" t="s">
        <v>772</v>
      </c>
      <c r="I226" s="3" t="s">
        <v>17</v>
      </c>
      <c r="J226" s="3" t="s">
        <v>18</v>
      </c>
      <c r="K226" s="3" t="s">
        <v>31</v>
      </c>
      <c r="L226" s="3">
        <v>-1.0</v>
      </c>
      <c r="M226" s="3" t="s">
        <v>925</v>
      </c>
      <c r="N226" s="3"/>
      <c r="O226" s="3" t="s">
        <v>128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hidden="1" min="9" max="11"/>
  </cols>
  <sheetData>
    <row r="1">
      <c r="A1" s="1" t="s">
        <v>0</v>
      </c>
      <c r="B1" s="2" t="s">
        <v>3</v>
      </c>
      <c r="C1" s="2" t="s">
        <v>4</v>
      </c>
      <c r="D1" s="2" t="s">
        <v>5</v>
      </c>
      <c r="E1" s="1" t="s">
        <v>6</v>
      </c>
      <c r="F1" s="1" t="s">
        <v>693</v>
      </c>
      <c r="G1" s="1" t="s">
        <v>694</v>
      </c>
      <c r="H1" s="4" t="s">
        <v>695</v>
      </c>
      <c r="I1" s="1" t="s">
        <v>8</v>
      </c>
      <c r="J1" s="1" t="s">
        <v>9</v>
      </c>
      <c r="K1" s="1" t="s">
        <v>10</v>
      </c>
      <c r="L1" s="1" t="s">
        <v>1055</v>
      </c>
      <c r="M1" s="1" t="s">
        <v>1056</v>
      </c>
      <c r="N1" s="1" t="s">
        <v>13</v>
      </c>
    </row>
    <row r="2">
      <c r="A2" s="3" t="s">
        <v>14</v>
      </c>
      <c r="B2" s="3">
        <v>128636.0</v>
      </c>
      <c r="C2" s="3">
        <v>9.0</v>
      </c>
      <c r="D2" s="3">
        <v>10.0</v>
      </c>
      <c r="E2" s="3" t="s">
        <v>15</v>
      </c>
      <c r="F2" s="3" t="s">
        <v>1047</v>
      </c>
      <c r="G2" s="3" t="s">
        <v>771</v>
      </c>
      <c r="H2" s="3" t="s">
        <v>772</v>
      </c>
      <c r="I2" s="3" t="s">
        <v>17</v>
      </c>
      <c r="J2" s="3" t="s">
        <v>18</v>
      </c>
      <c r="K2" s="3" t="s">
        <v>19</v>
      </c>
      <c r="L2" s="3">
        <v>1.0</v>
      </c>
      <c r="M2" s="3"/>
      <c r="N2" s="3" t="s">
        <v>20</v>
      </c>
    </row>
    <row r="3">
      <c r="A3" s="3" t="s">
        <v>95</v>
      </c>
      <c r="B3" s="3">
        <v>348369.0</v>
      </c>
      <c r="C3" s="3">
        <v>5.0</v>
      </c>
      <c r="D3" s="3">
        <v>4.0</v>
      </c>
      <c r="E3" s="3" t="s">
        <v>22</v>
      </c>
      <c r="F3" s="3" t="s">
        <v>1022</v>
      </c>
      <c r="G3" s="3" t="s">
        <v>771</v>
      </c>
      <c r="H3" s="3" t="s">
        <v>772</v>
      </c>
      <c r="I3" s="3" t="s">
        <v>17</v>
      </c>
      <c r="J3" s="3" t="s">
        <v>18</v>
      </c>
      <c r="K3" s="3" t="s">
        <v>31</v>
      </c>
      <c r="L3" s="3">
        <v>1.0</v>
      </c>
      <c r="M3" s="3"/>
      <c r="N3" s="3" t="s">
        <v>96</v>
      </c>
    </row>
    <row r="4">
      <c r="A4" s="3" t="s">
        <v>127</v>
      </c>
      <c r="B4" s="3">
        <v>330966.0</v>
      </c>
      <c r="C4" s="3">
        <v>4.0</v>
      </c>
      <c r="D4" s="3">
        <v>38.0</v>
      </c>
      <c r="E4" s="3" t="s">
        <v>35</v>
      </c>
      <c r="F4" s="3" t="s">
        <v>922</v>
      </c>
      <c r="G4" s="3" t="s">
        <v>771</v>
      </c>
      <c r="H4" s="3" t="s">
        <v>772</v>
      </c>
      <c r="I4" s="3" t="s">
        <v>17</v>
      </c>
      <c r="J4" s="3" t="s">
        <v>18</v>
      </c>
      <c r="K4" s="3" t="s">
        <v>31</v>
      </c>
      <c r="L4" s="3">
        <v>1.0</v>
      </c>
      <c r="M4" s="3" t="s">
        <v>924</v>
      </c>
      <c r="N4" s="3" t="s">
        <v>128</v>
      </c>
    </row>
    <row r="5">
      <c r="A5" s="3" t="s">
        <v>154</v>
      </c>
      <c r="B5" s="3">
        <v>399348.0</v>
      </c>
      <c r="C5" s="3">
        <v>7.0</v>
      </c>
      <c r="D5" s="3">
        <v>19.0</v>
      </c>
      <c r="E5" s="3" t="s">
        <v>71</v>
      </c>
      <c r="F5" s="3" t="s">
        <v>833</v>
      </c>
      <c r="G5" s="3" t="s">
        <v>834</v>
      </c>
      <c r="H5" s="3" t="s">
        <v>772</v>
      </c>
      <c r="I5" s="3" t="s">
        <v>17</v>
      </c>
      <c r="J5" s="3" t="s">
        <v>18</v>
      </c>
      <c r="K5" s="3" t="s">
        <v>68</v>
      </c>
      <c r="L5" s="3">
        <v>-1.0</v>
      </c>
      <c r="M5" s="3" t="s">
        <v>835</v>
      </c>
      <c r="N5" s="3" t="s">
        <v>155</v>
      </c>
    </row>
    <row r="6">
      <c r="A6" s="3" t="s">
        <v>215</v>
      </c>
      <c r="B6" s="3">
        <v>379701.0</v>
      </c>
      <c r="C6" s="3">
        <v>3.0</v>
      </c>
      <c r="D6" s="3">
        <v>7.0</v>
      </c>
      <c r="E6" s="3" t="s">
        <v>71</v>
      </c>
      <c r="F6" s="3" t="s">
        <v>836</v>
      </c>
      <c r="G6" s="3" t="s">
        <v>837</v>
      </c>
      <c r="H6" s="3" t="s">
        <v>772</v>
      </c>
      <c r="I6" s="3" t="s">
        <v>17</v>
      </c>
      <c r="J6" s="3" t="s">
        <v>18</v>
      </c>
      <c r="K6" s="3" t="s">
        <v>43</v>
      </c>
      <c r="L6" s="3">
        <v>-1.0</v>
      </c>
      <c r="M6" s="3" t="s">
        <v>838</v>
      </c>
      <c r="N6" s="3" t="s">
        <v>218</v>
      </c>
    </row>
    <row r="7">
      <c r="A7" s="3" t="s">
        <v>338</v>
      </c>
      <c r="B7" s="3">
        <v>263870.0</v>
      </c>
      <c r="C7" s="3">
        <v>5.0</v>
      </c>
      <c r="D7" s="3">
        <v>13.0</v>
      </c>
      <c r="E7" s="3" t="s">
        <v>79</v>
      </c>
      <c r="F7" s="3" t="s">
        <v>833</v>
      </c>
      <c r="G7" s="3" t="s">
        <v>834</v>
      </c>
      <c r="H7" s="3" t="s">
        <v>772</v>
      </c>
      <c r="I7" s="3" t="s">
        <v>17</v>
      </c>
      <c r="J7" s="3" t="s">
        <v>18</v>
      </c>
      <c r="K7" s="3" t="s">
        <v>19</v>
      </c>
      <c r="L7" s="3">
        <v>1.0</v>
      </c>
      <c r="M7" s="3"/>
      <c r="N7" s="3" t="s">
        <v>340</v>
      </c>
    </row>
    <row r="8">
      <c r="A8" s="3" t="s">
        <v>585</v>
      </c>
      <c r="B8" s="3">
        <v>235423.0</v>
      </c>
      <c r="C8" s="3">
        <v>4.0</v>
      </c>
      <c r="D8" s="3">
        <v>19.0</v>
      </c>
      <c r="E8" s="3" t="s">
        <v>98</v>
      </c>
      <c r="F8" s="3" t="s">
        <v>1048</v>
      </c>
      <c r="G8" s="3" t="s">
        <v>827</v>
      </c>
      <c r="H8" s="3" t="s">
        <v>772</v>
      </c>
      <c r="I8" s="3" t="s">
        <v>17</v>
      </c>
      <c r="J8" s="3" t="s">
        <v>18</v>
      </c>
      <c r="K8" s="3" t="s">
        <v>23</v>
      </c>
      <c r="L8" s="3">
        <v>1.0</v>
      </c>
      <c r="M8" s="3"/>
      <c r="N8" s="3" t="s">
        <v>588</v>
      </c>
    </row>
    <row r="9">
      <c r="A9" s="3" t="s">
        <v>344</v>
      </c>
      <c r="B9" s="3">
        <v>36753.0</v>
      </c>
      <c r="C9" s="3">
        <v>12.0</v>
      </c>
      <c r="D9" s="3">
        <v>6.0</v>
      </c>
      <c r="E9" s="3" t="s">
        <v>98</v>
      </c>
      <c r="F9" s="3" t="s">
        <v>972</v>
      </c>
      <c r="G9" s="3" t="s">
        <v>827</v>
      </c>
      <c r="H9" s="3" t="s">
        <v>772</v>
      </c>
      <c r="I9" s="3" t="s">
        <v>17</v>
      </c>
      <c r="J9" s="3" t="s">
        <v>18</v>
      </c>
      <c r="K9" s="3" t="s">
        <v>43</v>
      </c>
      <c r="L9" s="3">
        <v>1.0</v>
      </c>
      <c r="M9" s="3"/>
      <c r="N9" s="3" t="s">
        <v>349</v>
      </c>
    </row>
    <row r="10">
      <c r="A10" s="3" t="s">
        <v>488</v>
      </c>
      <c r="B10" s="3">
        <v>83459.0</v>
      </c>
      <c r="C10" s="3">
        <v>2.0</v>
      </c>
      <c r="D10" s="3">
        <v>10.0</v>
      </c>
      <c r="E10" s="3" t="s">
        <v>284</v>
      </c>
      <c r="F10" s="3" t="s">
        <v>825</v>
      </c>
      <c r="G10" s="3" t="s">
        <v>827</v>
      </c>
      <c r="H10" s="3" t="s">
        <v>772</v>
      </c>
      <c r="I10" s="3" t="s">
        <v>17</v>
      </c>
      <c r="J10" s="3" t="s">
        <v>18</v>
      </c>
      <c r="K10" s="3" t="s">
        <v>43</v>
      </c>
      <c r="L10" s="3">
        <v>1.0</v>
      </c>
      <c r="M10" s="3"/>
      <c r="N10" s="3" t="s">
        <v>492</v>
      </c>
    </row>
    <row r="11">
      <c r="A11" s="3" t="s">
        <v>656</v>
      </c>
      <c r="B11" s="3">
        <v>391012.0</v>
      </c>
      <c r="C11" s="3">
        <v>7.0</v>
      </c>
      <c r="D11" s="3">
        <v>17.0</v>
      </c>
      <c r="E11" s="3" t="s">
        <v>256</v>
      </c>
      <c r="F11" s="3" t="s">
        <v>946</v>
      </c>
      <c r="G11" s="3" t="s">
        <v>827</v>
      </c>
      <c r="H11" s="3" t="s">
        <v>772</v>
      </c>
      <c r="I11" s="3" t="s">
        <v>17</v>
      </c>
      <c r="J11" s="3" t="s">
        <v>18</v>
      </c>
      <c r="K11" s="3" t="s">
        <v>43</v>
      </c>
      <c r="L11" s="3">
        <v>1.0</v>
      </c>
      <c r="M11" s="3"/>
      <c r="N11" s="3" t="s">
        <v>657</v>
      </c>
    </row>
    <row r="12">
      <c r="A12" s="3" t="s">
        <v>614</v>
      </c>
      <c r="B12" s="3">
        <v>165032.0</v>
      </c>
      <c r="C12" s="3">
        <v>2.0</v>
      </c>
      <c r="D12" s="3">
        <v>16.0</v>
      </c>
      <c r="E12" s="3" t="s">
        <v>79</v>
      </c>
      <c r="F12" s="3" t="s">
        <v>770</v>
      </c>
      <c r="G12" s="3" t="s">
        <v>771</v>
      </c>
      <c r="H12" s="3" t="s">
        <v>772</v>
      </c>
      <c r="I12" s="3" t="s">
        <v>17</v>
      </c>
      <c r="J12" s="3" t="s">
        <v>18</v>
      </c>
      <c r="K12" s="3" t="s">
        <v>43</v>
      </c>
      <c r="L12" s="3">
        <v>-1.0</v>
      </c>
      <c r="M12" s="3" t="s">
        <v>774</v>
      </c>
      <c r="N12" s="3" t="s">
        <v>615</v>
      </c>
    </row>
    <row r="13">
      <c r="A13" s="3" t="s">
        <v>671</v>
      </c>
      <c r="B13" s="3">
        <v>330966.0</v>
      </c>
      <c r="C13" s="3">
        <v>4.0</v>
      </c>
      <c r="D13" s="3">
        <v>35.0</v>
      </c>
      <c r="E13" s="3" t="s">
        <v>22</v>
      </c>
      <c r="F13" s="3" t="s">
        <v>922</v>
      </c>
      <c r="G13" s="3" t="s">
        <v>771</v>
      </c>
      <c r="H13" s="3" t="s">
        <v>772</v>
      </c>
      <c r="I13" s="3" t="s">
        <v>17</v>
      </c>
      <c r="J13" s="3" t="s">
        <v>18</v>
      </c>
      <c r="K13" s="3" t="s">
        <v>31</v>
      </c>
      <c r="L13" s="3">
        <v>1.0</v>
      </c>
      <c r="M13" s="3"/>
      <c r="N13" s="3" t="s">
        <v>128</v>
      </c>
    </row>
    <row r="14">
      <c r="A14" s="3" t="s">
        <v>165</v>
      </c>
      <c r="B14" s="3">
        <v>361545.0</v>
      </c>
      <c r="C14" s="3">
        <v>4.0</v>
      </c>
      <c r="D14" s="3">
        <v>24.0</v>
      </c>
      <c r="E14" s="3" t="s">
        <v>158</v>
      </c>
      <c r="F14" s="3" t="s">
        <v>1045</v>
      </c>
      <c r="G14" s="3" t="s">
        <v>1046</v>
      </c>
      <c r="H14" s="3" t="s">
        <v>1046</v>
      </c>
      <c r="I14" s="3" t="s">
        <v>160</v>
      </c>
      <c r="J14" s="3" t="s">
        <v>108</v>
      </c>
      <c r="K14" s="3" t="s">
        <v>39</v>
      </c>
      <c r="L14" s="3">
        <v>1.0</v>
      </c>
      <c r="M14" s="3"/>
      <c r="N14" s="3" t="s">
        <v>167</v>
      </c>
    </row>
    <row r="15">
      <c r="A15" s="3" t="s">
        <v>112</v>
      </c>
      <c r="B15" s="3">
        <v>279070.0</v>
      </c>
      <c r="C15" s="3">
        <v>2.0</v>
      </c>
      <c r="D15" s="3">
        <v>7.0</v>
      </c>
      <c r="E15" s="3" t="s">
        <v>15</v>
      </c>
      <c r="F15" s="3" t="s">
        <v>1034</v>
      </c>
      <c r="G15" s="3" t="s">
        <v>717</v>
      </c>
      <c r="H15" s="3" t="s">
        <v>718</v>
      </c>
      <c r="I15" s="3" t="s">
        <v>114</v>
      </c>
      <c r="J15" s="3" t="s">
        <v>18</v>
      </c>
      <c r="K15" s="3" t="s">
        <v>31</v>
      </c>
      <c r="L15" s="3">
        <v>1.0</v>
      </c>
      <c r="M15" s="3" t="s">
        <v>1036</v>
      </c>
      <c r="N15" s="3" t="s">
        <v>117</v>
      </c>
    </row>
    <row r="16">
      <c r="A16" s="3" t="s">
        <v>119</v>
      </c>
      <c r="B16" s="3">
        <v>376320.0</v>
      </c>
      <c r="C16" s="3">
        <v>7.0</v>
      </c>
      <c r="D16" s="3">
        <v>8.0</v>
      </c>
      <c r="E16" s="3" t="s">
        <v>35</v>
      </c>
      <c r="F16" s="3" t="s">
        <v>1038</v>
      </c>
      <c r="G16" s="3" t="s">
        <v>717</v>
      </c>
      <c r="H16" s="3" t="s">
        <v>718</v>
      </c>
      <c r="I16" s="3" t="s">
        <v>17</v>
      </c>
      <c r="J16" s="3" t="s">
        <v>18</v>
      </c>
      <c r="K16" s="3" t="s">
        <v>31</v>
      </c>
      <c r="L16" s="3">
        <v>1.0</v>
      </c>
      <c r="M16" s="3"/>
      <c r="N16" s="3" t="s">
        <v>122</v>
      </c>
    </row>
    <row r="17">
      <c r="A17" s="3" t="s">
        <v>123</v>
      </c>
      <c r="B17" s="3">
        <v>181771.0</v>
      </c>
      <c r="C17" s="3">
        <v>3.0</v>
      </c>
      <c r="D17" s="3">
        <v>8.0</v>
      </c>
      <c r="E17" s="3" t="s">
        <v>124</v>
      </c>
      <c r="F17" s="3" t="s">
        <v>1039</v>
      </c>
      <c r="G17" s="3" t="s">
        <v>717</v>
      </c>
      <c r="H17" s="3" t="s">
        <v>718</v>
      </c>
      <c r="I17" s="3" t="s">
        <v>125</v>
      </c>
      <c r="J17" s="3" t="s">
        <v>18</v>
      </c>
      <c r="K17" s="3" t="s">
        <v>23</v>
      </c>
      <c r="L17" s="3">
        <v>1.0</v>
      </c>
      <c r="M17" s="3"/>
      <c r="N17" s="3" t="s">
        <v>126</v>
      </c>
    </row>
    <row r="18">
      <c r="A18" s="3" t="s">
        <v>300</v>
      </c>
      <c r="B18" s="3">
        <v>345455.0</v>
      </c>
      <c r="C18" s="3">
        <v>2.0</v>
      </c>
      <c r="D18" s="3">
        <v>8.0</v>
      </c>
      <c r="E18" s="3" t="s">
        <v>71</v>
      </c>
      <c r="F18" s="3" t="s">
        <v>823</v>
      </c>
      <c r="G18" s="3" t="s">
        <v>717</v>
      </c>
      <c r="H18" s="3" t="s">
        <v>718</v>
      </c>
      <c r="I18" s="3" t="s">
        <v>17</v>
      </c>
      <c r="J18" s="3" t="s">
        <v>18</v>
      </c>
      <c r="K18" s="3" t="s">
        <v>39</v>
      </c>
      <c r="L18" s="3">
        <v>0.0</v>
      </c>
      <c r="M18" s="3" t="s">
        <v>826</v>
      </c>
      <c r="N18" s="3" t="s">
        <v>301</v>
      </c>
    </row>
    <row r="19">
      <c r="A19" s="3" t="s">
        <v>302</v>
      </c>
      <c r="B19" s="3">
        <v>110441.0</v>
      </c>
      <c r="C19" s="3">
        <v>5.0</v>
      </c>
      <c r="D19" s="3">
        <v>5.0</v>
      </c>
      <c r="E19" s="3" t="s">
        <v>38</v>
      </c>
      <c r="F19" s="3" t="s">
        <v>1040</v>
      </c>
      <c r="G19" s="3" t="s">
        <v>717</v>
      </c>
      <c r="H19" s="3" t="s">
        <v>718</v>
      </c>
      <c r="I19" s="3" t="s">
        <v>17</v>
      </c>
      <c r="J19" s="3" t="s">
        <v>18</v>
      </c>
      <c r="K19" s="3" t="s">
        <v>81</v>
      </c>
      <c r="L19" s="3">
        <v>1.0</v>
      </c>
      <c r="M19" s="3"/>
      <c r="N19" s="3" t="s">
        <v>304</v>
      </c>
    </row>
    <row r="20">
      <c r="A20" s="3" t="s">
        <v>320</v>
      </c>
      <c r="B20" s="3">
        <v>43020.0</v>
      </c>
      <c r="C20" s="3">
        <v>3.0</v>
      </c>
      <c r="D20" s="3">
        <v>15.0</v>
      </c>
      <c r="E20" s="3" t="s">
        <v>71</v>
      </c>
      <c r="F20" s="3" t="s">
        <v>716</v>
      </c>
      <c r="G20" s="3" t="s">
        <v>717</v>
      </c>
      <c r="H20" s="3" t="s">
        <v>718</v>
      </c>
      <c r="I20" s="3" t="s">
        <v>125</v>
      </c>
      <c r="J20" s="3" t="s">
        <v>18</v>
      </c>
      <c r="K20" s="3" t="s">
        <v>43</v>
      </c>
      <c r="L20" s="3">
        <v>-1.0</v>
      </c>
      <c r="M20" s="3" t="s">
        <v>720</v>
      </c>
      <c r="N20" s="3" t="s">
        <v>323</v>
      </c>
    </row>
    <row r="21">
      <c r="A21" s="3" t="s">
        <v>262</v>
      </c>
      <c r="B21" s="3">
        <v>18465.0</v>
      </c>
      <c r="C21" s="3">
        <v>18.0</v>
      </c>
      <c r="D21" s="3">
        <v>6.0</v>
      </c>
      <c r="E21" s="3" t="s">
        <v>54</v>
      </c>
      <c r="F21" s="3" t="s">
        <v>828</v>
      </c>
      <c r="G21" s="3" t="s">
        <v>717</v>
      </c>
      <c r="H21" s="3" t="s">
        <v>718</v>
      </c>
      <c r="I21" s="3" t="s">
        <v>17</v>
      </c>
      <c r="J21" s="3" t="s">
        <v>18</v>
      </c>
      <c r="K21" s="3" t="s">
        <v>46</v>
      </c>
      <c r="L21" s="3">
        <v>0.0</v>
      </c>
      <c r="M21" s="3" t="s">
        <v>829</v>
      </c>
      <c r="N21" s="3" t="s">
        <v>266</v>
      </c>
    </row>
    <row r="22">
      <c r="A22" s="3" t="s">
        <v>268</v>
      </c>
      <c r="B22" s="3">
        <v>18465.0</v>
      </c>
      <c r="C22" s="3">
        <v>3.0</v>
      </c>
      <c r="D22" s="3">
        <v>2.0</v>
      </c>
      <c r="E22" s="3" t="s">
        <v>15</v>
      </c>
      <c r="F22" s="3" t="s">
        <v>830</v>
      </c>
      <c r="G22" s="3" t="s">
        <v>717</v>
      </c>
      <c r="H22" s="3" t="s">
        <v>718</v>
      </c>
      <c r="I22" s="3" t="s">
        <v>17</v>
      </c>
      <c r="J22" s="3" t="s">
        <v>18</v>
      </c>
      <c r="K22" s="3" t="s">
        <v>31</v>
      </c>
      <c r="L22" s="3">
        <v>0.0</v>
      </c>
      <c r="M22" s="3" t="s">
        <v>831</v>
      </c>
      <c r="N22" s="3" t="s">
        <v>271</v>
      </c>
    </row>
    <row r="23">
      <c r="A23" s="3" t="s">
        <v>461</v>
      </c>
      <c r="B23" s="3">
        <v>133981.0</v>
      </c>
      <c r="C23" s="3">
        <v>8.0</v>
      </c>
      <c r="D23" s="3">
        <v>17.0</v>
      </c>
      <c r="E23" s="3" t="s">
        <v>462</v>
      </c>
      <c r="F23" s="3" t="s">
        <v>852</v>
      </c>
      <c r="G23" s="3" t="s">
        <v>717</v>
      </c>
      <c r="H23" s="3" t="s">
        <v>718</v>
      </c>
      <c r="I23" s="3" t="s">
        <v>125</v>
      </c>
      <c r="J23" s="3" t="s">
        <v>18</v>
      </c>
      <c r="K23" s="3" t="s">
        <v>43</v>
      </c>
      <c r="L23" s="3">
        <v>1.0</v>
      </c>
      <c r="M23" s="3"/>
      <c r="N23" s="3" t="s">
        <v>464</v>
      </c>
    </row>
    <row r="24">
      <c r="A24" s="3" t="s">
        <v>520</v>
      </c>
      <c r="B24" s="3">
        <v>374604.0</v>
      </c>
      <c r="C24" s="3">
        <v>1.0</v>
      </c>
      <c r="D24" s="3">
        <v>15.0</v>
      </c>
      <c r="E24" s="3" t="s">
        <v>458</v>
      </c>
      <c r="F24" s="3" t="s">
        <v>1041</v>
      </c>
      <c r="G24" s="3" t="s">
        <v>717</v>
      </c>
      <c r="H24" s="3" t="s">
        <v>718</v>
      </c>
      <c r="I24" s="3" t="s">
        <v>160</v>
      </c>
      <c r="J24" s="3" t="s">
        <v>108</v>
      </c>
      <c r="K24" s="3" t="s">
        <v>46</v>
      </c>
      <c r="L24" s="3">
        <v>1.0</v>
      </c>
      <c r="M24" s="3"/>
      <c r="N24" s="3" t="s">
        <v>523</v>
      </c>
    </row>
    <row r="25">
      <c r="A25" s="3" t="s">
        <v>253</v>
      </c>
      <c r="B25" s="3">
        <v>10393.0</v>
      </c>
      <c r="C25" s="3">
        <v>2.0</v>
      </c>
      <c r="D25" s="3">
        <v>9.0</v>
      </c>
      <c r="E25" s="3" t="s">
        <v>38</v>
      </c>
      <c r="F25" s="3" t="s">
        <v>877</v>
      </c>
      <c r="G25" s="3" t="s">
        <v>717</v>
      </c>
      <c r="H25" s="3" t="s">
        <v>718</v>
      </c>
      <c r="I25" s="3" t="s">
        <v>17</v>
      </c>
      <c r="J25" s="3" t="s">
        <v>18</v>
      </c>
      <c r="K25" s="3" t="s">
        <v>31</v>
      </c>
      <c r="L25" s="3">
        <v>1.0</v>
      </c>
      <c r="M25" s="3"/>
      <c r="N25" s="3" t="s">
        <v>260</v>
      </c>
    </row>
    <row r="26">
      <c r="A26" s="3" t="s">
        <v>496</v>
      </c>
      <c r="B26" s="3">
        <v>84373.0</v>
      </c>
      <c r="C26" s="3">
        <v>4.0</v>
      </c>
      <c r="D26" s="3">
        <v>3.0</v>
      </c>
      <c r="E26" s="3" t="s">
        <v>38</v>
      </c>
      <c r="F26" s="3" t="s">
        <v>812</v>
      </c>
      <c r="G26" s="3" t="s">
        <v>717</v>
      </c>
      <c r="H26" s="3" t="s">
        <v>718</v>
      </c>
      <c r="I26" s="3" t="s">
        <v>17</v>
      </c>
      <c r="J26" s="3" t="s">
        <v>18</v>
      </c>
      <c r="K26" s="3" t="s">
        <v>31</v>
      </c>
      <c r="L26" s="3">
        <v>1.0</v>
      </c>
      <c r="M26" s="3"/>
      <c r="N26" s="3" t="s">
        <v>503</v>
      </c>
    </row>
    <row r="27">
      <c r="A27" s="3" t="s">
        <v>672</v>
      </c>
      <c r="B27" s="3">
        <v>225861.0</v>
      </c>
      <c r="C27" s="3">
        <v>2.0</v>
      </c>
      <c r="D27" s="3">
        <v>8.0</v>
      </c>
      <c r="E27" s="3" t="s">
        <v>22</v>
      </c>
      <c r="F27" s="3" t="s">
        <v>1043</v>
      </c>
      <c r="G27" s="3" t="s">
        <v>717</v>
      </c>
      <c r="H27" s="3" t="s">
        <v>718</v>
      </c>
      <c r="I27" s="3" t="s">
        <v>17</v>
      </c>
      <c r="J27" s="3" t="s">
        <v>18</v>
      </c>
      <c r="K27" s="3" t="s">
        <v>31</v>
      </c>
      <c r="L27" s="3">
        <v>1.0</v>
      </c>
      <c r="M27" s="3"/>
      <c r="N27" s="3" t="s">
        <v>673</v>
      </c>
    </row>
    <row r="28">
      <c r="A28" s="3" t="s">
        <v>674</v>
      </c>
      <c r="B28" s="3">
        <v>303922.0</v>
      </c>
      <c r="C28" s="3">
        <v>3.0</v>
      </c>
      <c r="D28" s="3">
        <v>10.0</v>
      </c>
      <c r="E28" s="3" t="s">
        <v>71</v>
      </c>
      <c r="F28" s="3" t="s">
        <v>1044</v>
      </c>
      <c r="G28" s="3" t="s">
        <v>717</v>
      </c>
      <c r="H28" s="3" t="s">
        <v>718</v>
      </c>
      <c r="I28" s="3" t="s">
        <v>17</v>
      </c>
      <c r="J28" s="3" t="s">
        <v>18</v>
      </c>
      <c r="K28" s="3" t="s">
        <v>39</v>
      </c>
      <c r="L28" s="3">
        <v>1.0</v>
      </c>
      <c r="M28" s="3"/>
      <c r="N28" s="3" t="s">
        <v>675</v>
      </c>
    </row>
    <row r="29">
      <c r="A29" s="3" t="s">
        <v>89</v>
      </c>
      <c r="B29" s="3">
        <v>283041.0</v>
      </c>
      <c r="C29" s="3">
        <v>2.0</v>
      </c>
      <c r="D29" s="3">
        <v>44.0</v>
      </c>
      <c r="E29" s="3" t="s">
        <v>71</v>
      </c>
      <c r="F29" s="3" t="s">
        <v>759</v>
      </c>
      <c r="G29" s="3" t="s">
        <v>760</v>
      </c>
      <c r="H29" s="3" t="s">
        <v>761</v>
      </c>
      <c r="I29" s="3" t="s">
        <v>17</v>
      </c>
      <c r="J29" s="3" t="s">
        <v>18</v>
      </c>
      <c r="K29" s="3" t="s">
        <v>31</v>
      </c>
      <c r="L29" s="3">
        <v>-1.0</v>
      </c>
      <c r="M29" s="3" t="s">
        <v>707</v>
      </c>
      <c r="N29" s="3" t="s">
        <v>92</v>
      </c>
    </row>
    <row r="30">
      <c r="A30" s="3" t="s">
        <v>203</v>
      </c>
      <c r="B30" s="3">
        <v>308297.0</v>
      </c>
      <c r="C30" s="3">
        <v>2.0</v>
      </c>
      <c r="D30" s="3">
        <v>10.0</v>
      </c>
      <c r="E30" s="3" t="s">
        <v>71</v>
      </c>
      <c r="F30" s="3" t="s">
        <v>914</v>
      </c>
      <c r="G30" s="3" t="s">
        <v>760</v>
      </c>
      <c r="H30" s="3" t="s">
        <v>761</v>
      </c>
      <c r="I30" s="3" t="s">
        <v>17</v>
      </c>
      <c r="J30" s="3" t="s">
        <v>18</v>
      </c>
      <c r="K30" s="3" t="s">
        <v>43</v>
      </c>
      <c r="L30" s="3">
        <v>1.0</v>
      </c>
      <c r="M30" s="3"/>
      <c r="N30" s="3" t="s">
        <v>206</v>
      </c>
    </row>
    <row r="31">
      <c r="A31" s="3" t="s">
        <v>291</v>
      </c>
      <c r="B31" s="3">
        <v>86839.0</v>
      </c>
      <c r="C31" s="3">
        <v>6.0</v>
      </c>
      <c r="D31" s="3">
        <v>4.0</v>
      </c>
      <c r="E31" s="3" t="s">
        <v>71</v>
      </c>
      <c r="F31" s="3" t="s">
        <v>813</v>
      </c>
      <c r="G31" s="3" t="s">
        <v>760</v>
      </c>
      <c r="H31" s="3" t="s">
        <v>761</v>
      </c>
      <c r="I31" s="3" t="s">
        <v>17</v>
      </c>
      <c r="J31" s="3" t="s">
        <v>18</v>
      </c>
      <c r="K31" s="3" t="s">
        <v>31</v>
      </c>
      <c r="L31" s="3">
        <v>1.0</v>
      </c>
      <c r="M31" s="3"/>
      <c r="N31" s="3" t="s">
        <v>295</v>
      </c>
    </row>
    <row r="32">
      <c r="A32" s="3" t="s">
        <v>317</v>
      </c>
      <c r="B32" s="3">
        <v>319816.0</v>
      </c>
      <c r="C32" s="3">
        <v>6.0</v>
      </c>
      <c r="D32" s="3">
        <v>4.0</v>
      </c>
      <c r="E32" s="3" t="s">
        <v>35</v>
      </c>
      <c r="F32" s="3" t="s">
        <v>1033</v>
      </c>
      <c r="G32" s="3" t="s">
        <v>760</v>
      </c>
      <c r="H32" s="3" t="s">
        <v>761</v>
      </c>
      <c r="I32" s="3" t="s">
        <v>147</v>
      </c>
      <c r="J32" s="3" t="s">
        <v>148</v>
      </c>
      <c r="K32" s="3" t="s">
        <v>31</v>
      </c>
      <c r="L32" s="3">
        <v>1.0</v>
      </c>
      <c r="M32" s="3"/>
      <c r="N32" s="3" t="s">
        <v>319</v>
      </c>
    </row>
    <row r="33">
      <c r="A33" s="3" t="s">
        <v>498</v>
      </c>
      <c r="B33" s="3">
        <v>221664.0</v>
      </c>
      <c r="C33" s="3">
        <v>6.0</v>
      </c>
      <c r="D33" s="3">
        <v>6.0</v>
      </c>
      <c r="E33" s="3" t="s">
        <v>71</v>
      </c>
      <c r="F33" s="3" t="s">
        <v>821</v>
      </c>
      <c r="G33" s="3" t="s">
        <v>760</v>
      </c>
      <c r="H33" s="3" t="s">
        <v>761</v>
      </c>
      <c r="I33" s="3" t="s">
        <v>17</v>
      </c>
      <c r="J33" s="3" t="s">
        <v>18</v>
      </c>
      <c r="K33" s="3" t="s">
        <v>46</v>
      </c>
      <c r="L33" s="3">
        <v>-1.0</v>
      </c>
      <c r="M33" s="3" t="s">
        <v>822</v>
      </c>
      <c r="N33" s="3" t="s">
        <v>499</v>
      </c>
    </row>
    <row r="34">
      <c r="A34" s="3" t="s">
        <v>381</v>
      </c>
      <c r="B34" s="3">
        <v>43020.0</v>
      </c>
      <c r="C34" s="3">
        <v>13.0</v>
      </c>
      <c r="D34" s="3">
        <v>4.0</v>
      </c>
      <c r="E34" s="3" t="s">
        <v>256</v>
      </c>
      <c r="F34" s="3" t="s">
        <v>830</v>
      </c>
      <c r="G34" s="3" t="s">
        <v>760</v>
      </c>
      <c r="H34" s="3" t="s">
        <v>761</v>
      </c>
      <c r="I34" s="3" t="s">
        <v>17</v>
      </c>
      <c r="J34" s="3" t="s">
        <v>18</v>
      </c>
      <c r="K34" s="3" t="s">
        <v>39</v>
      </c>
      <c r="L34" s="3">
        <v>0.0</v>
      </c>
      <c r="M34" s="3" t="s">
        <v>916</v>
      </c>
      <c r="N34" s="3" t="s">
        <v>387</v>
      </c>
    </row>
    <row r="35">
      <c r="A35" s="3" t="s">
        <v>83</v>
      </c>
      <c r="B35" s="3">
        <v>396880.0</v>
      </c>
      <c r="C35" s="3">
        <v>3.0</v>
      </c>
      <c r="D35" s="3">
        <v>15.0</v>
      </c>
      <c r="E35" s="3" t="s">
        <v>54</v>
      </c>
      <c r="F35" s="3" t="s">
        <v>1029</v>
      </c>
      <c r="G35" s="3" t="s">
        <v>755</v>
      </c>
      <c r="H35" s="3" t="s">
        <v>756</v>
      </c>
      <c r="I35" s="3" t="s">
        <v>17</v>
      </c>
      <c r="J35" s="3" t="s">
        <v>18</v>
      </c>
      <c r="K35" s="3" t="s">
        <v>46</v>
      </c>
      <c r="L35" s="3">
        <v>1.0</v>
      </c>
      <c r="M35" s="3"/>
      <c r="N35" s="3" t="s">
        <v>84</v>
      </c>
    </row>
    <row r="36">
      <c r="A36" s="3" t="s">
        <v>129</v>
      </c>
      <c r="B36" s="3">
        <v>249123.0</v>
      </c>
      <c r="C36" s="3">
        <v>4.0</v>
      </c>
      <c r="D36" s="3">
        <v>4.0</v>
      </c>
      <c r="E36" s="3" t="s">
        <v>124</v>
      </c>
      <c r="F36" s="3" t="s">
        <v>721</v>
      </c>
      <c r="G36" s="3" t="s">
        <v>755</v>
      </c>
      <c r="H36" s="3" t="s">
        <v>756</v>
      </c>
      <c r="I36" s="3" t="s">
        <v>125</v>
      </c>
      <c r="J36" s="3" t="s">
        <v>18</v>
      </c>
      <c r="K36" s="3" t="s">
        <v>31</v>
      </c>
      <c r="L36" s="3">
        <v>1.0</v>
      </c>
      <c r="M36" s="3"/>
      <c r="N36" s="3" t="s">
        <v>130</v>
      </c>
    </row>
    <row r="37">
      <c r="A37" s="3" t="s">
        <v>137</v>
      </c>
      <c r="B37" s="3">
        <v>382257.0</v>
      </c>
      <c r="C37" s="3">
        <v>5.0</v>
      </c>
      <c r="D37" s="3">
        <v>15.0</v>
      </c>
      <c r="E37" s="3" t="s">
        <v>22</v>
      </c>
      <c r="F37" s="3" t="s">
        <v>721</v>
      </c>
      <c r="G37" s="3" t="s">
        <v>755</v>
      </c>
      <c r="H37" s="3" t="s">
        <v>756</v>
      </c>
      <c r="I37" s="3" t="s">
        <v>17</v>
      </c>
      <c r="J37" s="3" t="s">
        <v>18</v>
      </c>
      <c r="K37" s="3" t="s">
        <v>31</v>
      </c>
      <c r="L37" s="3">
        <v>1.0</v>
      </c>
      <c r="M37" s="3"/>
      <c r="N37" s="3" t="s">
        <v>138</v>
      </c>
    </row>
    <row r="38">
      <c r="A38" s="3" t="s">
        <v>177</v>
      </c>
      <c r="B38" s="3">
        <v>288163.0</v>
      </c>
      <c r="C38" s="3">
        <v>3.0</v>
      </c>
      <c r="D38" s="3">
        <v>4.0</v>
      </c>
      <c r="E38" s="3" t="s">
        <v>178</v>
      </c>
      <c r="F38" s="3" t="s">
        <v>721</v>
      </c>
      <c r="G38" s="3" t="s">
        <v>755</v>
      </c>
      <c r="H38" s="3" t="s">
        <v>756</v>
      </c>
      <c r="I38" s="3" t="s">
        <v>179</v>
      </c>
      <c r="J38" s="3" t="s">
        <v>46</v>
      </c>
      <c r="K38" s="3" t="s">
        <v>31</v>
      </c>
      <c r="L38" s="3">
        <v>1.0</v>
      </c>
      <c r="M38" s="3"/>
      <c r="N38" s="3" t="s">
        <v>180</v>
      </c>
    </row>
    <row r="39">
      <c r="A39" s="3" t="s">
        <v>192</v>
      </c>
      <c r="B39" s="3">
        <v>94621.0</v>
      </c>
      <c r="C39" s="3">
        <v>4.0</v>
      </c>
      <c r="D39" s="3">
        <v>21.0</v>
      </c>
      <c r="E39" s="3" t="s">
        <v>35</v>
      </c>
      <c r="F39" s="3" t="s">
        <v>943</v>
      </c>
      <c r="G39" s="3" t="s">
        <v>755</v>
      </c>
      <c r="H39" s="3" t="s">
        <v>756</v>
      </c>
      <c r="I39" s="3" t="s">
        <v>17</v>
      </c>
      <c r="J39" s="3" t="s">
        <v>18</v>
      </c>
      <c r="K39" s="3" t="s">
        <v>31</v>
      </c>
      <c r="L39" s="3">
        <v>1.0</v>
      </c>
      <c r="M39" s="3"/>
      <c r="N39" s="3" t="s">
        <v>193</v>
      </c>
    </row>
    <row r="40">
      <c r="A40" s="3" t="s">
        <v>348</v>
      </c>
      <c r="B40" s="3">
        <v>201156.0</v>
      </c>
      <c r="C40" s="3">
        <v>3.0</v>
      </c>
      <c r="D40" s="3">
        <v>17.0</v>
      </c>
      <c r="E40" s="3" t="s">
        <v>49</v>
      </c>
      <c r="F40" s="3" t="s">
        <v>721</v>
      </c>
      <c r="G40" s="3" t="s">
        <v>755</v>
      </c>
      <c r="H40" s="3" t="s">
        <v>756</v>
      </c>
      <c r="I40" s="3" t="s">
        <v>17</v>
      </c>
      <c r="J40" s="3" t="s">
        <v>18</v>
      </c>
      <c r="K40" s="3" t="s">
        <v>81</v>
      </c>
      <c r="L40" s="3">
        <v>1.0</v>
      </c>
      <c r="M40" s="3"/>
      <c r="N40" s="3" t="s">
        <v>352</v>
      </c>
    </row>
    <row r="41">
      <c r="A41" s="3" t="s">
        <v>358</v>
      </c>
      <c r="B41" s="3">
        <v>372903.0</v>
      </c>
      <c r="C41" s="3">
        <v>7.0</v>
      </c>
      <c r="D41" s="3">
        <v>1.0</v>
      </c>
      <c r="E41" s="3" t="s">
        <v>360</v>
      </c>
      <c r="F41" s="3" t="s">
        <v>721</v>
      </c>
      <c r="G41" s="3" t="s">
        <v>755</v>
      </c>
      <c r="H41" s="3" t="s">
        <v>756</v>
      </c>
      <c r="I41" s="3" t="s">
        <v>17</v>
      </c>
      <c r="J41" s="3" t="s">
        <v>18</v>
      </c>
      <c r="K41" s="3" t="s">
        <v>31</v>
      </c>
      <c r="L41" s="3">
        <v>1.0</v>
      </c>
      <c r="M41" s="3"/>
      <c r="N41" s="3" t="s">
        <v>362</v>
      </c>
    </row>
    <row r="42">
      <c r="A42" s="3" t="s">
        <v>364</v>
      </c>
      <c r="B42" s="3">
        <v>225632.0</v>
      </c>
      <c r="C42" s="3">
        <v>6.0</v>
      </c>
      <c r="D42" s="3">
        <v>25.0</v>
      </c>
      <c r="E42" s="3" t="s">
        <v>79</v>
      </c>
      <c r="F42" s="3" t="s">
        <v>1030</v>
      </c>
      <c r="G42" s="3" t="s">
        <v>755</v>
      </c>
      <c r="H42" s="3" t="s">
        <v>756</v>
      </c>
      <c r="I42" s="3" t="s">
        <v>17</v>
      </c>
      <c r="J42" s="3" t="s">
        <v>18</v>
      </c>
      <c r="K42" s="3" t="s">
        <v>23</v>
      </c>
      <c r="L42" s="3">
        <v>1.0</v>
      </c>
      <c r="M42" s="3"/>
      <c r="N42" s="3" t="s">
        <v>369</v>
      </c>
    </row>
    <row r="43">
      <c r="A43" s="3" t="s">
        <v>415</v>
      </c>
      <c r="B43" s="3">
        <v>57386.0</v>
      </c>
      <c r="C43" s="3">
        <v>5.0</v>
      </c>
      <c r="D43" s="3">
        <v>6.0</v>
      </c>
      <c r="E43" s="3" t="s">
        <v>71</v>
      </c>
      <c r="F43" s="3" t="s">
        <v>721</v>
      </c>
      <c r="G43" s="3" t="s">
        <v>755</v>
      </c>
      <c r="H43" s="3" t="s">
        <v>756</v>
      </c>
      <c r="I43" s="3" t="s">
        <v>17</v>
      </c>
      <c r="J43" s="3" t="s">
        <v>18</v>
      </c>
      <c r="K43" s="3" t="s">
        <v>43</v>
      </c>
      <c r="L43" s="3">
        <v>1.0</v>
      </c>
      <c r="M43" s="3" t="s">
        <v>1031</v>
      </c>
      <c r="N43" s="3" t="s">
        <v>419</v>
      </c>
    </row>
    <row r="44">
      <c r="A44" s="3" t="s">
        <v>434</v>
      </c>
      <c r="B44" s="3">
        <v>71278.0</v>
      </c>
      <c r="C44" s="3">
        <v>7.0</v>
      </c>
      <c r="D44" s="3">
        <v>22.0</v>
      </c>
      <c r="E44" s="3" t="s">
        <v>98</v>
      </c>
      <c r="F44" s="3" t="s">
        <v>721</v>
      </c>
      <c r="G44" s="3" t="s">
        <v>819</v>
      </c>
      <c r="H44" s="3" t="s">
        <v>756</v>
      </c>
      <c r="I44" s="3" t="s">
        <v>17</v>
      </c>
      <c r="J44" s="3" t="s">
        <v>18</v>
      </c>
      <c r="K44" s="3" t="s">
        <v>19</v>
      </c>
      <c r="L44" s="3">
        <v>0.0</v>
      </c>
      <c r="M44" s="3" t="s">
        <v>910</v>
      </c>
      <c r="N44" s="3" t="s">
        <v>437</v>
      </c>
    </row>
    <row r="45">
      <c r="A45" s="3" t="s">
        <v>283</v>
      </c>
      <c r="B45" s="3">
        <v>18548.0</v>
      </c>
      <c r="C45" s="3">
        <v>13.0</v>
      </c>
      <c r="D45" s="3">
        <v>4.0</v>
      </c>
      <c r="E45" s="3" t="s">
        <v>284</v>
      </c>
      <c r="F45" s="3" t="s">
        <v>721</v>
      </c>
      <c r="G45" s="3" t="s">
        <v>755</v>
      </c>
      <c r="H45" s="3" t="s">
        <v>756</v>
      </c>
      <c r="I45" s="3" t="s">
        <v>17</v>
      </c>
      <c r="J45" s="3" t="s">
        <v>18</v>
      </c>
      <c r="K45" s="3" t="s">
        <v>31</v>
      </c>
      <c r="L45" s="3">
        <v>1.0</v>
      </c>
      <c r="M45" s="3"/>
      <c r="N45" s="3" t="s">
        <v>282</v>
      </c>
    </row>
    <row r="46">
      <c r="A46" s="3" t="s">
        <v>465</v>
      </c>
      <c r="B46" s="3">
        <v>95523.0</v>
      </c>
      <c r="C46" s="3">
        <v>5.0</v>
      </c>
      <c r="D46" s="3">
        <v>3.0</v>
      </c>
      <c r="E46" s="3" t="s">
        <v>462</v>
      </c>
      <c r="F46" s="3" t="s">
        <v>721</v>
      </c>
      <c r="G46" s="3" t="s">
        <v>755</v>
      </c>
      <c r="H46" s="3" t="s">
        <v>756</v>
      </c>
      <c r="I46" s="3" t="s">
        <v>125</v>
      </c>
      <c r="J46" s="3" t="s">
        <v>18</v>
      </c>
      <c r="K46" s="3" t="s">
        <v>31</v>
      </c>
      <c r="L46" s="3">
        <v>1.0</v>
      </c>
      <c r="M46" s="3"/>
      <c r="N46" s="3" t="s">
        <v>467</v>
      </c>
    </row>
    <row r="47">
      <c r="A47" s="3" t="s">
        <v>489</v>
      </c>
      <c r="B47" s="3">
        <v>188461.0</v>
      </c>
      <c r="C47" s="3">
        <v>2.0</v>
      </c>
      <c r="D47" s="3">
        <v>14.0</v>
      </c>
      <c r="E47" s="3" t="s">
        <v>35</v>
      </c>
      <c r="F47" s="3" t="s">
        <v>911</v>
      </c>
      <c r="G47" s="3" t="s">
        <v>819</v>
      </c>
      <c r="H47" s="3" t="s">
        <v>756</v>
      </c>
      <c r="I47" s="3" t="s">
        <v>17</v>
      </c>
      <c r="J47" s="3" t="s">
        <v>18</v>
      </c>
      <c r="K47" s="3" t="s">
        <v>23</v>
      </c>
      <c r="L47" s="3">
        <v>0.0</v>
      </c>
      <c r="M47" s="3" t="s">
        <v>913</v>
      </c>
      <c r="N47" s="3" t="s">
        <v>491</v>
      </c>
    </row>
    <row r="48">
      <c r="A48" s="3" t="s">
        <v>501</v>
      </c>
      <c r="B48" s="3">
        <v>94621.0</v>
      </c>
      <c r="C48" s="3">
        <v>5.0</v>
      </c>
      <c r="D48" s="3">
        <v>5.0</v>
      </c>
      <c r="E48" s="3" t="s">
        <v>26</v>
      </c>
      <c r="F48" s="3" t="s">
        <v>873</v>
      </c>
      <c r="G48" s="3" t="s">
        <v>755</v>
      </c>
      <c r="H48" s="3" t="s">
        <v>756</v>
      </c>
      <c r="I48" s="3" t="s">
        <v>17</v>
      </c>
      <c r="J48" s="3" t="s">
        <v>18</v>
      </c>
      <c r="K48" s="3" t="s">
        <v>31</v>
      </c>
      <c r="L48" s="3">
        <v>1.0</v>
      </c>
      <c r="M48" s="3"/>
      <c r="N48" s="3" t="s">
        <v>270</v>
      </c>
    </row>
    <row r="49">
      <c r="A49" s="3" t="s">
        <v>525</v>
      </c>
      <c r="B49" s="3">
        <v>346960.0</v>
      </c>
      <c r="C49" s="3">
        <v>3.0</v>
      </c>
      <c r="D49" s="3">
        <v>5.0</v>
      </c>
      <c r="E49" s="3" t="s">
        <v>526</v>
      </c>
      <c r="F49" s="3" t="s">
        <v>721</v>
      </c>
      <c r="G49" s="3" t="s">
        <v>755</v>
      </c>
      <c r="H49" s="3" t="s">
        <v>756</v>
      </c>
      <c r="I49" s="3" t="s">
        <v>160</v>
      </c>
      <c r="J49" s="3" t="s">
        <v>108</v>
      </c>
      <c r="K49" s="3" t="s">
        <v>31</v>
      </c>
      <c r="L49" s="3">
        <v>1.0</v>
      </c>
      <c r="M49" s="3"/>
      <c r="N49" s="3" t="s">
        <v>528</v>
      </c>
    </row>
    <row r="50">
      <c r="A50" s="3" t="s">
        <v>311</v>
      </c>
      <c r="B50" s="3">
        <v>31113.0</v>
      </c>
      <c r="C50" s="3">
        <v>3.0</v>
      </c>
      <c r="D50" s="3">
        <v>15.0</v>
      </c>
      <c r="E50" s="3" t="s">
        <v>38</v>
      </c>
      <c r="F50" s="3" t="s">
        <v>721</v>
      </c>
      <c r="G50" s="3" t="s">
        <v>755</v>
      </c>
      <c r="H50" s="3" t="s">
        <v>756</v>
      </c>
      <c r="I50" s="3" t="s">
        <v>17</v>
      </c>
      <c r="J50" s="3" t="s">
        <v>18</v>
      </c>
      <c r="K50" s="3" t="s">
        <v>31</v>
      </c>
      <c r="L50" s="3">
        <v>1.0</v>
      </c>
      <c r="M50" s="3"/>
      <c r="N50" s="3" t="s">
        <v>312</v>
      </c>
    </row>
    <row r="51">
      <c r="A51" s="3" t="s">
        <v>433</v>
      </c>
      <c r="B51" s="3">
        <v>59088.0</v>
      </c>
      <c r="C51" s="3">
        <v>2.0</v>
      </c>
      <c r="D51" s="3">
        <v>5.0</v>
      </c>
      <c r="E51" s="3" t="s">
        <v>59</v>
      </c>
      <c r="F51" s="3" t="s">
        <v>754</v>
      </c>
      <c r="G51" s="3" t="s">
        <v>755</v>
      </c>
      <c r="H51" s="3" t="s">
        <v>756</v>
      </c>
      <c r="I51" s="3" t="s">
        <v>62</v>
      </c>
      <c r="J51" s="3" t="s">
        <v>18</v>
      </c>
      <c r="K51" s="3" t="s">
        <v>23</v>
      </c>
      <c r="L51" s="3">
        <v>-1.0</v>
      </c>
      <c r="M51" s="3" t="s">
        <v>758</v>
      </c>
      <c r="N51" s="3" t="s">
        <v>435</v>
      </c>
    </row>
    <row r="52">
      <c r="A52" s="3" t="s">
        <v>560</v>
      </c>
      <c r="B52" s="3">
        <v>391012.0</v>
      </c>
      <c r="C52" s="3">
        <v>5.0</v>
      </c>
      <c r="D52" s="3">
        <v>17.0</v>
      </c>
      <c r="E52" s="3" t="s">
        <v>217</v>
      </c>
      <c r="F52" s="3" t="s">
        <v>873</v>
      </c>
      <c r="G52" s="3" t="s">
        <v>755</v>
      </c>
      <c r="H52" s="3" t="s">
        <v>756</v>
      </c>
      <c r="I52" s="3" t="s">
        <v>17</v>
      </c>
      <c r="J52" s="3" t="s">
        <v>18</v>
      </c>
      <c r="K52" s="3" t="s">
        <v>31</v>
      </c>
      <c r="L52" s="3">
        <v>1.0</v>
      </c>
      <c r="M52" s="3"/>
      <c r="N52" s="3" t="s">
        <v>563</v>
      </c>
    </row>
    <row r="53">
      <c r="A53" s="3" t="s">
        <v>610</v>
      </c>
      <c r="B53" s="3">
        <v>229410.0</v>
      </c>
      <c r="C53" s="3">
        <v>11.0</v>
      </c>
      <c r="D53" s="3">
        <v>7.0</v>
      </c>
      <c r="E53" s="3" t="s">
        <v>98</v>
      </c>
      <c r="F53" s="3" t="s">
        <v>721</v>
      </c>
      <c r="G53" s="3" t="s">
        <v>819</v>
      </c>
      <c r="H53" s="3" t="s">
        <v>756</v>
      </c>
      <c r="I53" s="3" t="s">
        <v>17</v>
      </c>
      <c r="J53" s="3" t="s">
        <v>18</v>
      </c>
      <c r="K53" s="3" t="s">
        <v>19</v>
      </c>
      <c r="L53" s="3">
        <v>0.0</v>
      </c>
      <c r="M53" s="3" t="s">
        <v>820</v>
      </c>
      <c r="N53" s="3" t="s">
        <v>611</v>
      </c>
    </row>
    <row r="54">
      <c r="A54" s="3" t="s">
        <v>454</v>
      </c>
      <c r="B54" s="3">
        <v>63549.0</v>
      </c>
      <c r="C54" s="3">
        <v>5.0</v>
      </c>
      <c r="D54" s="3">
        <v>5.0</v>
      </c>
      <c r="E54" s="3" t="s">
        <v>457</v>
      </c>
      <c r="F54" s="3" t="s">
        <v>721</v>
      </c>
      <c r="G54" s="3" t="s">
        <v>755</v>
      </c>
      <c r="H54" s="3" t="s">
        <v>756</v>
      </c>
      <c r="I54" s="3" t="s">
        <v>17</v>
      </c>
      <c r="J54" s="3" t="s">
        <v>18</v>
      </c>
      <c r="K54" s="3" t="s">
        <v>19</v>
      </c>
      <c r="L54" s="3">
        <v>1.0</v>
      </c>
      <c r="M54" s="3"/>
      <c r="N54" s="3" t="s">
        <v>463</v>
      </c>
    </row>
    <row r="55">
      <c r="A55" s="3" t="s">
        <v>644</v>
      </c>
      <c r="B55" s="3">
        <v>361545.0</v>
      </c>
      <c r="C55" s="3">
        <v>2.0</v>
      </c>
      <c r="D55" s="3">
        <v>5.0</v>
      </c>
      <c r="E55" s="3" t="s">
        <v>26</v>
      </c>
      <c r="F55" s="3" t="s">
        <v>721</v>
      </c>
      <c r="G55" s="3" t="s">
        <v>755</v>
      </c>
      <c r="H55" s="3" t="s">
        <v>756</v>
      </c>
      <c r="I55" s="3" t="s">
        <v>17</v>
      </c>
      <c r="J55" s="3" t="s">
        <v>18</v>
      </c>
      <c r="K55" s="3" t="s">
        <v>39</v>
      </c>
      <c r="L55" s="3">
        <v>1.0</v>
      </c>
      <c r="M55" s="3"/>
      <c r="N55" s="3" t="s">
        <v>646</v>
      </c>
    </row>
    <row r="56">
      <c r="A56" s="3" t="s">
        <v>616</v>
      </c>
      <c r="B56" s="3">
        <v>165143.0</v>
      </c>
      <c r="C56" s="3">
        <v>2.0</v>
      </c>
      <c r="D56" s="3">
        <v>16.0</v>
      </c>
      <c r="E56" s="3" t="s">
        <v>22</v>
      </c>
      <c r="F56" s="3" t="s">
        <v>721</v>
      </c>
      <c r="G56" s="3" t="s">
        <v>755</v>
      </c>
      <c r="H56" s="3" t="s">
        <v>756</v>
      </c>
      <c r="I56" s="3" t="s">
        <v>17</v>
      </c>
      <c r="J56" s="3" t="s">
        <v>18</v>
      </c>
      <c r="K56" s="3" t="s">
        <v>81</v>
      </c>
      <c r="L56" s="3">
        <v>1.0</v>
      </c>
      <c r="M56" s="3"/>
      <c r="N56" s="3" t="s">
        <v>621</v>
      </c>
    </row>
    <row r="57">
      <c r="A57" s="3" t="s">
        <v>557</v>
      </c>
      <c r="B57" s="3">
        <v>116821.0</v>
      </c>
      <c r="C57" s="3">
        <v>13.0</v>
      </c>
      <c r="D57" s="3">
        <v>5.0</v>
      </c>
      <c r="E57" s="3" t="s">
        <v>71</v>
      </c>
      <c r="F57" s="3" t="s">
        <v>944</v>
      </c>
      <c r="G57" s="3" t="s">
        <v>755</v>
      </c>
      <c r="H57" s="3" t="s">
        <v>756</v>
      </c>
      <c r="I57" s="3" t="s">
        <v>17</v>
      </c>
      <c r="J57" s="3" t="s">
        <v>18</v>
      </c>
      <c r="K57" s="3" t="s">
        <v>31</v>
      </c>
      <c r="L57" s="3">
        <v>1.0</v>
      </c>
      <c r="M57" s="3"/>
      <c r="N57" s="3" t="s">
        <v>559</v>
      </c>
    </row>
    <row r="58">
      <c r="A58" s="3" t="s">
        <v>51</v>
      </c>
      <c r="B58" s="3">
        <v>201972.0</v>
      </c>
      <c r="C58" s="3">
        <v>5.0</v>
      </c>
      <c r="D58" s="3">
        <v>12.0</v>
      </c>
      <c r="E58" s="3" t="s">
        <v>49</v>
      </c>
      <c r="F58" s="3" t="s">
        <v>901</v>
      </c>
      <c r="G58" s="3" t="s">
        <v>709</v>
      </c>
      <c r="H58" s="3" t="s">
        <v>710</v>
      </c>
      <c r="I58" s="3" t="s">
        <v>17</v>
      </c>
      <c r="J58" s="3" t="s">
        <v>18</v>
      </c>
      <c r="K58" s="3" t="s">
        <v>31</v>
      </c>
      <c r="L58" s="3">
        <v>0.0</v>
      </c>
      <c r="M58" s="3" t="s">
        <v>902</v>
      </c>
      <c r="N58" s="3" t="s">
        <v>52</v>
      </c>
    </row>
    <row r="59">
      <c r="A59" s="3" t="s">
        <v>53</v>
      </c>
      <c r="B59" s="3">
        <v>84373.0</v>
      </c>
      <c r="C59" s="3">
        <v>1.0</v>
      </c>
      <c r="D59" s="3">
        <v>8.0</v>
      </c>
      <c r="E59" s="3" t="s">
        <v>54</v>
      </c>
      <c r="F59" s="3" t="s">
        <v>708</v>
      </c>
      <c r="G59" s="3" t="s">
        <v>709</v>
      </c>
      <c r="H59" s="3" t="s">
        <v>710</v>
      </c>
      <c r="I59" s="3" t="s">
        <v>17</v>
      </c>
      <c r="J59" s="3" t="s">
        <v>18</v>
      </c>
      <c r="K59" s="3" t="s">
        <v>56</v>
      </c>
      <c r="L59" s="3">
        <v>-1.0</v>
      </c>
      <c r="M59" s="3" t="s">
        <v>712</v>
      </c>
      <c r="N59" s="3" t="s">
        <v>57</v>
      </c>
    </row>
    <row r="60">
      <c r="A60" s="3" t="s">
        <v>64</v>
      </c>
      <c r="B60" s="3">
        <v>214912.0</v>
      </c>
      <c r="C60" s="3">
        <v>4.0</v>
      </c>
      <c r="D60" s="3">
        <v>10.0</v>
      </c>
      <c r="E60" s="3" t="s">
        <v>59</v>
      </c>
      <c r="F60" s="3" t="s">
        <v>926</v>
      </c>
      <c r="G60" s="3" t="s">
        <v>905</v>
      </c>
      <c r="H60" s="3" t="s">
        <v>710</v>
      </c>
      <c r="I60" s="3" t="s">
        <v>62</v>
      </c>
      <c r="J60" s="3" t="s">
        <v>18</v>
      </c>
      <c r="K60" s="3" t="s">
        <v>23</v>
      </c>
      <c r="L60" s="3">
        <v>1.0</v>
      </c>
      <c r="M60" s="3"/>
      <c r="N60" s="3" t="s">
        <v>65</v>
      </c>
    </row>
    <row r="61">
      <c r="A61" s="3" t="s">
        <v>76</v>
      </c>
      <c r="B61" s="3">
        <v>323449.0</v>
      </c>
      <c r="C61" s="3">
        <v>10.0</v>
      </c>
      <c r="D61" s="3">
        <v>6.0</v>
      </c>
      <c r="E61" s="3" t="s">
        <v>71</v>
      </c>
      <c r="F61" s="3" t="s">
        <v>934</v>
      </c>
      <c r="G61" s="3" t="s">
        <v>905</v>
      </c>
      <c r="H61" s="3" t="s">
        <v>710</v>
      </c>
      <c r="I61" s="3" t="s">
        <v>17</v>
      </c>
      <c r="J61" s="3" t="s">
        <v>18</v>
      </c>
      <c r="K61" s="3" t="s">
        <v>46</v>
      </c>
      <c r="L61" s="3">
        <v>1.0</v>
      </c>
      <c r="M61" s="3"/>
      <c r="N61" s="3" t="s">
        <v>77</v>
      </c>
    </row>
    <row r="62">
      <c r="A62" s="3" t="s">
        <v>87</v>
      </c>
      <c r="B62" s="3">
        <v>280844.0</v>
      </c>
      <c r="C62" s="3">
        <v>3.0</v>
      </c>
      <c r="D62" s="3">
        <v>16.0</v>
      </c>
      <c r="E62" s="3" t="s">
        <v>54</v>
      </c>
      <c r="F62" s="3" t="s">
        <v>1012</v>
      </c>
      <c r="G62" s="3" t="s">
        <v>709</v>
      </c>
      <c r="H62" s="3" t="s">
        <v>710</v>
      </c>
      <c r="I62" s="3" t="s">
        <v>17</v>
      </c>
      <c r="J62" s="3" t="s">
        <v>18</v>
      </c>
      <c r="K62" s="3" t="s">
        <v>46</v>
      </c>
      <c r="L62" s="3">
        <v>1.0</v>
      </c>
      <c r="M62" s="3"/>
      <c r="N62" s="3" t="s">
        <v>88</v>
      </c>
    </row>
    <row r="63">
      <c r="A63" s="3" t="s">
        <v>93</v>
      </c>
      <c r="B63" s="3">
        <v>210153.0</v>
      </c>
      <c r="C63" s="3">
        <v>2.0</v>
      </c>
      <c r="D63" s="3">
        <v>6.0</v>
      </c>
      <c r="E63" s="3" t="s">
        <v>71</v>
      </c>
      <c r="F63" s="3" t="s">
        <v>805</v>
      </c>
      <c r="G63" s="3" t="s">
        <v>709</v>
      </c>
      <c r="H63" s="3" t="s">
        <v>710</v>
      </c>
      <c r="I63" s="3" t="s">
        <v>17</v>
      </c>
      <c r="J63" s="3" t="s">
        <v>18</v>
      </c>
      <c r="K63" s="3" t="s">
        <v>46</v>
      </c>
      <c r="L63" s="3">
        <v>1.0</v>
      </c>
      <c r="M63" s="3"/>
      <c r="N63" s="3" t="s">
        <v>94</v>
      </c>
    </row>
    <row r="64">
      <c r="A64" s="3" t="s">
        <v>106</v>
      </c>
      <c r="B64" s="3">
        <v>389298.0</v>
      </c>
      <c r="C64" s="3">
        <v>2.0</v>
      </c>
      <c r="D64" s="3">
        <v>12.0</v>
      </c>
      <c r="E64" s="3" t="s">
        <v>15</v>
      </c>
      <c r="F64" s="3" t="s">
        <v>936</v>
      </c>
      <c r="G64" s="3" t="s">
        <v>937</v>
      </c>
      <c r="H64" s="3" t="s">
        <v>710</v>
      </c>
      <c r="I64" s="3" t="s">
        <v>107</v>
      </c>
      <c r="J64" s="3" t="s">
        <v>108</v>
      </c>
      <c r="K64" s="3" t="s">
        <v>19</v>
      </c>
      <c r="L64" s="3">
        <v>1.0</v>
      </c>
      <c r="M64" s="3"/>
      <c r="N64" s="3" t="s">
        <v>110</v>
      </c>
    </row>
    <row r="65">
      <c r="A65" s="3" t="s">
        <v>170</v>
      </c>
      <c r="B65" s="3">
        <v>162422.0</v>
      </c>
      <c r="C65" s="3">
        <v>16.0</v>
      </c>
      <c r="D65" s="3">
        <v>5.0</v>
      </c>
      <c r="E65" s="3" t="s">
        <v>171</v>
      </c>
      <c r="F65" s="3" t="s">
        <v>974</v>
      </c>
      <c r="G65" s="3" t="s">
        <v>709</v>
      </c>
      <c r="H65" s="3" t="s">
        <v>710</v>
      </c>
      <c r="I65" s="3" t="s">
        <v>125</v>
      </c>
      <c r="J65" s="3" t="s">
        <v>18</v>
      </c>
      <c r="K65" s="3" t="s">
        <v>46</v>
      </c>
      <c r="L65" s="3">
        <v>1.0</v>
      </c>
      <c r="M65" s="3"/>
      <c r="N65" s="3" t="s">
        <v>173</v>
      </c>
    </row>
    <row r="66">
      <c r="A66" s="3" t="s">
        <v>186</v>
      </c>
      <c r="B66" s="3">
        <v>91704.0</v>
      </c>
      <c r="C66" s="3">
        <v>5.0</v>
      </c>
      <c r="D66" s="3">
        <v>12.0</v>
      </c>
      <c r="E66" s="3" t="s">
        <v>35</v>
      </c>
      <c r="F66" s="3" t="s">
        <v>1023</v>
      </c>
      <c r="G66" s="3" t="s">
        <v>709</v>
      </c>
      <c r="H66" s="3" t="s">
        <v>710</v>
      </c>
      <c r="I66" s="3" t="s">
        <v>17</v>
      </c>
      <c r="J66" s="3" t="s">
        <v>18</v>
      </c>
      <c r="K66" s="3" t="s">
        <v>46</v>
      </c>
      <c r="L66" s="3">
        <v>1.0</v>
      </c>
      <c r="M66" s="3"/>
      <c r="N66" s="3" t="s">
        <v>189</v>
      </c>
    </row>
    <row r="67">
      <c r="A67" s="3" t="s">
        <v>194</v>
      </c>
      <c r="B67" s="3">
        <v>376320.0</v>
      </c>
      <c r="C67" s="3">
        <v>6.0</v>
      </c>
      <c r="D67" s="3">
        <v>16.0</v>
      </c>
      <c r="E67" s="3" t="s">
        <v>98</v>
      </c>
      <c r="F67" s="3" t="s">
        <v>985</v>
      </c>
      <c r="G67" s="3" t="s">
        <v>937</v>
      </c>
      <c r="H67" s="3" t="s">
        <v>710</v>
      </c>
      <c r="I67" s="3" t="s">
        <v>17</v>
      </c>
      <c r="J67" s="3" t="s">
        <v>18</v>
      </c>
      <c r="K67" s="3" t="s">
        <v>23</v>
      </c>
      <c r="L67" s="3">
        <v>1.0</v>
      </c>
      <c r="M67" s="3"/>
      <c r="N67" s="3" t="s">
        <v>196</v>
      </c>
    </row>
    <row r="68">
      <c r="A68" s="3" t="s">
        <v>261</v>
      </c>
      <c r="B68" s="3">
        <v>280663.0</v>
      </c>
      <c r="C68" s="3">
        <v>7.0</v>
      </c>
      <c r="D68" s="3">
        <v>12.0</v>
      </c>
      <c r="E68" s="3" t="s">
        <v>54</v>
      </c>
      <c r="F68" s="3" t="s">
        <v>1024</v>
      </c>
      <c r="G68" s="3" t="s">
        <v>709</v>
      </c>
      <c r="H68" s="3" t="s">
        <v>710</v>
      </c>
      <c r="I68" s="3" t="s">
        <v>17</v>
      </c>
      <c r="J68" s="3" t="s">
        <v>18</v>
      </c>
      <c r="K68" s="3" t="s">
        <v>46</v>
      </c>
      <c r="L68" s="3">
        <v>1.0</v>
      </c>
      <c r="M68" s="3"/>
      <c r="N68" s="3" t="s">
        <v>265</v>
      </c>
    </row>
    <row r="69">
      <c r="A69" s="3" t="s">
        <v>287</v>
      </c>
      <c r="B69" s="3">
        <v>272836.0</v>
      </c>
      <c r="C69" s="3">
        <v>3.0</v>
      </c>
      <c r="D69" s="3">
        <v>10.0</v>
      </c>
      <c r="E69" s="3" t="s">
        <v>98</v>
      </c>
      <c r="F69" s="3" t="s">
        <v>904</v>
      </c>
      <c r="G69" s="3" t="s">
        <v>709</v>
      </c>
      <c r="H69" s="3" t="s">
        <v>710</v>
      </c>
      <c r="I69" s="3" t="s">
        <v>17</v>
      </c>
      <c r="J69" s="3" t="s">
        <v>18</v>
      </c>
      <c r="K69" s="3" t="s">
        <v>46</v>
      </c>
      <c r="L69" s="3">
        <v>1.0</v>
      </c>
      <c r="M69" s="3"/>
      <c r="N69" s="3" t="s">
        <v>290</v>
      </c>
    </row>
    <row r="70">
      <c r="A70" s="3" t="s">
        <v>306</v>
      </c>
      <c r="B70" s="3">
        <v>323449.0</v>
      </c>
      <c r="C70" s="3">
        <v>6.0</v>
      </c>
      <c r="D70" s="3">
        <v>14.0</v>
      </c>
      <c r="E70" s="3" t="s">
        <v>71</v>
      </c>
      <c r="F70" s="3" t="s">
        <v>805</v>
      </c>
      <c r="G70" s="3" t="s">
        <v>709</v>
      </c>
      <c r="H70" s="3" t="s">
        <v>710</v>
      </c>
      <c r="I70" s="3" t="s">
        <v>17</v>
      </c>
      <c r="J70" s="3" t="s">
        <v>18</v>
      </c>
      <c r="K70" s="3" t="s">
        <v>46</v>
      </c>
      <c r="L70" s="3">
        <v>1.0</v>
      </c>
      <c r="M70" s="3"/>
      <c r="N70" s="3" t="s">
        <v>313</v>
      </c>
    </row>
    <row r="71">
      <c r="A71" s="3" t="s">
        <v>378</v>
      </c>
      <c r="B71" s="3">
        <v>187266.0</v>
      </c>
      <c r="C71" s="3">
        <v>2.0</v>
      </c>
      <c r="D71" s="3">
        <v>4.0</v>
      </c>
      <c r="E71" s="3" t="s">
        <v>35</v>
      </c>
      <c r="F71" s="3" t="s">
        <v>939</v>
      </c>
      <c r="G71" s="3" t="s">
        <v>937</v>
      </c>
      <c r="H71" s="3" t="s">
        <v>710</v>
      </c>
      <c r="I71" s="3" t="s">
        <v>17</v>
      </c>
      <c r="J71" s="3" t="s">
        <v>18</v>
      </c>
      <c r="K71" s="3" t="s">
        <v>23</v>
      </c>
      <c r="L71" s="3">
        <v>1.0</v>
      </c>
      <c r="M71" s="3"/>
      <c r="N71" s="3" t="s">
        <v>383</v>
      </c>
    </row>
    <row r="72">
      <c r="A72" s="3" t="s">
        <v>384</v>
      </c>
      <c r="B72" s="3">
        <v>187266.0</v>
      </c>
      <c r="C72" s="3">
        <v>12.0</v>
      </c>
      <c r="D72" s="3">
        <v>33.0</v>
      </c>
      <c r="E72" s="3" t="s">
        <v>35</v>
      </c>
      <c r="F72" s="3" t="s">
        <v>939</v>
      </c>
      <c r="G72" s="3" t="s">
        <v>937</v>
      </c>
      <c r="H72" s="3" t="s">
        <v>710</v>
      </c>
      <c r="I72" s="3" t="s">
        <v>17</v>
      </c>
      <c r="J72" s="3" t="s">
        <v>18</v>
      </c>
      <c r="K72" s="3" t="s">
        <v>43</v>
      </c>
      <c r="L72" s="3">
        <v>1.0</v>
      </c>
      <c r="M72" s="3"/>
      <c r="N72" s="3" t="s">
        <v>391</v>
      </c>
    </row>
    <row r="73">
      <c r="A73" s="3" t="s">
        <v>409</v>
      </c>
      <c r="B73" s="3">
        <v>85424.0</v>
      </c>
      <c r="C73" s="3">
        <v>2.0</v>
      </c>
      <c r="D73" s="3">
        <v>8.0</v>
      </c>
      <c r="E73" s="3" t="s">
        <v>71</v>
      </c>
      <c r="F73" s="3" t="s">
        <v>849</v>
      </c>
      <c r="G73" s="3" t="s">
        <v>905</v>
      </c>
      <c r="H73" s="3" t="s">
        <v>710</v>
      </c>
      <c r="I73" s="3" t="s">
        <v>17</v>
      </c>
      <c r="J73" s="3" t="s">
        <v>18</v>
      </c>
      <c r="K73" s="3" t="s">
        <v>46</v>
      </c>
      <c r="L73" s="3">
        <v>1.0</v>
      </c>
      <c r="M73" s="3"/>
      <c r="N73" s="3" t="s">
        <v>414</v>
      </c>
    </row>
    <row r="74">
      <c r="A74" s="3" t="s">
        <v>451</v>
      </c>
      <c r="B74" s="3">
        <v>229623.0</v>
      </c>
      <c r="C74" s="3">
        <v>4.0</v>
      </c>
      <c r="D74" s="3">
        <v>9.0</v>
      </c>
      <c r="E74" s="3" t="s">
        <v>22</v>
      </c>
      <c r="F74" s="3" t="s">
        <v>1026</v>
      </c>
      <c r="G74" s="3" t="s">
        <v>709</v>
      </c>
      <c r="H74" s="3" t="s">
        <v>710</v>
      </c>
      <c r="I74" s="3" t="s">
        <v>17</v>
      </c>
      <c r="J74" s="3" t="s">
        <v>18</v>
      </c>
      <c r="K74" s="3" t="s">
        <v>46</v>
      </c>
      <c r="L74" s="3">
        <v>1.0</v>
      </c>
      <c r="M74" s="3"/>
      <c r="N74" s="3" t="s">
        <v>452</v>
      </c>
    </row>
    <row r="75">
      <c r="A75" s="3" t="s">
        <v>477</v>
      </c>
      <c r="B75" s="3">
        <v>311138.0</v>
      </c>
      <c r="C75" s="3">
        <v>2.0</v>
      </c>
      <c r="D75" s="3">
        <v>3.0</v>
      </c>
      <c r="E75" s="3" t="s">
        <v>54</v>
      </c>
      <c r="F75" s="3" t="s">
        <v>989</v>
      </c>
      <c r="G75" s="3" t="s">
        <v>709</v>
      </c>
      <c r="H75" s="3" t="s">
        <v>710</v>
      </c>
      <c r="I75" s="3" t="s">
        <v>17</v>
      </c>
      <c r="J75" s="3" t="s">
        <v>18</v>
      </c>
      <c r="K75" s="3" t="s">
        <v>46</v>
      </c>
      <c r="L75" s="3">
        <v>1.0</v>
      </c>
      <c r="M75" s="3"/>
      <c r="N75" s="3" t="s">
        <v>480</v>
      </c>
    </row>
    <row r="76">
      <c r="A76" s="3" t="s">
        <v>533</v>
      </c>
      <c r="B76" s="3">
        <v>351561.0</v>
      </c>
      <c r="C76" s="3">
        <v>24.0</v>
      </c>
      <c r="D76" s="3">
        <v>17.0</v>
      </c>
      <c r="E76" s="3" t="s">
        <v>534</v>
      </c>
      <c r="F76" s="3" t="s">
        <v>813</v>
      </c>
      <c r="G76" s="3" t="s">
        <v>709</v>
      </c>
      <c r="H76" s="3" t="s">
        <v>710</v>
      </c>
      <c r="I76" s="3" t="s">
        <v>17</v>
      </c>
      <c r="J76" s="3" t="s">
        <v>18</v>
      </c>
      <c r="K76" s="3" t="s">
        <v>43</v>
      </c>
      <c r="L76" s="3">
        <v>-1.0</v>
      </c>
      <c r="M76" s="3" t="s">
        <v>815</v>
      </c>
      <c r="N76" s="3" t="s">
        <v>535</v>
      </c>
    </row>
    <row r="77">
      <c r="A77" s="3" t="s">
        <v>518</v>
      </c>
      <c r="B77" s="3">
        <v>86839.0</v>
      </c>
      <c r="C77" s="3">
        <v>8.0</v>
      </c>
      <c r="D77" s="3">
        <v>35.0</v>
      </c>
      <c r="E77" s="3" t="s">
        <v>38</v>
      </c>
      <c r="F77" s="3" t="s">
        <v>1015</v>
      </c>
      <c r="G77" s="3" t="s">
        <v>709</v>
      </c>
      <c r="H77" s="3" t="s">
        <v>710</v>
      </c>
      <c r="I77" s="3" t="s">
        <v>17</v>
      </c>
      <c r="J77" s="3" t="s">
        <v>18</v>
      </c>
      <c r="K77" s="3" t="s">
        <v>46</v>
      </c>
      <c r="L77" s="3">
        <v>1.0</v>
      </c>
      <c r="M77" s="3"/>
      <c r="N77" s="3" t="s">
        <v>521</v>
      </c>
    </row>
    <row r="78">
      <c r="A78" s="3" t="s">
        <v>388</v>
      </c>
      <c r="B78" s="3">
        <v>43020.0</v>
      </c>
      <c r="C78" s="3">
        <v>14.0</v>
      </c>
      <c r="D78" s="3">
        <v>12.0</v>
      </c>
      <c r="E78" s="3" t="s">
        <v>389</v>
      </c>
      <c r="F78" s="3" t="s">
        <v>748</v>
      </c>
      <c r="G78" s="3" t="s">
        <v>709</v>
      </c>
      <c r="H78" s="3" t="s">
        <v>710</v>
      </c>
      <c r="I78" s="3" t="s">
        <v>392</v>
      </c>
      <c r="J78" s="3" t="s">
        <v>394</v>
      </c>
      <c r="K78" s="3" t="s">
        <v>43</v>
      </c>
      <c r="L78" s="3">
        <v>1.0</v>
      </c>
      <c r="M78" s="3"/>
      <c r="N78" s="3" t="s">
        <v>395</v>
      </c>
    </row>
    <row r="79">
      <c r="A79" s="3" t="s">
        <v>568</v>
      </c>
      <c r="B79" s="3">
        <v>333243.0</v>
      </c>
      <c r="C79" s="3">
        <v>10.0</v>
      </c>
      <c r="D79" s="3">
        <v>30.0</v>
      </c>
      <c r="E79" s="3" t="s">
        <v>54</v>
      </c>
      <c r="F79" s="3" t="s">
        <v>1019</v>
      </c>
      <c r="G79" s="3" t="s">
        <v>709</v>
      </c>
      <c r="H79" s="3" t="s">
        <v>710</v>
      </c>
      <c r="I79" s="3" t="s">
        <v>17</v>
      </c>
      <c r="J79" s="3" t="s">
        <v>18</v>
      </c>
      <c r="K79" s="3" t="s">
        <v>46</v>
      </c>
      <c r="L79" s="3">
        <v>1.0</v>
      </c>
      <c r="M79" s="3"/>
      <c r="N79" s="3" t="s">
        <v>569</v>
      </c>
    </row>
    <row r="80">
      <c r="A80" s="3" t="s">
        <v>410</v>
      </c>
      <c r="B80" s="3">
        <v>53248.0</v>
      </c>
      <c r="C80" s="3">
        <v>5.0</v>
      </c>
      <c r="D80" s="3">
        <v>14.0</v>
      </c>
      <c r="E80" s="3" t="s">
        <v>54</v>
      </c>
      <c r="F80" s="3" t="s">
        <v>1016</v>
      </c>
      <c r="G80" s="3" t="s">
        <v>709</v>
      </c>
      <c r="H80" s="3" t="s">
        <v>710</v>
      </c>
      <c r="I80" s="3" t="s">
        <v>17</v>
      </c>
      <c r="J80" s="3" t="s">
        <v>18</v>
      </c>
      <c r="K80" s="3" t="s">
        <v>46</v>
      </c>
      <c r="L80" s="3">
        <v>1.0</v>
      </c>
      <c r="M80" s="3"/>
      <c r="N80" s="3" t="s">
        <v>412</v>
      </c>
    </row>
    <row r="81">
      <c r="A81" s="3" t="s">
        <v>572</v>
      </c>
      <c r="B81" s="3">
        <v>331662.0</v>
      </c>
      <c r="C81" s="3">
        <v>7.0</v>
      </c>
      <c r="D81" s="3">
        <v>3.0</v>
      </c>
      <c r="E81" s="3" t="s">
        <v>54</v>
      </c>
      <c r="F81" s="3" t="s">
        <v>906</v>
      </c>
      <c r="G81" s="3" t="s">
        <v>709</v>
      </c>
      <c r="H81" s="3" t="s">
        <v>710</v>
      </c>
      <c r="I81" s="3" t="s">
        <v>17</v>
      </c>
      <c r="J81" s="3" t="s">
        <v>18</v>
      </c>
      <c r="K81" s="3" t="s">
        <v>46</v>
      </c>
      <c r="L81" s="3">
        <v>1.0</v>
      </c>
      <c r="M81" s="3"/>
      <c r="N81" s="3" t="s">
        <v>573</v>
      </c>
    </row>
    <row r="82">
      <c r="A82" s="3" t="s">
        <v>575</v>
      </c>
      <c r="B82" s="3">
        <v>322225.0</v>
      </c>
      <c r="C82" s="3">
        <v>3.0</v>
      </c>
      <c r="D82" s="3">
        <v>6.0</v>
      </c>
      <c r="E82" s="3" t="s">
        <v>54</v>
      </c>
      <c r="F82" s="3" t="s">
        <v>906</v>
      </c>
      <c r="G82" s="3" t="s">
        <v>709</v>
      </c>
      <c r="H82" s="3" t="s">
        <v>710</v>
      </c>
      <c r="I82" s="3" t="s">
        <v>17</v>
      </c>
      <c r="J82" s="3" t="s">
        <v>18</v>
      </c>
      <c r="K82" s="3" t="s">
        <v>46</v>
      </c>
      <c r="L82" s="3">
        <v>1.0</v>
      </c>
      <c r="M82" s="3"/>
      <c r="N82" s="3" t="s">
        <v>577</v>
      </c>
    </row>
    <row r="83">
      <c r="A83" s="3" t="s">
        <v>372</v>
      </c>
      <c r="B83" s="3">
        <v>39856.0</v>
      </c>
      <c r="C83" s="3">
        <v>3.0</v>
      </c>
      <c r="D83" s="3">
        <v>5.0</v>
      </c>
      <c r="E83" s="3" t="s">
        <v>217</v>
      </c>
      <c r="F83" s="3" t="s">
        <v>751</v>
      </c>
      <c r="G83" s="3" t="s">
        <v>709</v>
      </c>
      <c r="H83" s="3" t="s">
        <v>710</v>
      </c>
      <c r="I83" s="3" t="s">
        <v>17</v>
      </c>
      <c r="J83" s="3" t="s">
        <v>18</v>
      </c>
      <c r="K83" s="3" t="s">
        <v>68</v>
      </c>
      <c r="L83" s="3">
        <v>-1.0</v>
      </c>
      <c r="M83" s="3" t="s">
        <v>753</v>
      </c>
      <c r="N83" s="3" t="s">
        <v>375</v>
      </c>
    </row>
    <row r="84">
      <c r="A84" s="3" t="s">
        <v>590</v>
      </c>
      <c r="B84" s="3">
        <v>211797.0</v>
      </c>
      <c r="C84" s="3">
        <v>5.0</v>
      </c>
      <c r="D84" s="3">
        <v>19.0</v>
      </c>
      <c r="E84" s="3" t="s">
        <v>98</v>
      </c>
      <c r="F84" s="3" t="s">
        <v>942</v>
      </c>
      <c r="G84" s="3" t="s">
        <v>937</v>
      </c>
      <c r="H84" s="3" t="s">
        <v>710</v>
      </c>
      <c r="I84" s="3" t="s">
        <v>17</v>
      </c>
      <c r="J84" s="3" t="s">
        <v>18</v>
      </c>
      <c r="K84" s="3" t="s">
        <v>23</v>
      </c>
      <c r="L84" s="3">
        <v>1.0</v>
      </c>
      <c r="M84" s="3"/>
      <c r="N84" s="3" t="s">
        <v>591</v>
      </c>
    </row>
    <row r="85">
      <c r="A85" s="3" t="s">
        <v>622</v>
      </c>
      <c r="B85" s="3">
        <v>396874.0</v>
      </c>
      <c r="C85" s="3">
        <v>5.0</v>
      </c>
      <c r="D85" s="3">
        <v>8.0</v>
      </c>
      <c r="E85" s="3" t="s">
        <v>217</v>
      </c>
      <c r="F85" s="3" t="s">
        <v>813</v>
      </c>
      <c r="G85" s="3" t="s">
        <v>709</v>
      </c>
      <c r="H85" s="3" t="s">
        <v>710</v>
      </c>
      <c r="I85" s="3" t="s">
        <v>17</v>
      </c>
      <c r="J85" s="3" t="s">
        <v>18</v>
      </c>
      <c r="K85" s="3" t="s">
        <v>31</v>
      </c>
      <c r="L85" s="3">
        <v>1.0</v>
      </c>
      <c r="M85" s="3"/>
      <c r="N85" s="3" t="s">
        <v>628</v>
      </c>
    </row>
    <row r="86">
      <c r="A86" s="3" t="s">
        <v>636</v>
      </c>
      <c r="B86" s="3">
        <v>188548.0</v>
      </c>
      <c r="C86" s="3">
        <v>9.0</v>
      </c>
      <c r="D86" s="3">
        <v>12.0</v>
      </c>
      <c r="E86" s="3" t="s">
        <v>542</v>
      </c>
      <c r="F86" s="3" t="s">
        <v>839</v>
      </c>
      <c r="G86" s="3" t="s">
        <v>709</v>
      </c>
      <c r="H86" s="3" t="s">
        <v>710</v>
      </c>
      <c r="I86" s="3" t="s">
        <v>125</v>
      </c>
      <c r="J86" s="3" t="s">
        <v>18</v>
      </c>
      <c r="K86" s="3" t="s">
        <v>43</v>
      </c>
      <c r="L86" s="3">
        <v>1.0</v>
      </c>
      <c r="M86" s="3"/>
      <c r="N86" s="3" t="s">
        <v>638</v>
      </c>
    </row>
    <row r="87">
      <c r="A87" s="3" t="s">
        <v>598</v>
      </c>
      <c r="B87" s="3">
        <v>148971.0</v>
      </c>
      <c r="C87" s="3">
        <v>2.0</v>
      </c>
      <c r="D87" s="3">
        <v>5.0</v>
      </c>
      <c r="E87" s="3" t="s">
        <v>256</v>
      </c>
      <c r="F87" s="3" t="s">
        <v>1027</v>
      </c>
      <c r="G87" s="3" t="s">
        <v>709</v>
      </c>
      <c r="H87" s="3" t="s">
        <v>710</v>
      </c>
      <c r="I87" s="3" t="s">
        <v>17</v>
      </c>
      <c r="J87" s="3" t="s">
        <v>18</v>
      </c>
      <c r="K87" s="3" t="s">
        <v>68</v>
      </c>
      <c r="L87" s="3">
        <v>1.0</v>
      </c>
      <c r="M87" s="3"/>
      <c r="N87" s="3" t="s">
        <v>597</v>
      </c>
    </row>
    <row r="88">
      <c r="A88" s="3" t="s">
        <v>659</v>
      </c>
      <c r="B88" s="3">
        <v>290238.0</v>
      </c>
      <c r="C88" s="3">
        <v>4.0</v>
      </c>
      <c r="D88" s="3">
        <v>8.0</v>
      </c>
      <c r="E88" s="3" t="s">
        <v>235</v>
      </c>
      <c r="F88" s="3" t="s">
        <v>973</v>
      </c>
      <c r="G88" s="3" t="s">
        <v>709</v>
      </c>
      <c r="H88" s="3" t="s">
        <v>710</v>
      </c>
      <c r="I88" s="3" t="s">
        <v>17</v>
      </c>
      <c r="J88" s="3" t="s">
        <v>18</v>
      </c>
      <c r="K88" s="3" t="s">
        <v>43</v>
      </c>
      <c r="L88" s="3">
        <v>1.0</v>
      </c>
      <c r="M88" s="3"/>
      <c r="N88" s="3" t="s">
        <v>660</v>
      </c>
    </row>
    <row r="89">
      <c r="A89" s="3" t="s">
        <v>589</v>
      </c>
      <c r="B89" s="3">
        <v>142081.0</v>
      </c>
      <c r="C89" s="3">
        <v>4.0</v>
      </c>
      <c r="D89" s="3">
        <v>9.0</v>
      </c>
      <c r="E89" s="3" t="s">
        <v>71</v>
      </c>
      <c r="F89" s="3" t="s">
        <v>713</v>
      </c>
      <c r="G89" s="3" t="s">
        <v>709</v>
      </c>
      <c r="H89" s="3" t="s">
        <v>710</v>
      </c>
      <c r="I89" s="3" t="s">
        <v>17</v>
      </c>
      <c r="J89" s="3" t="s">
        <v>18</v>
      </c>
      <c r="K89" s="3" t="s">
        <v>46</v>
      </c>
      <c r="L89" s="3">
        <v>-1.0</v>
      </c>
      <c r="M89" s="3" t="s">
        <v>715</v>
      </c>
      <c r="N89" s="3" t="s">
        <v>593</v>
      </c>
    </row>
    <row r="90">
      <c r="A90" s="3" t="s">
        <v>623</v>
      </c>
      <c r="B90" s="3">
        <v>170650.0</v>
      </c>
      <c r="C90" s="3">
        <v>4.0</v>
      </c>
      <c r="D90" s="3">
        <v>5.0</v>
      </c>
      <c r="E90" s="3" t="s">
        <v>22</v>
      </c>
      <c r="F90" s="3" t="s">
        <v>920</v>
      </c>
      <c r="G90" s="3" t="s">
        <v>709</v>
      </c>
      <c r="H90" s="3" t="s">
        <v>710</v>
      </c>
      <c r="I90" s="3" t="s">
        <v>17</v>
      </c>
      <c r="J90" s="3" t="s">
        <v>18</v>
      </c>
      <c r="K90" s="3" t="s">
        <v>46</v>
      </c>
      <c r="L90" s="3">
        <v>1.0</v>
      </c>
      <c r="M90" s="3"/>
      <c r="N90" s="3" t="s">
        <v>629</v>
      </c>
    </row>
    <row r="91">
      <c r="A91" s="3" t="s">
        <v>61</v>
      </c>
      <c r="B91" s="3">
        <v>217747.0</v>
      </c>
      <c r="C91" s="3">
        <v>4.0</v>
      </c>
      <c r="D91" s="3">
        <v>8.0</v>
      </c>
      <c r="E91" s="3" t="s">
        <v>59</v>
      </c>
      <c r="F91" s="3" t="s">
        <v>836</v>
      </c>
      <c r="G91" s="3" t="s">
        <v>705</v>
      </c>
      <c r="H91" s="3" t="s">
        <v>706</v>
      </c>
      <c r="I91" s="3" t="s">
        <v>62</v>
      </c>
      <c r="J91" s="3" t="s">
        <v>18</v>
      </c>
      <c r="K91" s="3" t="s">
        <v>23</v>
      </c>
      <c r="L91" s="3">
        <v>1.0</v>
      </c>
      <c r="M91" s="3"/>
      <c r="N91" s="3" t="s">
        <v>63</v>
      </c>
    </row>
    <row r="92">
      <c r="A92" s="3" t="s">
        <v>70</v>
      </c>
      <c r="B92" s="3">
        <v>397066.0</v>
      </c>
      <c r="C92" s="3">
        <v>2.0</v>
      </c>
      <c r="D92" s="3">
        <v>16.0</v>
      </c>
      <c r="E92" s="3" t="s">
        <v>71</v>
      </c>
      <c r="F92" s="3" t="s">
        <v>917</v>
      </c>
      <c r="G92" s="3" t="s">
        <v>918</v>
      </c>
      <c r="H92" s="3" t="s">
        <v>706</v>
      </c>
      <c r="I92" s="3" t="s">
        <v>17</v>
      </c>
      <c r="J92" s="3" t="s">
        <v>18</v>
      </c>
      <c r="K92" s="3" t="s">
        <v>46</v>
      </c>
      <c r="L92" s="3">
        <v>1.0</v>
      </c>
      <c r="M92" s="3"/>
      <c r="N92" s="3" t="s">
        <v>72</v>
      </c>
    </row>
    <row r="93">
      <c r="A93" s="3" t="s">
        <v>85</v>
      </c>
      <c r="B93" s="3">
        <v>42012.0</v>
      </c>
      <c r="C93" s="3">
        <v>5.0</v>
      </c>
      <c r="D93" s="3">
        <v>7.0</v>
      </c>
      <c r="E93" s="3" t="s">
        <v>54</v>
      </c>
      <c r="F93" s="3" t="s">
        <v>849</v>
      </c>
      <c r="G93" s="3" t="s">
        <v>918</v>
      </c>
      <c r="H93" s="3" t="s">
        <v>706</v>
      </c>
      <c r="I93" s="3" t="s">
        <v>17</v>
      </c>
      <c r="J93" s="3" t="s">
        <v>18</v>
      </c>
      <c r="K93" s="3" t="s">
        <v>46</v>
      </c>
      <c r="L93" s="3">
        <v>1.0</v>
      </c>
      <c r="M93" s="3"/>
      <c r="N93" s="3" t="s">
        <v>86</v>
      </c>
    </row>
    <row r="94">
      <c r="A94" s="3" t="s">
        <v>104</v>
      </c>
      <c r="B94" s="3">
        <v>26883.0</v>
      </c>
      <c r="C94" s="3">
        <v>13.0</v>
      </c>
      <c r="D94" s="3">
        <v>4.0</v>
      </c>
      <c r="E94" s="3" t="s">
        <v>26</v>
      </c>
      <c r="F94" s="3" t="s">
        <v>708</v>
      </c>
      <c r="G94" s="3" t="s">
        <v>705</v>
      </c>
      <c r="H94" s="3" t="s">
        <v>706</v>
      </c>
      <c r="I94" s="3" t="s">
        <v>17</v>
      </c>
      <c r="J94" s="3" t="s">
        <v>18</v>
      </c>
      <c r="K94" s="3" t="s">
        <v>46</v>
      </c>
      <c r="L94" s="3">
        <v>-1.0</v>
      </c>
      <c r="M94" s="3" t="s">
        <v>769</v>
      </c>
      <c r="N94" s="3" t="s">
        <v>105</v>
      </c>
    </row>
    <row r="95">
      <c r="A95" s="3" t="s">
        <v>135</v>
      </c>
      <c r="B95" s="3">
        <v>7403.0</v>
      </c>
      <c r="C95" s="3">
        <v>9.0</v>
      </c>
      <c r="D95" s="3">
        <v>5.0</v>
      </c>
      <c r="E95" s="3" t="s">
        <v>22</v>
      </c>
      <c r="F95" s="3" t="s">
        <v>704</v>
      </c>
      <c r="G95" s="3" t="s">
        <v>705</v>
      </c>
      <c r="H95" s="3" t="s">
        <v>706</v>
      </c>
      <c r="I95" s="3" t="s">
        <v>17</v>
      </c>
      <c r="J95" s="3" t="s">
        <v>18</v>
      </c>
      <c r="K95" s="3" t="s">
        <v>56</v>
      </c>
      <c r="L95" s="3">
        <v>1.0</v>
      </c>
      <c r="M95" s="3"/>
      <c r="N95" s="3" t="s">
        <v>136</v>
      </c>
    </row>
    <row r="96">
      <c r="A96" s="3" t="s">
        <v>174</v>
      </c>
      <c r="B96" s="3">
        <v>288930.0</v>
      </c>
      <c r="C96" s="3">
        <v>2.0</v>
      </c>
      <c r="D96" s="3">
        <v>15.0</v>
      </c>
      <c r="E96" s="3" t="s">
        <v>175</v>
      </c>
      <c r="F96" s="3" t="s">
        <v>895</v>
      </c>
      <c r="G96" s="3" t="s">
        <v>705</v>
      </c>
      <c r="H96" s="3" t="s">
        <v>706</v>
      </c>
      <c r="I96" s="3" t="s">
        <v>17</v>
      </c>
      <c r="J96" s="3" t="s">
        <v>18</v>
      </c>
      <c r="K96" s="3" t="s">
        <v>56</v>
      </c>
      <c r="L96" s="3">
        <v>1.0</v>
      </c>
      <c r="M96" s="3" t="s">
        <v>897</v>
      </c>
      <c r="N96" s="3" t="s">
        <v>176</v>
      </c>
    </row>
    <row r="97">
      <c r="A97" s="3" t="s">
        <v>267</v>
      </c>
      <c r="B97" s="3">
        <v>94621.0</v>
      </c>
      <c r="C97" s="3">
        <v>5.0</v>
      </c>
      <c r="D97" s="3">
        <v>9.0</v>
      </c>
      <c r="E97" s="3" t="s">
        <v>54</v>
      </c>
      <c r="F97" s="3" t="s">
        <v>899</v>
      </c>
      <c r="G97" s="3" t="s">
        <v>705</v>
      </c>
      <c r="H97" s="3" t="s">
        <v>706</v>
      </c>
      <c r="I97" s="3" t="s">
        <v>17</v>
      </c>
      <c r="J97" s="3" t="s">
        <v>18</v>
      </c>
      <c r="K97" s="3" t="s">
        <v>46</v>
      </c>
      <c r="L97" s="3">
        <v>1.0</v>
      </c>
      <c r="M97" s="3"/>
      <c r="N97" s="3" t="s">
        <v>270</v>
      </c>
    </row>
    <row r="98">
      <c r="A98" s="3" t="s">
        <v>430</v>
      </c>
      <c r="B98" s="3">
        <v>228731.0</v>
      </c>
      <c r="C98" s="3">
        <v>1.0</v>
      </c>
      <c r="D98" s="3">
        <v>38.0</v>
      </c>
      <c r="E98" s="3" t="s">
        <v>22</v>
      </c>
      <c r="F98" s="3" t="s">
        <v>1014</v>
      </c>
      <c r="G98" s="3" t="s">
        <v>705</v>
      </c>
      <c r="H98" s="3" t="s">
        <v>706</v>
      </c>
      <c r="I98" s="3" t="s">
        <v>17</v>
      </c>
      <c r="J98" s="3" t="s">
        <v>18</v>
      </c>
      <c r="K98" s="3" t="s">
        <v>46</v>
      </c>
      <c r="L98" s="3">
        <v>1.0</v>
      </c>
      <c r="M98" s="3"/>
      <c r="N98" s="3" t="s">
        <v>432</v>
      </c>
    </row>
    <row r="99">
      <c r="A99" s="3" t="s">
        <v>321</v>
      </c>
      <c r="B99" s="3">
        <v>34813.0</v>
      </c>
      <c r="C99" s="3">
        <v>1.0</v>
      </c>
      <c r="D99" s="3">
        <v>2.0</v>
      </c>
      <c r="E99" s="3" t="s">
        <v>59</v>
      </c>
      <c r="F99" s="3" t="s">
        <v>1017</v>
      </c>
      <c r="G99" s="3" t="s">
        <v>705</v>
      </c>
      <c r="H99" s="3" t="s">
        <v>706</v>
      </c>
      <c r="I99" s="3" t="s">
        <v>62</v>
      </c>
      <c r="J99" s="3" t="s">
        <v>18</v>
      </c>
      <c r="K99" s="3" t="s">
        <v>23</v>
      </c>
      <c r="L99" s="3">
        <v>1.0</v>
      </c>
      <c r="M99" s="3"/>
      <c r="N99" s="3" t="s">
        <v>324</v>
      </c>
    </row>
    <row r="100">
      <c r="A100" s="3" t="s">
        <v>547</v>
      </c>
      <c r="B100" s="3">
        <v>124163.0</v>
      </c>
      <c r="C100" s="3">
        <v>5.0</v>
      </c>
      <c r="D100" s="3">
        <v>32.0</v>
      </c>
      <c r="E100" s="3" t="s">
        <v>59</v>
      </c>
      <c r="F100" s="3" t="s">
        <v>871</v>
      </c>
      <c r="G100" s="3" t="s">
        <v>705</v>
      </c>
      <c r="H100" s="3" t="s">
        <v>706</v>
      </c>
      <c r="I100" s="3" t="s">
        <v>62</v>
      </c>
      <c r="J100" s="3" t="s">
        <v>18</v>
      </c>
      <c r="K100" s="3" t="s">
        <v>23</v>
      </c>
      <c r="L100" s="3">
        <v>1.0</v>
      </c>
      <c r="M100" s="3"/>
      <c r="N100" s="3" t="s">
        <v>549</v>
      </c>
    </row>
    <row r="101">
      <c r="A101" s="3" t="s">
        <v>427</v>
      </c>
      <c r="B101" s="3">
        <v>54798.0</v>
      </c>
      <c r="C101" s="3">
        <v>4.0</v>
      </c>
      <c r="D101" s="3">
        <v>7.0</v>
      </c>
      <c r="E101" s="3" t="s">
        <v>22</v>
      </c>
      <c r="F101" s="3" t="s">
        <v>1011</v>
      </c>
      <c r="G101" s="3" t="s">
        <v>705</v>
      </c>
      <c r="H101" s="3" t="s">
        <v>706</v>
      </c>
      <c r="I101" s="3" t="s">
        <v>17</v>
      </c>
      <c r="J101" s="3" t="s">
        <v>18</v>
      </c>
      <c r="K101" s="3" t="s">
        <v>56</v>
      </c>
      <c r="L101" s="3">
        <v>1.0</v>
      </c>
      <c r="M101" s="3"/>
      <c r="N101" s="3" t="s">
        <v>429</v>
      </c>
    </row>
    <row r="102">
      <c r="A102" s="3" t="s">
        <v>633</v>
      </c>
      <c r="B102" s="3">
        <v>186284.0</v>
      </c>
      <c r="C102" s="3">
        <v>5.0</v>
      </c>
      <c r="D102" s="3">
        <v>22.0</v>
      </c>
      <c r="E102" s="3" t="s">
        <v>284</v>
      </c>
      <c r="F102" s="3" t="s">
        <v>928</v>
      </c>
      <c r="G102" s="3" t="s">
        <v>918</v>
      </c>
      <c r="H102" s="3" t="s">
        <v>706</v>
      </c>
      <c r="I102" s="3" t="s">
        <v>17</v>
      </c>
      <c r="J102" s="3" t="s">
        <v>18</v>
      </c>
      <c r="K102" s="3" t="s">
        <v>46</v>
      </c>
      <c r="L102" s="3">
        <v>1.0</v>
      </c>
      <c r="M102" s="3"/>
      <c r="N102" s="3" t="s">
        <v>635</v>
      </c>
    </row>
    <row r="103">
      <c r="A103" s="3" t="s">
        <v>565</v>
      </c>
      <c r="B103" s="3">
        <v>117115.0</v>
      </c>
      <c r="C103" s="3">
        <v>9.0</v>
      </c>
      <c r="D103" s="3">
        <v>44.0</v>
      </c>
      <c r="E103" s="3" t="s">
        <v>566</v>
      </c>
      <c r="F103" s="3" t="s">
        <v>1020</v>
      </c>
      <c r="G103" s="3" t="s">
        <v>705</v>
      </c>
      <c r="H103" s="3" t="s">
        <v>706</v>
      </c>
      <c r="I103" s="3" t="s">
        <v>17</v>
      </c>
      <c r="J103" s="3" t="s">
        <v>18</v>
      </c>
      <c r="K103" s="3" t="s">
        <v>23</v>
      </c>
      <c r="L103" s="3">
        <v>1.0</v>
      </c>
      <c r="M103" s="3"/>
      <c r="N103" s="3" t="s">
        <v>153</v>
      </c>
    </row>
    <row r="104">
      <c r="A104" s="3" t="s">
        <v>553</v>
      </c>
      <c r="B104" s="3">
        <v>114849.0</v>
      </c>
      <c r="C104" s="3">
        <v>2.0</v>
      </c>
      <c r="D104" s="3">
        <v>10.0</v>
      </c>
      <c r="E104" s="3" t="s">
        <v>79</v>
      </c>
      <c r="F104" s="3" t="s">
        <v>1025</v>
      </c>
      <c r="G104" s="3" t="s">
        <v>705</v>
      </c>
      <c r="H104" s="3" t="s">
        <v>706</v>
      </c>
      <c r="I104" s="3" t="s">
        <v>17</v>
      </c>
      <c r="J104" s="3" t="s">
        <v>18</v>
      </c>
      <c r="K104" s="3" t="s">
        <v>23</v>
      </c>
      <c r="L104" s="3" t="s">
        <v>1052</v>
      </c>
      <c r="M104" s="3" t="s">
        <v>1053</v>
      </c>
      <c r="N104" s="3" t="s">
        <v>556</v>
      </c>
    </row>
    <row r="105">
      <c r="A105" s="3" t="s">
        <v>654</v>
      </c>
      <c r="B105" s="3">
        <v>376503.0</v>
      </c>
      <c r="C105" s="3">
        <v>4.0</v>
      </c>
      <c r="D105" s="3">
        <v>9.0</v>
      </c>
      <c r="E105" s="3" t="s">
        <v>54</v>
      </c>
      <c r="F105" s="3" t="s">
        <v>704</v>
      </c>
      <c r="G105" s="3" t="s">
        <v>705</v>
      </c>
      <c r="H105" s="3" t="s">
        <v>706</v>
      </c>
      <c r="I105" s="3" t="s">
        <v>17</v>
      </c>
      <c r="J105" s="3" t="s">
        <v>18</v>
      </c>
      <c r="K105" s="3" t="s">
        <v>56</v>
      </c>
      <c r="L105" s="3">
        <v>-1.0</v>
      </c>
      <c r="M105" s="3" t="s">
        <v>707</v>
      </c>
      <c r="N105" s="3" t="s">
        <v>655</v>
      </c>
    </row>
    <row r="106">
      <c r="A106" s="3" t="s">
        <v>363</v>
      </c>
      <c r="B106" s="3">
        <v>39383.0</v>
      </c>
      <c r="C106" s="3">
        <v>4.0</v>
      </c>
      <c r="D106" s="3">
        <v>27.0</v>
      </c>
      <c r="E106" s="3" t="s">
        <v>22</v>
      </c>
      <c r="F106" s="3" t="s">
        <v>748</v>
      </c>
      <c r="G106" s="3" t="s">
        <v>705</v>
      </c>
      <c r="H106" s="3" t="s">
        <v>706</v>
      </c>
      <c r="I106" s="3" t="s">
        <v>17</v>
      </c>
      <c r="J106" s="3" t="s">
        <v>18</v>
      </c>
      <c r="K106" s="3" t="s">
        <v>31</v>
      </c>
      <c r="L106" s="3">
        <v>-1.0</v>
      </c>
      <c r="M106" s="3" t="s">
        <v>750</v>
      </c>
      <c r="N106" s="3" t="s">
        <v>371</v>
      </c>
    </row>
    <row r="107">
      <c r="A107" s="3" t="s">
        <v>677</v>
      </c>
      <c r="B107" s="3">
        <v>268952.0</v>
      </c>
      <c r="C107" s="3">
        <v>4.0</v>
      </c>
      <c r="D107" s="3">
        <v>19.0</v>
      </c>
      <c r="E107" s="3" t="s">
        <v>22</v>
      </c>
      <c r="F107" s="3" t="s">
        <v>931</v>
      </c>
      <c r="G107" s="3" t="s">
        <v>918</v>
      </c>
      <c r="H107" s="3" t="s">
        <v>706</v>
      </c>
      <c r="I107" s="3" t="s">
        <v>17</v>
      </c>
      <c r="J107" s="3" t="s">
        <v>18</v>
      </c>
      <c r="K107" s="3" t="s">
        <v>39</v>
      </c>
      <c r="L107" s="3">
        <v>1.0</v>
      </c>
      <c r="M107" s="3"/>
      <c r="N107" s="3" t="s">
        <v>678</v>
      </c>
    </row>
    <row r="108">
      <c r="A108" s="3" t="s">
        <v>679</v>
      </c>
      <c r="B108" s="3">
        <v>342807.0</v>
      </c>
      <c r="C108" s="3">
        <v>3.0</v>
      </c>
      <c r="D108" s="3">
        <v>11.0</v>
      </c>
      <c r="E108" s="3" t="s">
        <v>59</v>
      </c>
      <c r="F108" s="3" t="s">
        <v>1021</v>
      </c>
      <c r="G108" s="3" t="s">
        <v>705</v>
      </c>
      <c r="H108" s="3" t="s">
        <v>706</v>
      </c>
      <c r="I108" s="3" t="s">
        <v>62</v>
      </c>
      <c r="J108" s="3" t="s">
        <v>18</v>
      </c>
      <c r="K108" s="3" t="s">
        <v>23</v>
      </c>
      <c r="L108" s="3">
        <v>1.0</v>
      </c>
      <c r="M108" s="3"/>
      <c r="N108" s="3" t="s">
        <v>681</v>
      </c>
    </row>
    <row r="109">
      <c r="A109" s="3" t="s">
        <v>524</v>
      </c>
      <c r="B109" s="3">
        <v>90136.0</v>
      </c>
      <c r="C109" s="3">
        <v>6.0</v>
      </c>
      <c r="D109" s="3">
        <v>15.0</v>
      </c>
      <c r="E109" s="3" t="s">
        <v>458</v>
      </c>
      <c r="F109" s="3" t="s">
        <v>839</v>
      </c>
      <c r="G109" s="3" t="s">
        <v>840</v>
      </c>
      <c r="H109" s="3" t="s">
        <v>841</v>
      </c>
      <c r="I109" s="3" t="s">
        <v>160</v>
      </c>
      <c r="J109" s="3" t="s">
        <v>108</v>
      </c>
      <c r="K109" s="3" t="s">
        <v>23</v>
      </c>
      <c r="L109" s="3">
        <v>0.0</v>
      </c>
      <c r="M109" s="3" t="s">
        <v>843</v>
      </c>
      <c r="N109" s="3" t="s">
        <v>527</v>
      </c>
    </row>
    <row r="110">
      <c r="A110" s="3" t="s">
        <v>212</v>
      </c>
      <c r="B110" s="3">
        <v>101398.0</v>
      </c>
      <c r="C110" s="3">
        <v>6.0</v>
      </c>
      <c r="D110" s="3">
        <v>12.0</v>
      </c>
      <c r="E110" s="3" t="s">
        <v>213</v>
      </c>
      <c r="F110" s="3" t="s">
        <v>806</v>
      </c>
      <c r="G110" s="3" t="s">
        <v>807</v>
      </c>
      <c r="H110" s="3" t="s">
        <v>808</v>
      </c>
      <c r="I110" s="3" t="s">
        <v>125</v>
      </c>
      <c r="J110" s="3" t="s">
        <v>18</v>
      </c>
      <c r="K110" s="3" t="s">
        <v>68</v>
      </c>
      <c r="L110" s="3">
        <v>-1.0</v>
      </c>
      <c r="M110" s="3" t="s">
        <v>811</v>
      </c>
      <c r="N110" s="3" t="s">
        <v>214</v>
      </c>
    </row>
    <row r="111">
      <c r="A111" s="3" t="s">
        <v>34</v>
      </c>
      <c r="B111" s="3">
        <v>162422.0</v>
      </c>
      <c r="C111" s="3">
        <v>8.0</v>
      </c>
      <c r="D111" s="3">
        <v>6.0</v>
      </c>
      <c r="E111" s="3" t="s">
        <v>35</v>
      </c>
      <c r="F111" s="3" t="s">
        <v>998</v>
      </c>
      <c r="G111" s="3" t="s">
        <v>999</v>
      </c>
      <c r="H111" s="3" t="s">
        <v>745</v>
      </c>
      <c r="I111" s="3" t="s">
        <v>17</v>
      </c>
      <c r="J111" s="3" t="s">
        <v>18</v>
      </c>
      <c r="K111" s="3" t="s">
        <v>31</v>
      </c>
      <c r="L111" s="3">
        <v>1.0</v>
      </c>
      <c r="M111" s="3"/>
      <c r="N111" s="3" t="s">
        <v>36</v>
      </c>
    </row>
    <row r="112">
      <c r="A112" s="3" t="s">
        <v>58</v>
      </c>
      <c r="B112" s="3">
        <v>211797.0</v>
      </c>
      <c r="C112" s="3">
        <v>9.0</v>
      </c>
      <c r="D112" s="3">
        <v>46.0</v>
      </c>
      <c r="E112" s="3" t="s">
        <v>59</v>
      </c>
      <c r="F112" s="3" t="s">
        <v>1000</v>
      </c>
      <c r="G112" s="3" t="s">
        <v>744</v>
      </c>
      <c r="H112" s="3" t="s">
        <v>745</v>
      </c>
      <c r="I112" s="3" t="s">
        <v>17</v>
      </c>
      <c r="J112" s="3" t="s">
        <v>18</v>
      </c>
      <c r="K112" s="3" t="s">
        <v>39</v>
      </c>
      <c r="L112" s="3">
        <v>1.0</v>
      </c>
      <c r="M112" s="3"/>
      <c r="N112" s="3" t="s">
        <v>60</v>
      </c>
    </row>
    <row r="113">
      <c r="A113" s="3" t="s">
        <v>97</v>
      </c>
      <c r="B113" s="3">
        <v>118718.0</v>
      </c>
      <c r="C113" s="3">
        <v>4.0</v>
      </c>
      <c r="D113" s="3">
        <v>4.0</v>
      </c>
      <c r="E113" s="3" t="s">
        <v>98</v>
      </c>
      <c r="F113" s="3" t="s">
        <v>721</v>
      </c>
      <c r="G113" s="3" t="s">
        <v>744</v>
      </c>
      <c r="H113" s="3" t="s">
        <v>745</v>
      </c>
      <c r="I113" s="3" t="s">
        <v>17</v>
      </c>
      <c r="J113" s="3" t="s">
        <v>18</v>
      </c>
      <c r="K113" s="3" t="s">
        <v>31</v>
      </c>
      <c r="L113" s="3">
        <v>1.0</v>
      </c>
      <c r="M113" s="3"/>
      <c r="N113" s="3" t="s">
        <v>100</v>
      </c>
    </row>
    <row r="114">
      <c r="A114" s="3" t="s">
        <v>141</v>
      </c>
      <c r="B114" s="3">
        <v>148971.0</v>
      </c>
      <c r="C114" s="3">
        <v>6.0</v>
      </c>
      <c r="D114" s="3">
        <v>5.0</v>
      </c>
      <c r="E114" s="3" t="s">
        <v>59</v>
      </c>
      <c r="F114" s="3" t="s">
        <v>1001</v>
      </c>
      <c r="G114" s="3" t="s">
        <v>1002</v>
      </c>
      <c r="H114" s="3" t="s">
        <v>745</v>
      </c>
      <c r="I114" s="3" t="s">
        <v>17</v>
      </c>
      <c r="J114" s="3" t="s">
        <v>18</v>
      </c>
      <c r="K114" s="3" t="s">
        <v>43</v>
      </c>
      <c r="L114" s="3">
        <v>1.0</v>
      </c>
      <c r="M114" s="3"/>
      <c r="N114" s="3" t="s">
        <v>144</v>
      </c>
    </row>
    <row r="115">
      <c r="A115" s="3" t="s">
        <v>274</v>
      </c>
      <c r="B115" s="3">
        <v>348247.0</v>
      </c>
      <c r="C115" s="3">
        <v>7.0</v>
      </c>
      <c r="D115" s="3">
        <v>17.0</v>
      </c>
      <c r="E115" s="3" t="s">
        <v>276</v>
      </c>
      <c r="F115" s="3" t="s">
        <v>1003</v>
      </c>
      <c r="G115" s="3" t="s">
        <v>744</v>
      </c>
      <c r="H115" s="3" t="s">
        <v>745</v>
      </c>
      <c r="I115" s="3" t="s">
        <v>160</v>
      </c>
      <c r="J115" s="3" t="s">
        <v>108</v>
      </c>
      <c r="K115" s="3" t="s">
        <v>31</v>
      </c>
      <c r="L115" s="3">
        <v>1.0</v>
      </c>
      <c r="M115" s="3"/>
      <c r="N115" s="3" t="s">
        <v>279</v>
      </c>
    </row>
    <row r="116">
      <c r="A116" s="3" t="s">
        <v>325</v>
      </c>
      <c r="B116" s="3">
        <v>234261.0</v>
      </c>
      <c r="C116" s="3">
        <v>8.0</v>
      </c>
      <c r="D116" s="3">
        <v>2.0</v>
      </c>
      <c r="E116" s="3" t="s">
        <v>327</v>
      </c>
      <c r="F116" s="3" t="s">
        <v>903</v>
      </c>
      <c r="G116" s="3" t="s">
        <v>744</v>
      </c>
      <c r="H116" s="3" t="s">
        <v>745</v>
      </c>
      <c r="I116" s="3" t="s">
        <v>17</v>
      </c>
      <c r="J116" s="3" t="s">
        <v>18</v>
      </c>
      <c r="K116" s="3" t="s">
        <v>43</v>
      </c>
      <c r="L116" s="3">
        <v>1.0</v>
      </c>
      <c r="M116" s="3"/>
      <c r="N116" s="3" t="s">
        <v>331</v>
      </c>
    </row>
    <row r="117">
      <c r="A117" s="3" t="s">
        <v>354</v>
      </c>
      <c r="B117" s="3">
        <v>351840.0</v>
      </c>
      <c r="C117" s="3">
        <v>2.0</v>
      </c>
      <c r="D117" s="3">
        <v>16.0</v>
      </c>
      <c r="E117" s="3" t="s">
        <v>79</v>
      </c>
      <c r="F117" s="3" t="s">
        <v>721</v>
      </c>
      <c r="G117" s="3" t="s">
        <v>744</v>
      </c>
      <c r="H117" s="3" t="s">
        <v>745</v>
      </c>
      <c r="I117" s="3" t="s">
        <v>17</v>
      </c>
      <c r="J117" s="3" t="s">
        <v>18</v>
      </c>
      <c r="K117" s="3" t="s">
        <v>31</v>
      </c>
      <c r="L117" s="3">
        <v>1.0</v>
      </c>
      <c r="M117" s="3"/>
      <c r="N117" s="3" t="s">
        <v>357</v>
      </c>
    </row>
    <row r="118">
      <c r="A118" s="3" t="s">
        <v>470</v>
      </c>
      <c r="B118" s="3">
        <v>181771.0</v>
      </c>
      <c r="C118" s="3">
        <v>6.0</v>
      </c>
      <c r="D118" s="3">
        <v>23.0</v>
      </c>
      <c r="E118" s="3" t="s">
        <v>71</v>
      </c>
      <c r="F118" s="3" t="s">
        <v>891</v>
      </c>
      <c r="G118" s="3" t="s">
        <v>744</v>
      </c>
      <c r="H118" s="3" t="s">
        <v>745</v>
      </c>
      <c r="I118" s="3" t="s">
        <v>17</v>
      </c>
      <c r="J118" s="3" t="s">
        <v>18</v>
      </c>
      <c r="K118" s="3" t="s">
        <v>31</v>
      </c>
      <c r="L118" s="3">
        <v>1.0</v>
      </c>
      <c r="M118" s="3" t="s">
        <v>893</v>
      </c>
      <c r="N118" s="3" t="s">
        <v>471</v>
      </c>
    </row>
    <row r="119">
      <c r="A119" s="3" t="s">
        <v>509</v>
      </c>
      <c r="B119" s="3">
        <v>289763.0</v>
      </c>
      <c r="C119" s="3">
        <v>1.0</v>
      </c>
      <c r="D119" s="3">
        <v>3.0</v>
      </c>
      <c r="E119" s="3" t="s">
        <v>98</v>
      </c>
      <c r="F119" s="3" t="s">
        <v>708</v>
      </c>
      <c r="G119" s="3" t="s">
        <v>744</v>
      </c>
      <c r="H119" s="3" t="s">
        <v>745</v>
      </c>
      <c r="I119" s="3" t="s">
        <v>17</v>
      </c>
      <c r="J119" s="3" t="s">
        <v>18</v>
      </c>
      <c r="K119" s="3" t="s">
        <v>46</v>
      </c>
      <c r="L119" s="3">
        <v>1.0</v>
      </c>
      <c r="M119" s="3"/>
      <c r="N119" s="3" t="s">
        <v>512</v>
      </c>
    </row>
    <row r="120">
      <c r="A120" s="3" t="s">
        <v>554</v>
      </c>
      <c r="B120" s="3">
        <v>337971.0</v>
      </c>
      <c r="C120" s="3">
        <v>2.0</v>
      </c>
      <c r="D120" s="3">
        <v>11.0</v>
      </c>
      <c r="E120" s="3" t="s">
        <v>59</v>
      </c>
      <c r="F120" s="3" t="s">
        <v>1009</v>
      </c>
      <c r="G120" s="3" t="s">
        <v>744</v>
      </c>
      <c r="H120" s="3" t="s">
        <v>745</v>
      </c>
      <c r="I120" s="3" t="s">
        <v>17</v>
      </c>
      <c r="J120" s="3" t="s">
        <v>18</v>
      </c>
      <c r="K120" s="3" t="s">
        <v>31</v>
      </c>
      <c r="L120" s="3">
        <v>1.0</v>
      </c>
      <c r="M120" s="3"/>
      <c r="N120" s="3" t="s">
        <v>558</v>
      </c>
    </row>
    <row r="121">
      <c r="A121" s="3" t="s">
        <v>216</v>
      </c>
      <c r="B121" s="3">
        <v>6970.0</v>
      </c>
      <c r="C121" s="3">
        <v>6.0</v>
      </c>
      <c r="D121" s="3">
        <v>10.0</v>
      </c>
      <c r="E121" s="3" t="s">
        <v>217</v>
      </c>
      <c r="F121" s="3" t="s">
        <v>1010</v>
      </c>
      <c r="G121" s="3" t="s">
        <v>744</v>
      </c>
      <c r="H121" s="3" t="s">
        <v>745</v>
      </c>
      <c r="I121" s="3" t="s">
        <v>17</v>
      </c>
      <c r="J121" s="3" t="s">
        <v>18</v>
      </c>
      <c r="K121" s="3" t="s">
        <v>31</v>
      </c>
      <c r="L121" s="3">
        <v>1.0</v>
      </c>
      <c r="M121" s="3"/>
      <c r="N121" s="3" t="s">
        <v>224</v>
      </c>
    </row>
    <row r="122">
      <c r="A122" s="3" t="s">
        <v>246</v>
      </c>
      <c r="B122" s="3">
        <v>9943.0</v>
      </c>
      <c r="C122" s="3">
        <v>2.0</v>
      </c>
      <c r="D122" s="3">
        <v>2.0</v>
      </c>
      <c r="E122" s="3" t="s">
        <v>98</v>
      </c>
      <c r="F122" s="3" t="s">
        <v>980</v>
      </c>
      <c r="G122" s="3" t="s">
        <v>744</v>
      </c>
      <c r="H122" s="3" t="s">
        <v>745</v>
      </c>
      <c r="I122" s="3" t="s">
        <v>17</v>
      </c>
      <c r="J122" s="3" t="s">
        <v>18</v>
      </c>
      <c r="K122" s="3" t="s">
        <v>39</v>
      </c>
      <c r="L122" s="3">
        <v>1.0</v>
      </c>
      <c r="M122" s="3"/>
      <c r="N122" s="3" t="s">
        <v>252</v>
      </c>
    </row>
    <row r="123">
      <c r="A123" s="3" t="s">
        <v>630</v>
      </c>
      <c r="B123" s="3">
        <v>396046.0</v>
      </c>
      <c r="C123" s="3">
        <v>1.0</v>
      </c>
      <c r="D123" s="3">
        <v>4.0</v>
      </c>
      <c r="E123" s="3" t="s">
        <v>175</v>
      </c>
      <c r="F123" s="3" t="s">
        <v>849</v>
      </c>
      <c r="G123" s="3" t="s">
        <v>744</v>
      </c>
      <c r="H123" s="3" t="s">
        <v>745</v>
      </c>
      <c r="I123" s="3" t="s">
        <v>17</v>
      </c>
      <c r="J123" s="3" t="s">
        <v>18</v>
      </c>
      <c r="K123" s="3" t="s">
        <v>46</v>
      </c>
      <c r="L123" s="3">
        <v>1.0</v>
      </c>
      <c r="M123" s="3"/>
      <c r="N123" s="3" t="s">
        <v>632</v>
      </c>
    </row>
    <row r="124">
      <c r="A124" s="3" t="s">
        <v>619</v>
      </c>
      <c r="B124" s="3">
        <v>182354.0</v>
      </c>
      <c r="C124" s="3">
        <v>3.0</v>
      </c>
      <c r="D124" s="3">
        <v>11.0</v>
      </c>
      <c r="E124" s="3" t="s">
        <v>38</v>
      </c>
      <c r="F124" s="3" t="s">
        <v>743</v>
      </c>
      <c r="G124" s="3" t="s">
        <v>744</v>
      </c>
      <c r="H124" s="3" t="s">
        <v>745</v>
      </c>
      <c r="I124" s="3" t="s">
        <v>17</v>
      </c>
      <c r="J124" s="3" t="s">
        <v>18</v>
      </c>
      <c r="K124" s="3" t="s">
        <v>31</v>
      </c>
      <c r="L124" s="3">
        <v>-1.0</v>
      </c>
      <c r="M124" s="3" t="s">
        <v>747</v>
      </c>
      <c r="N124" s="3" t="s">
        <v>627</v>
      </c>
    </row>
    <row r="125">
      <c r="A125" s="3" t="s">
        <v>669</v>
      </c>
      <c r="B125" s="3">
        <v>275919.0</v>
      </c>
      <c r="C125" s="3">
        <v>7.0</v>
      </c>
      <c r="D125" s="3">
        <v>8.0</v>
      </c>
      <c r="E125" s="3" t="s">
        <v>79</v>
      </c>
      <c r="F125" s="3" t="s">
        <v>1013</v>
      </c>
      <c r="G125" s="3" t="s">
        <v>744</v>
      </c>
      <c r="H125" s="3" t="s">
        <v>745</v>
      </c>
      <c r="I125" s="3" t="s">
        <v>17</v>
      </c>
      <c r="J125" s="3" t="s">
        <v>18</v>
      </c>
      <c r="K125" s="3" t="s">
        <v>43</v>
      </c>
      <c r="L125" s="3">
        <v>1.0</v>
      </c>
      <c r="M125" s="3"/>
      <c r="N125" s="3" t="s">
        <v>670</v>
      </c>
    </row>
    <row r="126">
      <c r="A126" s="3" t="s">
        <v>145</v>
      </c>
      <c r="B126" s="3">
        <v>309168.0</v>
      </c>
      <c r="C126" s="3">
        <v>2.0</v>
      </c>
      <c r="D126" s="3">
        <v>6.0</v>
      </c>
      <c r="E126" s="3" t="s">
        <v>35</v>
      </c>
      <c r="F126" s="3" t="s">
        <v>1004</v>
      </c>
      <c r="G126" s="3" t="s">
        <v>1005</v>
      </c>
      <c r="H126" s="3" t="s">
        <v>1006</v>
      </c>
      <c r="I126" s="3" t="s">
        <v>147</v>
      </c>
      <c r="J126" s="3" t="s">
        <v>148</v>
      </c>
      <c r="K126" s="3" t="s">
        <v>56</v>
      </c>
      <c r="L126" s="3" t="s">
        <v>1049</v>
      </c>
      <c r="M126" s="3" t="s">
        <v>1050</v>
      </c>
      <c r="N126" s="3" t="s">
        <v>150</v>
      </c>
    </row>
    <row r="127">
      <c r="A127" s="3" t="s">
        <v>456</v>
      </c>
      <c r="B127" s="3">
        <v>398243.0</v>
      </c>
      <c r="C127" s="3">
        <v>6.0</v>
      </c>
      <c r="D127" s="3">
        <v>16.0</v>
      </c>
      <c r="E127" s="3" t="s">
        <v>458</v>
      </c>
      <c r="F127" s="3" t="s">
        <v>821</v>
      </c>
      <c r="G127" s="3" t="s">
        <v>1005</v>
      </c>
      <c r="H127" s="3" t="s">
        <v>1006</v>
      </c>
      <c r="I127" s="3" t="s">
        <v>125</v>
      </c>
      <c r="J127" s="3" t="s">
        <v>18</v>
      </c>
      <c r="K127" s="3" t="s">
        <v>46</v>
      </c>
      <c r="L127" s="3" t="s">
        <v>1049</v>
      </c>
      <c r="M127" s="3" t="s">
        <v>1051</v>
      </c>
      <c r="N127" s="3" t="s">
        <v>460</v>
      </c>
    </row>
    <row r="128">
      <c r="A128" s="3" t="s">
        <v>37</v>
      </c>
      <c r="B128" s="3">
        <v>47007.0</v>
      </c>
      <c r="C128" s="3">
        <v>1.0</v>
      </c>
      <c r="D128" s="3">
        <v>13.0</v>
      </c>
      <c r="E128" s="3" t="s">
        <v>38</v>
      </c>
      <c r="F128" s="3" t="s">
        <v>731</v>
      </c>
      <c r="G128" s="3" t="s">
        <v>732</v>
      </c>
      <c r="H128" s="3" t="s">
        <v>733</v>
      </c>
      <c r="I128" s="3" t="s">
        <v>17</v>
      </c>
      <c r="J128" s="3" t="s">
        <v>18</v>
      </c>
      <c r="K128" s="3" t="s">
        <v>39</v>
      </c>
      <c r="L128" s="3">
        <v>-1.0</v>
      </c>
      <c r="M128" s="3" t="s">
        <v>735</v>
      </c>
      <c r="N128" s="3" t="s">
        <v>40</v>
      </c>
    </row>
    <row r="129">
      <c r="A129" s="3" t="s">
        <v>101</v>
      </c>
      <c r="B129" s="3">
        <v>194830.0</v>
      </c>
      <c r="C129" s="3">
        <v>2.0</v>
      </c>
      <c r="D129" s="3">
        <v>6.0</v>
      </c>
      <c r="E129" s="3" t="s">
        <v>79</v>
      </c>
      <c r="F129" s="3" t="s">
        <v>878</v>
      </c>
      <c r="G129" s="3" t="s">
        <v>804</v>
      </c>
      <c r="H129" s="3" t="s">
        <v>733</v>
      </c>
      <c r="I129" s="3" t="s">
        <v>17</v>
      </c>
      <c r="J129" s="3" t="s">
        <v>18</v>
      </c>
      <c r="K129" s="3" t="s">
        <v>31</v>
      </c>
      <c r="L129" s="3">
        <v>1.0</v>
      </c>
      <c r="M129" s="3"/>
      <c r="N129" s="3" t="s">
        <v>103</v>
      </c>
    </row>
    <row r="130">
      <c r="A130" s="3" t="s">
        <v>226</v>
      </c>
      <c r="B130" s="3">
        <v>9596.0</v>
      </c>
      <c r="C130" s="3">
        <v>5.0</v>
      </c>
      <c r="D130" s="3">
        <v>9.0</v>
      </c>
      <c r="E130" s="3" t="s">
        <v>227</v>
      </c>
      <c r="F130" s="3" t="s">
        <v>994</v>
      </c>
      <c r="G130" s="3" t="s">
        <v>732</v>
      </c>
      <c r="H130" s="3" t="s">
        <v>733</v>
      </c>
      <c r="I130" s="3" t="s">
        <v>17</v>
      </c>
      <c r="J130" s="3" t="s">
        <v>18</v>
      </c>
      <c r="K130" s="3" t="s">
        <v>19</v>
      </c>
      <c r="L130" s="3">
        <v>1.0</v>
      </c>
      <c r="M130" s="3"/>
      <c r="N130" s="3" t="s">
        <v>230</v>
      </c>
    </row>
    <row r="131">
      <c r="A131" s="3" t="s">
        <v>232</v>
      </c>
      <c r="B131" s="3">
        <v>38358.0</v>
      </c>
      <c r="C131" s="3">
        <v>3.0</v>
      </c>
      <c r="D131" s="3">
        <v>22.0</v>
      </c>
      <c r="E131" s="3" t="s">
        <v>233</v>
      </c>
      <c r="F131" s="3" t="s">
        <v>995</v>
      </c>
      <c r="G131" s="3" t="s">
        <v>732</v>
      </c>
      <c r="H131" s="3" t="s">
        <v>733</v>
      </c>
      <c r="I131" s="3" t="s">
        <v>17</v>
      </c>
      <c r="J131" s="3" t="s">
        <v>18</v>
      </c>
      <c r="K131" s="3" t="s">
        <v>56</v>
      </c>
      <c r="L131" s="3">
        <v>1.0</v>
      </c>
      <c r="M131" s="3"/>
      <c r="N131" s="3" t="s">
        <v>236</v>
      </c>
    </row>
    <row r="132">
      <c r="A132" s="3" t="s">
        <v>342</v>
      </c>
      <c r="B132" s="3">
        <v>81796.0</v>
      </c>
      <c r="C132" s="3">
        <v>7.0</v>
      </c>
      <c r="D132" s="3">
        <v>8.0</v>
      </c>
      <c r="E132" s="3" t="s">
        <v>79</v>
      </c>
      <c r="F132" s="3" t="s">
        <v>801</v>
      </c>
      <c r="G132" s="3" t="s">
        <v>732</v>
      </c>
      <c r="H132" s="3" t="s">
        <v>733</v>
      </c>
      <c r="I132" s="3" t="s">
        <v>17</v>
      </c>
      <c r="J132" s="3" t="s">
        <v>18</v>
      </c>
      <c r="K132" s="3" t="s">
        <v>68</v>
      </c>
      <c r="L132" s="3">
        <v>1.0</v>
      </c>
      <c r="M132" s="3"/>
      <c r="N132" s="3" t="s">
        <v>347</v>
      </c>
    </row>
    <row r="133">
      <c r="A133" s="3" t="s">
        <v>397</v>
      </c>
      <c r="B133" s="3">
        <v>188548.0</v>
      </c>
      <c r="C133" s="3">
        <v>6.0</v>
      </c>
      <c r="D133" s="3">
        <v>7.0</v>
      </c>
      <c r="E133" s="3" t="s">
        <v>98</v>
      </c>
      <c r="F133" s="3" t="s">
        <v>736</v>
      </c>
      <c r="G133" s="3" t="s">
        <v>737</v>
      </c>
      <c r="H133" s="3" t="s">
        <v>733</v>
      </c>
      <c r="I133" s="3" t="s">
        <v>17</v>
      </c>
      <c r="J133" s="3" t="s">
        <v>18</v>
      </c>
      <c r="K133" s="3" t="s">
        <v>43</v>
      </c>
      <c r="L133" s="3">
        <v>-1.0</v>
      </c>
      <c r="M133" s="3" t="s">
        <v>739</v>
      </c>
      <c r="N133" s="3" t="s">
        <v>399</v>
      </c>
    </row>
    <row r="134">
      <c r="A134" s="3" t="s">
        <v>438</v>
      </c>
      <c r="B134" s="3">
        <v>288163.0</v>
      </c>
      <c r="C134" s="3">
        <v>2.0</v>
      </c>
      <c r="D134" s="3">
        <v>5.0</v>
      </c>
      <c r="E134" s="3" t="s">
        <v>26</v>
      </c>
      <c r="F134" s="3" t="s">
        <v>979</v>
      </c>
      <c r="G134" s="3" t="s">
        <v>732</v>
      </c>
      <c r="H134" s="3" t="s">
        <v>733</v>
      </c>
      <c r="I134" s="3" t="s">
        <v>17</v>
      </c>
      <c r="J134" s="3" t="s">
        <v>18</v>
      </c>
      <c r="K134" s="3" t="s">
        <v>68</v>
      </c>
      <c r="L134" s="3">
        <v>1.0</v>
      </c>
      <c r="M134" s="3"/>
      <c r="N134" s="3" t="s">
        <v>441</v>
      </c>
    </row>
    <row r="135">
      <c r="A135" s="3" t="s">
        <v>481</v>
      </c>
      <c r="B135" s="3">
        <v>164805.0</v>
      </c>
      <c r="C135" s="3">
        <v>1.0</v>
      </c>
      <c r="D135" s="3">
        <v>9.0</v>
      </c>
      <c r="E135" s="3" t="s">
        <v>35</v>
      </c>
      <c r="F135" s="3" t="s">
        <v>996</v>
      </c>
      <c r="G135" s="3" t="s">
        <v>804</v>
      </c>
      <c r="H135" s="3" t="s">
        <v>733</v>
      </c>
      <c r="I135" s="3" t="s">
        <v>17</v>
      </c>
      <c r="J135" s="3" t="s">
        <v>18</v>
      </c>
      <c r="K135" s="3" t="s">
        <v>68</v>
      </c>
      <c r="L135" s="3">
        <v>1.0</v>
      </c>
      <c r="M135" s="3"/>
      <c r="N135" s="3" t="s">
        <v>484</v>
      </c>
    </row>
    <row r="136">
      <c r="A136" s="3" t="s">
        <v>305</v>
      </c>
      <c r="B136" s="3">
        <v>30126.0</v>
      </c>
      <c r="C136" s="3">
        <v>5.0</v>
      </c>
      <c r="D136" s="3">
        <v>32.0</v>
      </c>
      <c r="E136" s="3" t="s">
        <v>307</v>
      </c>
      <c r="F136" s="3" t="s">
        <v>880</v>
      </c>
      <c r="G136" s="3" t="s">
        <v>737</v>
      </c>
      <c r="H136" s="3" t="s">
        <v>733</v>
      </c>
      <c r="I136" s="3" t="s">
        <v>17</v>
      </c>
      <c r="J136" s="3" t="s">
        <v>18</v>
      </c>
      <c r="K136" s="3" t="s">
        <v>31</v>
      </c>
      <c r="L136" s="3">
        <v>1.0</v>
      </c>
      <c r="M136" s="3"/>
      <c r="N136" s="3" t="s">
        <v>310</v>
      </c>
    </row>
    <row r="137">
      <c r="A137" s="3" t="s">
        <v>539</v>
      </c>
      <c r="B137" s="3">
        <v>325741.0</v>
      </c>
      <c r="C137" s="3">
        <v>2.0</v>
      </c>
      <c r="D137" s="3">
        <v>4.0</v>
      </c>
      <c r="E137" s="3" t="s">
        <v>79</v>
      </c>
      <c r="F137" s="3" t="s">
        <v>803</v>
      </c>
      <c r="G137" s="3" t="s">
        <v>804</v>
      </c>
      <c r="H137" s="3" t="s">
        <v>733</v>
      </c>
      <c r="I137" s="3" t="s">
        <v>17</v>
      </c>
      <c r="J137" s="3" t="s">
        <v>18</v>
      </c>
      <c r="K137" s="3" t="s">
        <v>68</v>
      </c>
      <c r="L137" s="3">
        <v>1.0</v>
      </c>
      <c r="M137" s="3"/>
      <c r="N137" s="3" t="s">
        <v>540</v>
      </c>
    </row>
    <row r="138">
      <c r="A138" s="3" t="s">
        <v>607</v>
      </c>
      <c r="B138" s="3">
        <v>334388.0</v>
      </c>
      <c r="C138" s="3">
        <v>3.0</v>
      </c>
      <c r="D138" s="3">
        <v>10.0</v>
      </c>
      <c r="E138" s="3" t="s">
        <v>79</v>
      </c>
      <c r="F138" s="3" t="s">
        <v>721</v>
      </c>
      <c r="G138" s="3" t="s">
        <v>732</v>
      </c>
      <c r="H138" s="3" t="s">
        <v>733</v>
      </c>
      <c r="I138" s="3" t="s">
        <v>17</v>
      </c>
      <c r="J138" s="3" t="s">
        <v>18</v>
      </c>
      <c r="K138" s="3" t="s">
        <v>19</v>
      </c>
      <c r="L138" s="3">
        <v>1.0</v>
      </c>
      <c r="M138" s="3"/>
      <c r="N138" s="3" t="s">
        <v>609</v>
      </c>
    </row>
    <row r="139">
      <c r="A139" s="3" t="s">
        <v>544</v>
      </c>
      <c r="B139" s="3">
        <v>107692.0</v>
      </c>
      <c r="C139" s="3">
        <v>3.0</v>
      </c>
      <c r="D139" s="3">
        <v>10.0</v>
      </c>
      <c r="E139" s="3" t="s">
        <v>79</v>
      </c>
      <c r="F139" s="3" t="s">
        <v>997</v>
      </c>
      <c r="G139" s="3" t="s">
        <v>804</v>
      </c>
      <c r="H139" s="3" t="s">
        <v>733</v>
      </c>
      <c r="I139" s="3" t="s">
        <v>17</v>
      </c>
      <c r="J139" s="3" t="s">
        <v>18</v>
      </c>
      <c r="K139" s="3" t="s">
        <v>43</v>
      </c>
      <c r="L139" s="3">
        <v>1.0</v>
      </c>
      <c r="M139" s="3"/>
      <c r="N139" s="3" t="s">
        <v>546</v>
      </c>
    </row>
    <row r="140">
      <c r="A140" s="3" t="s">
        <v>647</v>
      </c>
      <c r="B140" s="3">
        <v>269560.0</v>
      </c>
      <c r="C140" s="3">
        <v>2.0</v>
      </c>
      <c r="D140" s="3">
        <v>7.0</v>
      </c>
      <c r="E140" s="3" t="s">
        <v>648</v>
      </c>
      <c r="F140" s="3" t="s">
        <v>885</v>
      </c>
      <c r="G140" s="3" t="s">
        <v>732</v>
      </c>
      <c r="H140" s="3" t="s">
        <v>733</v>
      </c>
      <c r="I140" s="3" t="s">
        <v>17</v>
      </c>
      <c r="J140" s="3" t="s">
        <v>18</v>
      </c>
      <c r="K140" s="3" t="s">
        <v>43</v>
      </c>
      <c r="L140" s="3">
        <v>1.0</v>
      </c>
      <c r="M140" s="3"/>
      <c r="N140" s="3" t="s">
        <v>649</v>
      </c>
    </row>
    <row r="141">
      <c r="A141" s="3" t="s">
        <v>637</v>
      </c>
      <c r="B141" s="3">
        <v>234261.0</v>
      </c>
      <c r="C141" s="3">
        <v>4.0</v>
      </c>
      <c r="D141" s="3">
        <v>18.0</v>
      </c>
      <c r="E141" s="3" t="s">
        <v>26</v>
      </c>
      <c r="F141" s="3" t="s">
        <v>856</v>
      </c>
      <c r="G141" s="3" t="s">
        <v>732</v>
      </c>
      <c r="H141" s="3" t="s">
        <v>733</v>
      </c>
      <c r="I141" s="3" t="s">
        <v>17</v>
      </c>
      <c r="J141" s="3" t="s">
        <v>18</v>
      </c>
      <c r="K141" s="3" t="s">
        <v>31</v>
      </c>
      <c r="L141" s="3">
        <v>0.0</v>
      </c>
      <c r="M141" s="3" t="s">
        <v>855</v>
      </c>
      <c r="N141" s="3" t="s">
        <v>643</v>
      </c>
    </row>
    <row r="142">
      <c r="A142" s="3" t="s">
        <v>234</v>
      </c>
      <c r="B142" s="3">
        <v>8585.0</v>
      </c>
      <c r="C142" s="3">
        <v>2.0</v>
      </c>
      <c r="D142" s="3">
        <v>5.0</v>
      </c>
      <c r="E142" s="3" t="s">
        <v>235</v>
      </c>
      <c r="F142" s="3" t="s">
        <v>740</v>
      </c>
      <c r="G142" s="3" t="s">
        <v>737</v>
      </c>
      <c r="H142" s="3" t="s">
        <v>733</v>
      </c>
      <c r="I142" s="3" t="s">
        <v>17</v>
      </c>
      <c r="J142" s="3" t="s">
        <v>18</v>
      </c>
      <c r="K142" s="3" t="s">
        <v>39</v>
      </c>
      <c r="L142" s="3">
        <v>-1.0</v>
      </c>
      <c r="M142" s="3" t="s">
        <v>742</v>
      </c>
      <c r="N142" s="3" t="s">
        <v>241</v>
      </c>
    </row>
    <row r="143">
      <c r="A143" s="3" t="s">
        <v>444</v>
      </c>
      <c r="B143" s="3">
        <v>63347.0</v>
      </c>
      <c r="C143" s="3">
        <v>4.0</v>
      </c>
      <c r="D143" s="3">
        <v>29.0</v>
      </c>
      <c r="E143" s="3" t="s">
        <v>79</v>
      </c>
      <c r="F143" s="3" t="s">
        <v>888</v>
      </c>
      <c r="G143" s="3" t="s">
        <v>732</v>
      </c>
      <c r="H143" s="3" t="s">
        <v>733</v>
      </c>
      <c r="I143" s="3" t="s">
        <v>17</v>
      </c>
      <c r="J143" s="3" t="s">
        <v>18</v>
      </c>
      <c r="K143" s="3" t="s">
        <v>46</v>
      </c>
      <c r="L143" s="3">
        <v>1.0</v>
      </c>
      <c r="M143" s="3"/>
      <c r="N143" s="3" t="s">
        <v>448</v>
      </c>
    </row>
    <row r="144">
      <c r="A144" s="3" t="s">
        <v>25</v>
      </c>
      <c r="B144" s="3">
        <v>200429.0</v>
      </c>
      <c r="C144" s="3">
        <v>2.0</v>
      </c>
      <c r="D144" s="3">
        <v>4.0</v>
      </c>
      <c r="E144" s="3" t="s">
        <v>26</v>
      </c>
      <c r="F144" s="3" t="s">
        <v>900</v>
      </c>
      <c r="G144" s="3" t="s">
        <v>793</v>
      </c>
      <c r="H144" s="3" t="s">
        <v>787</v>
      </c>
      <c r="I144" s="3" t="s">
        <v>17</v>
      </c>
      <c r="J144" s="3" t="s">
        <v>18</v>
      </c>
      <c r="K144" s="3" t="s">
        <v>23</v>
      </c>
      <c r="L144" s="3">
        <v>1.0</v>
      </c>
      <c r="M144" s="3"/>
      <c r="N144" s="3" t="s">
        <v>29</v>
      </c>
    </row>
    <row r="145">
      <c r="A145" s="3" t="s">
        <v>30</v>
      </c>
      <c r="B145" s="3">
        <v>333672.0</v>
      </c>
      <c r="C145" s="3">
        <v>3.0</v>
      </c>
      <c r="D145" s="3">
        <v>15.0</v>
      </c>
      <c r="E145" s="3" t="s">
        <v>26</v>
      </c>
      <c r="F145" s="3" t="s">
        <v>799</v>
      </c>
      <c r="G145" s="3" t="s">
        <v>800</v>
      </c>
      <c r="H145" s="3" t="s">
        <v>787</v>
      </c>
      <c r="I145" s="3" t="s">
        <v>17</v>
      </c>
      <c r="J145" s="3" t="s">
        <v>18</v>
      </c>
      <c r="K145" s="3" t="s">
        <v>31</v>
      </c>
      <c r="L145" s="3">
        <v>1.0</v>
      </c>
      <c r="M145" s="3"/>
      <c r="N145" s="3" t="s">
        <v>33</v>
      </c>
    </row>
    <row r="146">
      <c r="A146" s="3" t="s">
        <v>41</v>
      </c>
      <c r="B146" s="3">
        <v>229100.0</v>
      </c>
      <c r="C146" s="3">
        <v>5.0</v>
      </c>
      <c r="D146" s="3">
        <v>4.0</v>
      </c>
      <c r="E146" s="3" t="s">
        <v>35</v>
      </c>
      <c r="F146" s="3" t="s">
        <v>813</v>
      </c>
      <c r="G146" s="3" t="s">
        <v>874</v>
      </c>
      <c r="H146" s="3" t="s">
        <v>787</v>
      </c>
      <c r="I146" s="3" t="s">
        <v>17</v>
      </c>
      <c r="J146" s="3" t="s">
        <v>18</v>
      </c>
      <c r="K146" s="3" t="s">
        <v>43</v>
      </c>
      <c r="L146" s="3">
        <v>1.0</v>
      </c>
      <c r="M146" s="3"/>
      <c r="N146" s="3" t="s">
        <v>44</v>
      </c>
    </row>
    <row r="147">
      <c r="A147" s="3" t="s">
        <v>66</v>
      </c>
      <c r="B147" s="3">
        <v>220214.0</v>
      </c>
      <c r="C147" s="3">
        <v>8.0</v>
      </c>
      <c r="D147" s="3">
        <v>7.0</v>
      </c>
      <c r="E147" s="3" t="s">
        <v>35</v>
      </c>
      <c r="F147" s="3" t="s">
        <v>981</v>
      </c>
      <c r="G147" s="3" t="s">
        <v>793</v>
      </c>
      <c r="H147" s="3" t="s">
        <v>787</v>
      </c>
      <c r="I147" s="3" t="s">
        <v>17</v>
      </c>
      <c r="J147" s="3" t="s">
        <v>18</v>
      </c>
      <c r="K147" s="3" t="s">
        <v>68</v>
      </c>
      <c r="L147" s="3">
        <v>1.0</v>
      </c>
      <c r="M147" s="3"/>
      <c r="N147" s="3" t="s">
        <v>69</v>
      </c>
    </row>
    <row r="148">
      <c r="A148" s="3" t="s">
        <v>151</v>
      </c>
      <c r="B148" s="3">
        <v>117115.0</v>
      </c>
      <c r="C148" s="3">
        <v>9.0</v>
      </c>
      <c r="D148" s="3">
        <v>14.0</v>
      </c>
      <c r="E148" s="3" t="s">
        <v>71</v>
      </c>
      <c r="F148" s="3" t="s">
        <v>818</v>
      </c>
      <c r="G148" s="3" t="s">
        <v>793</v>
      </c>
      <c r="H148" s="3" t="s">
        <v>787</v>
      </c>
      <c r="I148" s="3" t="s">
        <v>17</v>
      </c>
      <c r="J148" s="3" t="s">
        <v>18</v>
      </c>
      <c r="K148" s="3" t="s">
        <v>43</v>
      </c>
      <c r="L148" s="3">
        <v>1.0</v>
      </c>
      <c r="M148" s="3"/>
      <c r="N148" s="3" t="s">
        <v>153</v>
      </c>
    </row>
    <row r="149">
      <c r="A149" s="3" t="s">
        <v>163</v>
      </c>
      <c r="B149" s="3">
        <v>243799.0</v>
      </c>
      <c r="C149" s="3">
        <v>4.0</v>
      </c>
      <c r="D149" s="3">
        <v>5.0</v>
      </c>
      <c r="E149" s="3" t="s">
        <v>158</v>
      </c>
      <c r="F149" s="3" t="s">
        <v>813</v>
      </c>
      <c r="G149" s="3" t="s">
        <v>874</v>
      </c>
      <c r="H149" s="3" t="s">
        <v>787</v>
      </c>
      <c r="I149" s="3" t="s">
        <v>160</v>
      </c>
      <c r="J149" s="3" t="s">
        <v>108</v>
      </c>
      <c r="K149" s="3" t="s">
        <v>43</v>
      </c>
      <c r="L149" s="3">
        <v>0.0</v>
      </c>
      <c r="M149" s="3" t="s">
        <v>876</v>
      </c>
      <c r="N149" s="3" t="s">
        <v>164</v>
      </c>
    </row>
    <row r="150">
      <c r="A150" s="3" t="s">
        <v>183</v>
      </c>
      <c r="B150" s="3">
        <v>88914.0</v>
      </c>
      <c r="C150" s="3">
        <v>1.0</v>
      </c>
      <c r="D150" s="3">
        <v>6.0</v>
      </c>
      <c r="E150" s="3" t="s">
        <v>71</v>
      </c>
      <c r="F150" s="3" t="s">
        <v>982</v>
      </c>
      <c r="G150" s="3" t="s">
        <v>983</v>
      </c>
      <c r="H150" s="3" t="s">
        <v>787</v>
      </c>
      <c r="I150" s="3" t="s">
        <v>17</v>
      </c>
      <c r="J150" s="3" t="s">
        <v>18</v>
      </c>
      <c r="K150" s="3" t="s">
        <v>46</v>
      </c>
      <c r="L150" s="3">
        <v>1.0</v>
      </c>
      <c r="M150" s="3"/>
      <c r="N150" s="3" t="s">
        <v>185</v>
      </c>
    </row>
    <row r="151">
      <c r="A151" s="3" t="s">
        <v>190</v>
      </c>
      <c r="B151" s="3">
        <v>313558.0</v>
      </c>
      <c r="C151" s="3">
        <v>2.0</v>
      </c>
      <c r="D151" s="3">
        <v>7.0</v>
      </c>
      <c r="E151" s="3" t="s">
        <v>38</v>
      </c>
      <c r="F151" s="3" t="s">
        <v>984</v>
      </c>
      <c r="G151" s="3" t="s">
        <v>983</v>
      </c>
      <c r="H151" s="3" t="s">
        <v>787</v>
      </c>
      <c r="I151" s="3" t="s">
        <v>17</v>
      </c>
      <c r="J151" s="3" t="s">
        <v>18</v>
      </c>
      <c r="K151" s="3" t="s">
        <v>81</v>
      </c>
      <c r="L151" s="3">
        <v>1.0</v>
      </c>
      <c r="M151" s="3"/>
      <c r="N151" s="3" t="s">
        <v>191</v>
      </c>
    </row>
    <row r="152">
      <c r="A152" s="3" t="s">
        <v>272</v>
      </c>
      <c r="B152" s="3">
        <v>34501.0</v>
      </c>
      <c r="C152" s="3">
        <v>7.0</v>
      </c>
      <c r="D152" s="3">
        <v>7.0</v>
      </c>
      <c r="E152" s="3" t="s">
        <v>98</v>
      </c>
      <c r="F152" s="3" t="s">
        <v>986</v>
      </c>
      <c r="G152" s="3" t="s">
        <v>793</v>
      </c>
      <c r="H152" s="3" t="s">
        <v>787</v>
      </c>
      <c r="I152" s="3" t="s">
        <v>17</v>
      </c>
      <c r="J152" s="3" t="s">
        <v>18</v>
      </c>
      <c r="K152" s="3" t="s">
        <v>31</v>
      </c>
      <c r="L152" s="3">
        <v>1.0</v>
      </c>
      <c r="M152" s="3"/>
      <c r="N152" s="3" t="s">
        <v>273</v>
      </c>
    </row>
    <row r="153">
      <c r="A153" s="3" t="s">
        <v>393</v>
      </c>
      <c r="B153" s="3">
        <v>53248.0</v>
      </c>
      <c r="C153" s="3">
        <v>6.0</v>
      </c>
      <c r="D153" s="3">
        <v>31.0</v>
      </c>
      <c r="E153" s="3" t="s">
        <v>35</v>
      </c>
      <c r="F153" s="3" t="s">
        <v>988</v>
      </c>
      <c r="G153" s="3" t="s">
        <v>793</v>
      </c>
      <c r="H153" s="3" t="s">
        <v>787</v>
      </c>
      <c r="I153" s="3" t="s">
        <v>17</v>
      </c>
      <c r="J153" s="3" t="s">
        <v>18</v>
      </c>
      <c r="K153" s="3" t="s">
        <v>23</v>
      </c>
      <c r="L153" s="3">
        <v>1.0</v>
      </c>
      <c r="M153" s="3"/>
      <c r="N153" s="3" t="s">
        <v>396</v>
      </c>
    </row>
    <row r="154">
      <c r="A154" s="3" t="s">
        <v>404</v>
      </c>
      <c r="B154" s="3">
        <v>59386.0</v>
      </c>
      <c r="C154" s="3">
        <v>3.0</v>
      </c>
      <c r="D154" s="3">
        <v>18.0</v>
      </c>
      <c r="E154" s="3" t="s">
        <v>71</v>
      </c>
      <c r="F154" s="3" t="s">
        <v>990</v>
      </c>
      <c r="G154" s="3" t="s">
        <v>793</v>
      </c>
      <c r="H154" s="3" t="s">
        <v>787</v>
      </c>
      <c r="I154" s="3" t="s">
        <v>17</v>
      </c>
      <c r="J154" s="3" t="s">
        <v>18</v>
      </c>
      <c r="K154" s="3" t="s">
        <v>19</v>
      </c>
      <c r="L154" s="3">
        <v>1.0</v>
      </c>
      <c r="M154" s="3"/>
      <c r="N154" s="3" t="s">
        <v>407</v>
      </c>
    </row>
    <row r="155">
      <c r="A155" s="3" t="s">
        <v>421</v>
      </c>
      <c r="B155" s="3">
        <v>361545.0</v>
      </c>
      <c r="C155" s="3">
        <v>1.0</v>
      </c>
      <c r="D155" s="3">
        <v>7.0</v>
      </c>
      <c r="E155" s="3" t="s">
        <v>71</v>
      </c>
      <c r="F155" s="3" t="s">
        <v>821</v>
      </c>
      <c r="G155" s="3" t="s">
        <v>793</v>
      </c>
      <c r="H155" s="3" t="s">
        <v>787</v>
      </c>
      <c r="I155" s="3" t="s">
        <v>17</v>
      </c>
      <c r="J155" s="3" t="s">
        <v>18</v>
      </c>
      <c r="K155" s="3" t="s">
        <v>19</v>
      </c>
      <c r="L155" s="3">
        <v>1.0</v>
      </c>
      <c r="M155" s="3"/>
      <c r="N155" s="3" t="s">
        <v>428</v>
      </c>
    </row>
    <row r="156">
      <c r="A156" s="3" t="s">
        <v>472</v>
      </c>
      <c r="B156" s="3">
        <v>135800.0</v>
      </c>
      <c r="C156" s="3">
        <v>9.0</v>
      </c>
      <c r="D156" s="3">
        <v>15.0</v>
      </c>
      <c r="E156" s="3" t="s">
        <v>26</v>
      </c>
      <c r="F156" s="3" t="s">
        <v>799</v>
      </c>
      <c r="G156" s="3" t="s">
        <v>800</v>
      </c>
      <c r="H156" s="3" t="s">
        <v>787</v>
      </c>
      <c r="I156" s="3" t="s">
        <v>17</v>
      </c>
      <c r="J156" s="3" t="s">
        <v>18</v>
      </c>
      <c r="K156" s="3" t="s">
        <v>31</v>
      </c>
      <c r="L156" s="3">
        <v>1.0</v>
      </c>
      <c r="M156" s="3"/>
      <c r="N156" s="3" t="s">
        <v>474</v>
      </c>
    </row>
    <row r="157">
      <c r="A157" s="3" t="s">
        <v>493</v>
      </c>
      <c r="B157" s="3">
        <v>291046.0</v>
      </c>
      <c r="C157" s="3">
        <v>2.0</v>
      </c>
      <c r="D157" s="3">
        <v>10.0</v>
      </c>
      <c r="E157" s="3" t="s">
        <v>49</v>
      </c>
      <c r="F157" s="3" t="s">
        <v>992</v>
      </c>
      <c r="G157" s="3" t="s">
        <v>874</v>
      </c>
      <c r="H157" s="3" t="s">
        <v>787</v>
      </c>
      <c r="I157" s="3" t="s">
        <v>17</v>
      </c>
      <c r="J157" s="3" t="s">
        <v>18</v>
      </c>
      <c r="K157" s="3" t="s">
        <v>23</v>
      </c>
      <c r="L157" s="3">
        <v>1.0</v>
      </c>
      <c r="M157" s="3"/>
      <c r="N157" s="3" t="s">
        <v>494</v>
      </c>
    </row>
    <row r="158">
      <c r="A158" s="3" t="s">
        <v>530</v>
      </c>
      <c r="B158" s="3">
        <v>342811.0</v>
      </c>
      <c r="C158" s="3">
        <v>11.0</v>
      </c>
      <c r="D158" s="3">
        <v>12.0</v>
      </c>
      <c r="E158" s="3" t="s">
        <v>15</v>
      </c>
      <c r="F158" s="3" t="s">
        <v>791</v>
      </c>
      <c r="G158" s="3" t="s">
        <v>793</v>
      </c>
      <c r="H158" s="3" t="s">
        <v>787</v>
      </c>
      <c r="I158" s="3" t="s">
        <v>17</v>
      </c>
      <c r="J158" s="3" t="s">
        <v>18</v>
      </c>
      <c r="K158" s="3" t="s">
        <v>39</v>
      </c>
      <c r="L158" s="3">
        <v>1.0</v>
      </c>
      <c r="M158" s="3"/>
      <c r="N158" s="3" t="s">
        <v>536</v>
      </c>
    </row>
    <row r="159">
      <c r="A159" s="3" t="s">
        <v>548</v>
      </c>
      <c r="B159" s="3">
        <v>108338.0</v>
      </c>
      <c r="C159" s="3">
        <v>2.0</v>
      </c>
      <c r="D159" s="3">
        <v>12.0</v>
      </c>
      <c r="E159" s="3" t="s">
        <v>284</v>
      </c>
      <c r="F159" s="3" t="s">
        <v>884</v>
      </c>
      <c r="G159" s="3" t="s">
        <v>793</v>
      </c>
      <c r="H159" s="3" t="s">
        <v>787</v>
      </c>
      <c r="I159" s="3" t="s">
        <v>17</v>
      </c>
      <c r="J159" s="3" t="s">
        <v>18</v>
      </c>
      <c r="K159" s="3" t="s">
        <v>23</v>
      </c>
      <c r="L159" s="3">
        <v>1.0</v>
      </c>
      <c r="M159" s="3"/>
      <c r="N159" s="3" t="s">
        <v>551</v>
      </c>
    </row>
    <row r="160">
      <c r="A160" s="3" t="s">
        <v>288</v>
      </c>
      <c r="B160" s="3">
        <v>23620.0</v>
      </c>
      <c r="C160" s="3">
        <v>2.0</v>
      </c>
      <c r="D160" s="3">
        <v>23.0</v>
      </c>
      <c r="E160" s="3" t="s">
        <v>15</v>
      </c>
      <c r="F160" s="3" t="s">
        <v>953</v>
      </c>
      <c r="G160" s="3" t="s">
        <v>793</v>
      </c>
      <c r="H160" s="3" t="s">
        <v>787</v>
      </c>
      <c r="I160" s="3" t="s">
        <v>17</v>
      </c>
      <c r="J160" s="3" t="s">
        <v>18</v>
      </c>
      <c r="K160" s="3" t="s">
        <v>43</v>
      </c>
      <c r="L160" s="3">
        <v>1.0</v>
      </c>
      <c r="M160" s="3"/>
      <c r="N160" s="3" t="s">
        <v>294</v>
      </c>
    </row>
    <row r="161">
      <c r="A161" s="3" t="s">
        <v>650</v>
      </c>
      <c r="B161" s="3">
        <v>354336.0</v>
      </c>
      <c r="C161" s="3">
        <v>3.0</v>
      </c>
      <c r="D161" s="3">
        <v>14.0</v>
      </c>
      <c r="E161" s="3" t="s">
        <v>38</v>
      </c>
      <c r="F161" s="3" t="s">
        <v>953</v>
      </c>
      <c r="G161" s="3" t="s">
        <v>793</v>
      </c>
      <c r="H161" s="3" t="s">
        <v>787</v>
      </c>
      <c r="I161" s="3" t="s">
        <v>17</v>
      </c>
      <c r="J161" s="3" t="s">
        <v>18</v>
      </c>
      <c r="K161" s="3" t="s">
        <v>39</v>
      </c>
      <c r="L161" s="3">
        <v>1.0</v>
      </c>
      <c r="M161" s="3"/>
      <c r="N161" s="3" t="s">
        <v>651</v>
      </c>
    </row>
    <row r="162">
      <c r="A162" s="3" t="s">
        <v>666</v>
      </c>
      <c r="B162" s="3">
        <v>361545.0</v>
      </c>
      <c r="C162" s="3">
        <v>7.0</v>
      </c>
      <c r="D162" s="3">
        <v>4.0</v>
      </c>
      <c r="E162" s="3" t="s">
        <v>35</v>
      </c>
      <c r="F162" s="3" t="s">
        <v>993</v>
      </c>
      <c r="G162" s="3" t="s">
        <v>800</v>
      </c>
      <c r="H162" s="3" t="s">
        <v>787</v>
      </c>
      <c r="I162" s="3" t="s">
        <v>17</v>
      </c>
      <c r="J162" s="3" t="s">
        <v>18</v>
      </c>
      <c r="K162" s="3" t="s">
        <v>46</v>
      </c>
      <c r="L162" s="3">
        <v>1.0</v>
      </c>
      <c r="M162" s="3"/>
      <c r="N162" s="3" t="s">
        <v>668</v>
      </c>
    </row>
    <row r="163">
      <c r="A163" s="3" t="s">
        <v>439</v>
      </c>
      <c r="B163" s="3">
        <v>62167.0</v>
      </c>
      <c r="C163" s="3">
        <v>6.0</v>
      </c>
      <c r="D163" s="3">
        <v>4.0</v>
      </c>
      <c r="E163" s="3" t="s">
        <v>440</v>
      </c>
      <c r="F163" s="3" t="s">
        <v>898</v>
      </c>
      <c r="G163" s="3" t="s">
        <v>793</v>
      </c>
      <c r="H163" s="3" t="s">
        <v>787</v>
      </c>
      <c r="I163" s="3" t="s">
        <v>17</v>
      </c>
      <c r="J163" s="3" t="s">
        <v>18</v>
      </c>
      <c r="K163" s="3" t="s">
        <v>31</v>
      </c>
      <c r="L163" s="3">
        <v>1.0</v>
      </c>
      <c r="M163" s="3"/>
      <c r="N163" s="3" t="s">
        <v>443</v>
      </c>
    </row>
    <row r="164">
      <c r="A164" s="3" t="s">
        <v>243</v>
      </c>
      <c r="B164" s="3">
        <v>18465.0</v>
      </c>
      <c r="C164" s="3">
        <v>9.0</v>
      </c>
      <c r="D164" s="3">
        <v>14.0</v>
      </c>
      <c r="E164" s="3" t="s">
        <v>244</v>
      </c>
      <c r="F164" s="3" t="s">
        <v>794</v>
      </c>
      <c r="G164" s="3" t="s">
        <v>795</v>
      </c>
      <c r="H164" s="3" t="s">
        <v>796</v>
      </c>
      <c r="I164" s="3" t="s">
        <v>17</v>
      </c>
      <c r="J164" s="3" t="s">
        <v>18</v>
      </c>
      <c r="K164" s="3" t="s">
        <v>31</v>
      </c>
      <c r="L164" s="3">
        <v>-1.0</v>
      </c>
      <c r="M164" s="3" t="s">
        <v>798</v>
      </c>
      <c r="N164" s="3" t="s">
        <v>245</v>
      </c>
    </row>
    <row r="165">
      <c r="A165" s="3" t="s">
        <v>333</v>
      </c>
      <c r="B165" s="3">
        <v>369608.0</v>
      </c>
      <c r="C165" s="3">
        <v>3.0</v>
      </c>
      <c r="D165" s="3">
        <v>3.0</v>
      </c>
      <c r="E165" s="3" t="s">
        <v>59</v>
      </c>
      <c r="F165" s="3" t="s">
        <v>721</v>
      </c>
      <c r="G165" s="3" t="s">
        <v>978</v>
      </c>
      <c r="H165" s="3" t="s">
        <v>796</v>
      </c>
      <c r="I165" s="3" t="s">
        <v>17</v>
      </c>
      <c r="J165" s="3" t="s">
        <v>18</v>
      </c>
      <c r="K165" s="3" t="s">
        <v>19</v>
      </c>
      <c r="L165" s="3">
        <v>1.0</v>
      </c>
      <c r="M165" s="3"/>
      <c r="N165" s="3" t="s">
        <v>334</v>
      </c>
    </row>
    <row r="166">
      <c r="A166" s="3" t="s">
        <v>422</v>
      </c>
      <c r="B166" s="3">
        <v>54269.0</v>
      </c>
      <c r="C166" s="3">
        <v>2.0</v>
      </c>
      <c r="D166" s="3">
        <v>21.0</v>
      </c>
      <c r="E166" s="3" t="s">
        <v>54</v>
      </c>
      <c r="F166" s="3" t="s">
        <v>881</v>
      </c>
      <c r="G166" s="3" t="s">
        <v>882</v>
      </c>
      <c r="H166" s="3" t="s">
        <v>796</v>
      </c>
      <c r="I166" s="3" t="s">
        <v>17</v>
      </c>
      <c r="J166" s="3" t="s">
        <v>18</v>
      </c>
      <c r="K166" s="3" t="s">
        <v>46</v>
      </c>
      <c r="L166" s="3">
        <v>1.0</v>
      </c>
      <c r="M166" s="3"/>
      <c r="N166" s="3" t="s">
        <v>426</v>
      </c>
    </row>
    <row r="167">
      <c r="A167" s="3" t="s">
        <v>21</v>
      </c>
      <c r="B167" s="3">
        <v>79827.0</v>
      </c>
      <c r="C167" s="3">
        <v>5.0</v>
      </c>
      <c r="D167" s="3">
        <v>6.0</v>
      </c>
      <c r="E167" s="3" t="s">
        <v>22</v>
      </c>
      <c r="F167" s="3" t="s">
        <v>971</v>
      </c>
      <c r="G167" s="3" t="s">
        <v>785</v>
      </c>
      <c r="H167" s="3" t="s">
        <v>775</v>
      </c>
      <c r="I167" s="3" t="s">
        <v>17</v>
      </c>
      <c r="J167" s="3" t="s">
        <v>18</v>
      </c>
      <c r="K167" s="3" t="s">
        <v>23</v>
      </c>
      <c r="L167" s="3">
        <v>1.0</v>
      </c>
      <c r="M167" s="3"/>
      <c r="N167" s="3" t="s">
        <v>24</v>
      </c>
    </row>
    <row r="168">
      <c r="A168" s="3" t="s">
        <v>48</v>
      </c>
      <c r="B168" s="3">
        <v>72271.0</v>
      </c>
      <c r="C168" s="3">
        <v>2.0</v>
      </c>
      <c r="D168" s="3">
        <v>13.0</v>
      </c>
      <c r="E168" s="3" t="s">
        <v>49</v>
      </c>
      <c r="F168" s="3" t="s">
        <v>784</v>
      </c>
      <c r="G168" s="3" t="s">
        <v>786</v>
      </c>
      <c r="H168" s="3" t="s">
        <v>775</v>
      </c>
      <c r="I168" s="3" t="s">
        <v>17</v>
      </c>
      <c r="J168" s="3" t="s">
        <v>18</v>
      </c>
      <c r="K168" s="3" t="s">
        <v>43</v>
      </c>
      <c r="L168" s="3">
        <v>-1.0</v>
      </c>
      <c r="M168" s="3" t="s">
        <v>735</v>
      </c>
      <c r="N168" s="3" t="s">
        <v>50</v>
      </c>
    </row>
    <row r="169">
      <c r="A169" s="3" t="s">
        <v>73</v>
      </c>
      <c r="B169" s="3">
        <v>330966.0</v>
      </c>
      <c r="C169" s="3">
        <v>5.0</v>
      </c>
      <c r="D169" s="3">
        <v>20.0</v>
      </c>
      <c r="E169" s="3" t="s">
        <v>38</v>
      </c>
      <c r="F169" s="3" t="s">
        <v>867</v>
      </c>
      <c r="G169" s="3" t="s">
        <v>785</v>
      </c>
      <c r="H169" s="3" t="s">
        <v>775</v>
      </c>
      <c r="I169" s="3" t="s">
        <v>17</v>
      </c>
      <c r="J169" s="3" t="s">
        <v>18</v>
      </c>
      <c r="K169" s="3" t="s">
        <v>43</v>
      </c>
      <c r="L169" s="3">
        <v>1.0</v>
      </c>
      <c r="M169" s="3"/>
      <c r="N169" s="3" t="s">
        <v>75</v>
      </c>
    </row>
    <row r="170">
      <c r="A170" s="3" t="s">
        <v>139</v>
      </c>
      <c r="B170" s="3">
        <v>105518.0</v>
      </c>
      <c r="C170" s="3">
        <v>1.0</v>
      </c>
      <c r="D170" s="3">
        <v>11.0</v>
      </c>
      <c r="E170" s="3" t="s">
        <v>22</v>
      </c>
      <c r="F170" s="3" t="s">
        <v>972</v>
      </c>
      <c r="G170" s="3" t="s">
        <v>785</v>
      </c>
      <c r="H170" s="3" t="s">
        <v>775</v>
      </c>
      <c r="I170" s="3" t="s">
        <v>17</v>
      </c>
      <c r="J170" s="3" t="s">
        <v>18</v>
      </c>
      <c r="K170" s="3" t="s">
        <v>39</v>
      </c>
      <c r="L170" s="3">
        <v>1.0</v>
      </c>
      <c r="M170" s="3"/>
      <c r="N170" s="3" t="s">
        <v>140</v>
      </c>
    </row>
    <row r="171">
      <c r="A171" s="3" t="s">
        <v>156</v>
      </c>
      <c r="B171" s="3">
        <v>181748.0</v>
      </c>
      <c r="C171" s="3">
        <v>6.0</v>
      </c>
      <c r="D171" s="3">
        <v>41.0</v>
      </c>
      <c r="E171" s="3" t="s">
        <v>158</v>
      </c>
      <c r="F171" s="3" t="s">
        <v>812</v>
      </c>
      <c r="G171" s="3" t="s">
        <v>786</v>
      </c>
      <c r="H171" s="3" t="s">
        <v>775</v>
      </c>
      <c r="I171" s="3" t="s">
        <v>160</v>
      </c>
      <c r="J171" s="3" t="s">
        <v>108</v>
      </c>
      <c r="K171" s="3" t="s">
        <v>39</v>
      </c>
      <c r="L171" s="3">
        <v>1.0</v>
      </c>
      <c r="M171" s="3"/>
      <c r="N171" s="3" t="s">
        <v>162</v>
      </c>
    </row>
    <row r="172">
      <c r="A172" s="3" t="s">
        <v>238</v>
      </c>
      <c r="B172" s="3">
        <v>217542.0</v>
      </c>
      <c r="C172" s="3">
        <v>3.0</v>
      </c>
      <c r="D172" s="3">
        <v>4.0</v>
      </c>
      <c r="E172" s="3" t="s">
        <v>239</v>
      </c>
      <c r="F172" s="3" t="s">
        <v>973</v>
      </c>
      <c r="G172" s="3" t="s">
        <v>786</v>
      </c>
      <c r="H172" s="3" t="s">
        <v>775</v>
      </c>
      <c r="I172" s="3" t="s">
        <v>160</v>
      </c>
      <c r="J172" s="3" t="s">
        <v>108</v>
      </c>
      <c r="K172" s="3" t="s">
        <v>81</v>
      </c>
      <c r="L172" s="3">
        <v>1.0</v>
      </c>
      <c r="M172" s="3"/>
      <c r="N172" s="3" t="s">
        <v>242</v>
      </c>
    </row>
    <row r="173">
      <c r="A173" s="3" t="s">
        <v>247</v>
      </c>
      <c r="B173" s="3">
        <v>247226.0</v>
      </c>
      <c r="C173" s="3">
        <v>9.0</v>
      </c>
      <c r="D173" s="3">
        <v>23.0</v>
      </c>
      <c r="E173" s="3" t="s">
        <v>54</v>
      </c>
      <c r="F173" s="3" t="s">
        <v>788</v>
      </c>
      <c r="G173" s="3" t="s">
        <v>789</v>
      </c>
      <c r="H173" s="3" t="s">
        <v>775</v>
      </c>
      <c r="I173" s="3" t="s">
        <v>17</v>
      </c>
      <c r="J173" s="3" t="s">
        <v>18</v>
      </c>
      <c r="K173" s="3" t="s">
        <v>46</v>
      </c>
      <c r="L173" s="3">
        <v>-1.0</v>
      </c>
      <c r="M173" s="3" t="s">
        <v>909</v>
      </c>
      <c r="N173" s="3" t="s">
        <v>251</v>
      </c>
    </row>
    <row r="174">
      <c r="A174" s="3" t="s">
        <v>370</v>
      </c>
      <c r="B174" s="3">
        <v>180886.0</v>
      </c>
      <c r="C174" s="3">
        <v>4.0</v>
      </c>
      <c r="D174" s="3">
        <v>19.0</v>
      </c>
      <c r="E174" s="3" t="s">
        <v>22</v>
      </c>
      <c r="F174" s="3" t="s">
        <v>974</v>
      </c>
      <c r="G174" s="3" t="s">
        <v>785</v>
      </c>
      <c r="H174" s="3" t="s">
        <v>775</v>
      </c>
      <c r="I174" s="3" t="s">
        <v>17</v>
      </c>
      <c r="J174" s="3" t="s">
        <v>18</v>
      </c>
      <c r="K174" s="3" t="s">
        <v>43</v>
      </c>
      <c r="L174" s="3">
        <v>1.0</v>
      </c>
      <c r="M174" s="3"/>
      <c r="N174" s="3" t="s">
        <v>373</v>
      </c>
    </row>
    <row r="175">
      <c r="A175" s="3" t="s">
        <v>447</v>
      </c>
      <c r="B175" s="3">
        <v>399348.0</v>
      </c>
      <c r="C175" s="3">
        <v>5.0</v>
      </c>
      <c r="D175" s="3">
        <v>15.0</v>
      </c>
      <c r="E175" s="3" t="s">
        <v>22</v>
      </c>
      <c r="F175" s="3" t="s">
        <v>812</v>
      </c>
      <c r="G175" s="3" t="s">
        <v>894</v>
      </c>
      <c r="H175" s="3" t="s">
        <v>775</v>
      </c>
      <c r="I175" s="3" t="s">
        <v>17</v>
      </c>
      <c r="J175" s="3" t="s">
        <v>18</v>
      </c>
      <c r="K175" s="3" t="s">
        <v>39</v>
      </c>
      <c r="L175" s="3">
        <v>1.0</v>
      </c>
      <c r="M175" s="3"/>
      <c r="N175" s="3" t="s">
        <v>450</v>
      </c>
    </row>
    <row r="176">
      <c r="A176" s="3" t="s">
        <v>449</v>
      </c>
      <c r="B176" s="3">
        <v>63347.0</v>
      </c>
      <c r="C176" s="3">
        <v>4.0</v>
      </c>
      <c r="D176" s="3">
        <v>5.0</v>
      </c>
      <c r="E176" s="3" t="s">
        <v>217</v>
      </c>
      <c r="F176" s="3" t="s">
        <v>888</v>
      </c>
      <c r="G176" s="3" t="s">
        <v>786</v>
      </c>
      <c r="H176" s="3" t="s">
        <v>775</v>
      </c>
      <c r="I176" s="3" t="s">
        <v>17</v>
      </c>
      <c r="J176" s="3" t="s">
        <v>18</v>
      </c>
      <c r="K176" s="3" t="s">
        <v>46</v>
      </c>
      <c r="L176" s="3">
        <v>1.0</v>
      </c>
      <c r="M176" s="3"/>
      <c r="N176" s="3" t="s">
        <v>448</v>
      </c>
    </row>
    <row r="177">
      <c r="A177" s="3" t="s">
        <v>570</v>
      </c>
      <c r="B177" s="3">
        <v>366946.0</v>
      </c>
      <c r="C177" s="3">
        <v>3.0</v>
      </c>
      <c r="D177" s="3">
        <v>8.0</v>
      </c>
      <c r="E177" s="3" t="s">
        <v>54</v>
      </c>
      <c r="F177" s="3" t="s">
        <v>974</v>
      </c>
      <c r="G177" s="3" t="s">
        <v>785</v>
      </c>
      <c r="H177" s="3" t="s">
        <v>775</v>
      </c>
      <c r="I177" s="3" t="s">
        <v>17</v>
      </c>
      <c r="J177" s="3" t="s">
        <v>18</v>
      </c>
      <c r="K177" s="3" t="s">
        <v>46</v>
      </c>
      <c r="L177" s="3">
        <v>1.0</v>
      </c>
      <c r="M177" s="3"/>
      <c r="N177" s="3" t="s">
        <v>571</v>
      </c>
    </row>
    <row r="178">
      <c r="A178" s="3" t="s">
        <v>579</v>
      </c>
      <c r="B178" s="3">
        <v>346627.0</v>
      </c>
      <c r="C178" s="3">
        <v>3.0</v>
      </c>
      <c r="D178" s="3">
        <v>9.0</v>
      </c>
      <c r="E178" s="3" t="s">
        <v>440</v>
      </c>
      <c r="F178" s="3" t="s">
        <v>976</v>
      </c>
      <c r="G178" s="3" t="s">
        <v>785</v>
      </c>
      <c r="H178" s="3" t="s">
        <v>775</v>
      </c>
      <c r="I178" s="3" t="s">
        <v>17</v>
      </c>
      <c r="J178" s="3" t="s">
        <v>18</v>
      </c>
      <c r="K178" s="3" t="s">
        <v>23</v>
      </c>
      <c r="L178" s="3">
        <v>1.0</v>
      </c>
      <c r="M178" s="3"/>
      <c r="N178" s="3" t="s">
        <v>581</v>
      </c>
    </row>
    <row r="179">
      <c r="A179" s="3" t="s">
        <v>350</v>
      </c>
      <c r="B179" s="3">
        <v>36753.0</v>
      </c>
      <c r="C179" s="3">
        <v>9.0</v>
      </c>
      <c r="D179" s="3">
        <v>15.0</v>
      </c>
      <c r="E179" s="3" t="s">
        <v>22</v>
      </c>
      <c r="F179" s="3" t="s">
        <v>726</v>
      </c>
      <c r="G179" s="3" t="s">
        <v>785</v>
      </c>
      <c r="H179" s="3" t="s">
        <v>775</v>
      </c>
      <c r="I179" s="3" t="s">
        <v>17</v>
      </c>
      <c r="J179" s="3" t="s">
        <v>18</v>
      </c>
      <c r="K179" s="3" t="s">
        <v>43</v>
      </c>
      <c r="L179" s="3">
        <v>1.0</v>
      </c>
      <c r="M179" s="3"/>
      <c r="N179" s="3" t="s">
        <v>356</v>
      </c>
    </row>
    <row r="180">
      <c r="A180" s="3" t="s">
        <v>596</v>
      </c>
      <c r="B180" s="3">
        <v>217485.0</v>
      </c>
      <c r="C180" s="3">
        <v>1.0</v>
      </c>
      <c r="D180" s="3">
        <v>9.0</v>
      </c>
      <c r="E180" s="3" t="s">
        <v>22</v>
      </c>
      <c r="F180" s="3" t="s">
        <v>780</v>
      </c>
      <c r="G180" s="3" t="s">
        <v>786</v>
      </c>
      <c r="H180" s="3" t="s">
        <v>775</v>
      </c>
      <c r="I180" s="3" t="s">
        <v>17</v>
      </c>
      <c r="J180" s="3" t="s">
        <v>18</v>
      </c>
      <c r="K180" s="3" t="s">
        <v>39</v>
      </c>
      <c r="L180" s="3">
        <v>1.0</v>
      </c>
      <c r="M180" s="3"/>
      <c r="N180" s="3" t="s">
        <v>599</v>
      </c>
    </row>
    <row r="181">
      <c r="A181" s="3" t="s">
        <v>298</v>
      </c>
      <c r="B181" s="3">
        <v>26883.0</v>
      </c>
      <c r="C181" s="3">
        <v>5.0</v>
      </c>
      <c r="D181" s="3">
        <v>9.0</v>
      </c>
      <c r="E181" s="3" t="s">
        <v>22</v>
      </c>
      <c r="F181" s="3" t="s">
        <v>818</v>
      </c>
      <c r="G181" s="3" t="s">
        <v>894</v>
      </c>
      <c r="H181" s="3" t="s">
        <v>775</v>
      </c>
      <c r="I181" s="3" t="s">
        <v>17</v>
      </c>
      <c r="J181" s="3" t="s">
        <v>18</v>
      </c>
      <c r="K181" s="3" t="s">
        <v>31</v>
      </c>
      <c r="L181" s="3">
        <v>1.0</v>
      </c>
      <c r="M181" s="3"/>
      <c r="N181" s="3" t="s">
        <v>303</v>
      </c>
    </row>
    <row r="182">
      <c r="A182" s="3" t="s">
        <v>661</v>
      </c>
      <c r="B182" s="3">
        <v>398152.0</v>
      </c>
      <c r="C182" s="3">
        <v>4.0</v>
      </c>
      <c r="D182" s="3">
        <v>9.0</v>
      </c>
      <c r="E182" s="3" t="s">
        <v>235</v>
      </c>
      <c r="F182" s="3" t="s">
        <v>726</v>
      </c>
      <c r="G182" s="3" t="s">
        <v>786</v>
      </c>
      <c r="H182" s="3" t="s">
        <v>775</v>
      </c>
      <c r="I182" s="3" t="s">
        <v>17</v>
      </c>
      <c r="J182" s="3" t="s">
        <v>18</v>
      </c>
      <c r="K182" s="3" t="s">
        <v>31</v>
      </c>
      <c r="L182" s="3">
        <v>1.0</v>
      </c>
      <c r="M182" s="3"/>
      <c r="N182" s="3" t="s">
        <v>662</v>
      </c>
    </row>
    <row r="183">
      <c r="A183" s="3" t="s">
        <v>578</v>
      </c>
      <c r="B183" s="3">
        <v>130647.0</v>
      </c>
      <c r="C183" s="3">
        <v>3.0</v>
      </c>
      <c r="D183" s="3">
        <v>4.0</v>
      </c>
      <c r="E183" s="3" t="s">
        <v>580</v>
      </c>
      <c r="F183" s="3" t="s">
        <v>977</v>
      </c>
      <c r="G183" s="3" t="s">
        <v>786</v>
      </c>
      <c r="H183" s="3" t="s">
        <v>775</v>
      </c>
      <c r="I183" s="3" t="s">
        <v>17</v>
      </c>
      <c r="J183" s="3" t="s">
        <v>18</v>
      </c>
      <c r="K183" s="3" t="s">
        <v>31</v>
      </c>
      <c r="L183" s="3">
        <v>1.0</v>
      </c>
      <c r="M183" s="3"/>
      <c r="N183" s="3" t="s">
        <v>582</v>
      </c>
    </row>
    <row r="184">
      <c r="A184" s="3" t="s">
        <v>617</v>
      </c>
      <c r="B184" s="3">
        <v>201972.0</v>
      </c>
      <c r="C184" s="3">
        <v>6.0</v>
      </c>
      <c r="D184" s="3">
        <v>8.0</v>
      </c>
      <c r="E184" s="3" t="s">
        <v>618</v>
      </c>
      <c r="F184" s="3" t="s">
        <v>967</v>
      </c>
      <c r="G184" s="3" t="s">
        <v>968</v>
      </c>
      <c r="H184" s="3" t="s">
        <v>969</v>
      </c>
      <c r="I184" s="3" t="s">
        <v>17</v>
      </c>
      <c r="J184" s="3" t="s">
        <v>18</v>
      </c>
      <c r="K184" s="3" t="s">
        <v>200</v>
      </c>
      <c r="L184" s="3">
        <v>1.0</v>
      </c>
      <c r="M184" s="3" t="s">
        <v>970</v>
      </c>
      <c r="N184" s="3" t="s">
        <v>620</v>
      </c>
    </row>
    <row r="185">
      <c r="A185" s="3" t="s">
        <v>45</v>
      </c>
      <c r="B185" s="3">
        <v>329692.0</v>
      </c>
      <c r="C185" s="3">
        <v>8.0</v>
      </c>
      <c r="D185" s="3">
        <v>6.0</v>
      </c>
      <c r="E185" s="3" t="s">
        <v>35</v>
      </c>
      <c r="F185" s="3" t="s">
        <v>960</v>
      </c>
      <c r="G185" s="3" t="s">
        <v>961</v>
      </c>
      <c r="H185" s="3" t="s">
        <v>962</v>
      </c>
      <c r="I185" s="3" t="s">
        <v>17</v>
      </c>
      <c r="J185" s="3" t="s">
        <v>18</v>
      </c>
      <c r="K185" s="3" t="s">
        <v>46</v>
      </c>
      <c r="L185" s="3">
        <v>1.0</v>
      </c>
      <c r="M185" s="3"/>
      <c r="N185" s="3" t="s">
        <v>47</v>
      </c>
    </row>
    <row r="186">
      <c r="A186" s="3" t="s">
        <v>281</v>
      </c>
      <c r="B186" s="3">
        <v>83454.0</v>
      </c>
      <c r="C186" s="3">
        <v>1.0</v>
      </c>
      <c r="D186" s="3">
        <v>19.0</v>
      </c>
      <c r="E186" s="3" t="s">
        <v>98</v>
      </c>
      <c r="F186" s="3" t="s">
        <v>821</v>
      </c>
      <c r="G186" s="3" t="s">
        <v>963</v>
      </c>
      <c r="H186" s="3" t="s">
        <v>962</v>
      </c>
      <c r="I186" s="3" t="s">
        <v>17</v>
      </c>
      <c r="J186" s="3" t="s">
        <v>18</v>
      </c>
      <c r="K186" s="3" t="s">
        <v>31</v>
      </c>
      <c r="L186" s="3">
        <v>1.0</v>
      </c>
      <c r="M186" s="3"/>
      <c r="N186" s="3" t="s">
        <v>286</v>
      </c>
    </row>
    <row r="187">
      <c r="A187" s="3" t="s">
        <v>517</v>
      </c>
      <c r="B187" s="3">
        <v>360937.0</v>
      </c>
      <c r="C187" s="3">
        <v>4.0</v>
      </c>
      <c r="D187" s="3">
        <v>15.0</v>
      </c>
      <c r="E187" s="3" t="s">
        <v>98</v>
      </c>
      <c r="F187" s="3" t="s">
        <v>721</v>
      </c>
      <c r="G187" s="3" t="s">
        <v>964</v>
      </c>
      <c r="H187" s="3" t="s">
        <v>962</v>
      </c>
      <c r="I187" s="3" t="s">
        <v>17</v>
      </c>
      <c r="J187" s="3" t="s">
        <v>18</v>
      </c>
      <c r="K187" s="3" t="s">
        <v>31</v>
      </c>
      <c r="L187" s="3">
        <v>1.0</v>
      </c>
      <c r="M187" s="3"/>
      <c r="N187" s="3" t="s">
        <v>519</v>
      </c>
    </row>
    <row r="188">
      <c r="A188" s="3" t="s">
        <v>639</v>
      </c>
      <c r="B188" s="3">
        <v>280844.0</v>
      </c>
      <c r="C188" s="3">
        <v>4.0</v>
      </c>
      <c r="D188" s="3">
        <v>5.0</v>
      </c>
      <c r="E188" s="3" t="s">
        <v>98</v>
      </c>
      <c r="F188" s="3" t="s">
        <v>965</v>
      </c>
      <c r="G188" s="3" t="s">
        <v>966</v>
      </c>
      <c r="H188" s="3" t="s">
        <v>962</v>
      </c>
      <c r="I188" s="3" t="s">
        <v>17</v>
      </c>
      <c r="J188" s="3" t="s">
        <v>18</v>
      </c>
      <c r="K188" s="3" t="s">
        <v>23</v>
      </c>
      <c r="L188" s="3">
        <v>1.0</v>
      </c>
      <c r="M188" s="3"/>
      <c r="N188" s="3" t="s">
        <v>642</v>
      </c>
    </row>
    <row r="189">
      <c r="A189" s="3" t="s">
        <v>199</v>
      </c>
      <c r="B189" s="3">
        <v>310032.0</v>
      </c>
      <c r="C189" s="3">
        <v>10.0</v>
      </c>
      <c r="D189" s="3">
        <v>3.0</v>
      </c>
      <c r="E189" s="3" t="s">
        <v>98</v>
      </c>
      <c r="F189" s="3" t="s">
        <v>956</v>
      </c>
      <c r="G189" s="3" t="s">
        <v>727</v>
      </c>
      <c r="H189" s="3" t="s">
        <v>728</v>
      </c>
      <c r="I189" s="3" t="s">
        <v>17</v>
      </c>
      <c r="J189" s="3" t="s">
        <v>18</v>
      </c>
      <c r="K189" s="3" t="s">
        <v>200</v>
      </c>
      <c r="L189" s="3">
        <v>1.0</v>
      </c>
      <c r="M189" s="3"/>
      <c r="N189" s="3" t="s">
        <v>201</v>
      </c>
    </row>
    <row r="190">
      <c r="A190" s="3" t="s">
        <v>207</v>
      </c>
      <c r="B190" s="3">
        <v>266591.0</v>
      </c>
      <c r="C190" s="3">
        <v>5.0</v>
      </c>
      <c r="D190" s="3">
        <v>8.0</v>
      </c>
      <c r="E190" s="3" t="s">
        <v>71</v>
      </c>
      <c r="F190" s="3" t="s">
        <v>721</v>
      </c>
      <c r="G190" s="3" t="s">
        <v>727</v>
      </c>
      <c r="H190" s="3" t="s">
        <v>728</v>
      </c>
      <c r="I190" s="3" t="s">
        <v>17</v>
      </c>
      <c r="J190" s="3" t="s">
        <v>18</v>
      </c>
      <c r="K190" s="3" t="s">
        <v>19</v>
      </c>
      <c r="L190" s="3">
        <v>1.0</v>
      </c>
      <c r="M190" s="3"/>
      <c r="N190" s="3" t="s">
        <v>211</v>
      </c>
    </row>
    <row r="191">
      <c r="A191" s="3" t="s">
        <v>315</v>
      </c>
      <c r="B191" s="3">
        <v>91704.0</v>
      </c>
      <c r="C191" s="3">
        <v>2.0</v>
      </c>
      <c r="D191" s="3">
        <v>10.0</v>
      </c>
      <c r="E191" s="3" t="s">
        <v>71</v>
      </c>
      <c r="F191" s="3" t="s">
        <v>726</v>
      </c>
      <c r="G191" s="3" t="s">
        <v>727</v>
      </c>
      <c r="H191" s="3" t="s">
        <v>728</v>
      </c>
      <c r="I191" s="3" t="s">
        <v>17</v>
      </c>
      <c r="J191" s="3" t="s">
        <v>18</v>
      </c>
      <c r="K191" s="3" t="s">
        <v>23</v>
      </c>
      <c r="L191" s="3">
        <v>-1.0</v>
      </c>
      <c r="M191" s="3" t="s">
        <v>730</v>
      </c>
      <c r="N191" s="3" t="s">
        <v>316</v>
      </c>
    </row>
    <row r="192">
      <c r="A192" s="3" t="s">
        <v>475</v>
      </c>
      <c r="B192" s="3">
        <v>192713.0</v>
      </c>
      <c r="C192" s="3">
        <v>5.0</v>
      </c>
      <c r="D192" s="3">
        <v>13.0</v>
      </c>
      <c r="E192" s="3" t="s">
        <v>54</v>
      </c>
      <c r="F192" s="3" t="s">
        <v>926</v>
      </c>
      <c r="G192" s="3" t="s">
        <v>779</v>
      </c>
      <c r="H192" s="3" t="s">
        <v>728</v>
      </c>
      <c r="I192" s="3" t="s">
        <v>17</v>
      </c>
      <c r="J192" s="3" t="s">
        <v>18</v>
      </c>
      <c r="K192" s="3" t="s">
        <v>46</v>
      </c>
      <c r="L192" s="3">
        <v>1.0</v>
      </c>
      <c r="M192" s="3"/>
      <c r="N192" s="3" t="s">
        <v>476</v>
      </c>
    </row>
    <row r="193">
      <c r="A193" s="3" t="s">
        <v>405</v>
      </c>
      <c r="B193" s="3">
        <v>48644.0</v>
      </c>
      <c r="C193" s="3">
        <v>1.0</v>
      </c>
      <c r="D193" s="3">
        <v>6.0</v>
      </c>
      <c r="E193" s="3" t="s">
        <v>59</v>
      </c>
      <c r="F193" s="3" t="s">
        <v>889</v>
      </c>
      <c r="G193" s="3" t="s">
        <v>890</v>
      </c>
      <c r="H193" s="3" t="s">
        <v>728</v>
      </c>
      <c r="I193" s="3" t="s">
        <v>17</v>
      </c>
      <c r="J193" s="3" t="s">
        <v>18</v>
      </c>
      <c r="K193" s="3" t="s">
        <v>43</v>
      </c>
      <c r="L193" s="3">
        <v>1.0</v>
      </c>
      <c r="M193" s="3"/>
      <c r="N193" s="3" t="s">
        <v>408</v>
      </c>
    </row>
    <row r="194">
      <c r="A194" s="3" t="s">
        <v>511</v>
      </c>
      <c r="B194" s="3">
        <v>331662.0</v>
      </c>
      <c r="C194" s="3">
        <v>3.0</v>
      </c>
      <c r="D194" s="3">
        <v>18.0</v>
      </c>
      <c r="E194" s="3" t="s">
        <v>54</v>
      </c>
      <c r="F194" s="3" t="s">
        <v>778</v>
      </c>
      <c r="G194" s="3" t="s">
        <v>779</v>
      </c>
      <c r="H194" s="3" t="s">
        <v>728</v>
      </c>
      <c r="I194" s="3" t="s">
        <v>17</v>
      </c>
      <c r="J194" s="3" t="s">
        <v>18</v>
      </c>
      <c r="K194" s="3" t="s">
        <v>46</v>
      </c>
      <c r="L194" s="3">
        <v>1.0</v>
      </c>
      <c r="M194" s="3"/>
      <c r="N194" s="3" t="s">
        <v>522</v>
      </c>
    </row>
    <row r="195">
      <c r="A195" s="3" t="s">
        <v>592</v>
      </c>
      <c r="B195" s="3">
        <v>181748.0</v>
      </c>
      <c r="C195" s="3">
        <v>2.0</v>
      </c>
      <c r="D195" s="3">
        <v>11.0</v>
      </c>
      <c r="E195" s="3" t="s">
        <v>59</v>
      </c>
      <c r="F195" s="3" t="s">
        <v>889</v>
      </c>
      <c r="G195" s="3" t="s">
        <v>890</v>
      </c>
      <c r="H195" s="3" t="s">
        <v>728</v>
      </c>
      <c r="I195" s="3" t="s">
        <v>17</v>
      </c>
      <c r="J195" s="3" t="s">
        <v>18</v>
      </c>
      <c r="K195" s="3" t="s">
        <v>39</v>
      </c>
      <c r="L195" s="3">
        <v>1.0</v>
      </c>
      <c r="M195" s="3"/>
      <c r="N195" s="3" t="s">
        <v>594</v>
      </c>
    </row>
    <row r="196">
      <c r="A196" s="3" t="s">
        <v>595</v>
      </c>
      <c r="B196" s="3">
        <v>148971.0</v>
      </c>
      <c r="C196" s="3">
        <v>2.0</v>
      </c>
      <c r="D196" s="3">
        <v>18.0</v>
      </c>
      <c r="E196" s="3" t="s">
        <v>22</v>
      </c>
      <c r="F196" s="3" t="s">
        <v>957</v>
      </c>
      <c r="G196" s="3" t="s">
        <v>727</v>
      </c>
      <c r="H196" s="3" t="s">
        <v>728</v>
      </c>
      <c r="I196" s="3" t="s">
        <v>17</v>
      </c>
      <c r="J196" s="3" t="s">
        <v>18</v>
      </c>
      <c r="K196" s="3" t="s">
        <v>43</v>
      </c>
      <c r="L196" s="3">
        <v>1.0</v>
      </c>
      <c r="M196" s="3"/>
      <c r="N196" s="3" t="s">
        <v>597</v>
      </c>
    </row>
    <row r="197">
      <c r="A197" s="3" t="s">
        <v>541</v>
      </c>
      <c r="B197" s="3">
        <v>101972.0</v>
      </c>
      <c r="C197" s="3">
        <v>10.0</v>
      </c>
      <c r="D197" s="3">
        <v>6.0</v>
      </c>
      <c r="E197" s="3" t="s">
        <v>542</v>
      </c>
      <c r="F197" s="3" t="s">
        <v>726</v>
      </c>
      <c r="G197" s="3" t="s">
        <v>727</v>
      </c>
      <c r="H197" s="3" t="s">
        <v>728</v>
      </c>
      <c r="I197" s="3" t="s">
        <v>125</v>
      </c>
      <c r="J197" s="3" t="s">
        <v>18</v>
      </c>
      <c r="K197" s="3" t="s">
        <v>43</v>
      </c>
      <c r="L197" s="3">
        <v>0.0</v>
      </c>
      <c r="M197" s="3" t="s">
        <v>870</v>
      </c>
      <c r="N197" s="3" t="s">
        <v>543</v>
      </c>
    </row>
    <row r="198">
      <c r="A198" s="3" t="s">
        <v>584</v>
      </c>
      <c r="B198" s="3">
        <v>141103.0</v>
      </c>
      <c r="C198" s="3">
        <v>2.0</v>
      </c>
      <c r="D198" s="3">
        <v>1.0</v>
      </c>
      <c r="E198" s="3" t="s">
        <v>586</v>
      </c>
      <c r="F198" s="3" t="s">
        <v>780</v>
      </c>
      <c r="G198" s="3" t="s">
        <v>727</v>
      </c>
      <c r="H198" s="3" t="s">
        <v>728</v>
      </c>
      <c r="I198" s="3" t="s">
        <v>17</v>
      </c>
      <c r="J198" s="3" t="s">
        <v>18</v>
      </c>
      <c r="K198" s="3" t="s">
        <v>43</v>
      </c>
      <c r="L198" s="3">
        <v>0.0</v>
      </c>
      <c r="M198" s="3" t="s">
        <v>782</v>
      </c>
      <c r="N198" s="3" t="s">
        <v>587</v>
      </c>
    </row>
    <row r="199">
      <c r="A199" s="3" t="s">
        <v>664</v>
      </c>
      <c r="B199" s="3">
        <v>346627.0</v>
      </c>
      <c r="C199" s="3">
        <v>5.0</v>
      </c>
      <c r="D199" s="3">
        <v>4.0</v>
      </c>
      <c r="E199" s="3" t="s">
        <v>71</v>
      </c>
      <c r="F199" s="3" t="s">
        <v>958</v>
      </c>
      <c r="G199" s="3" t="s">
        <v>959</v>
      </c>
      <c r="H199" s="3" t="s">
        <v>728</v>
      </c>
      <c r="I199" s="3" t="s">
        <v>17</v>
      </c>
      <c r="J199" s="3" t="s">
        <v>18</v>
      </c>
      <c r="K199" s="3" t="s">
        <v>81</v>
      </c>
      <c r="L199" s="3">
        <v>1.0</v>
      </c>
      <c r="M199" s="3"/>
      <c r="N199" s="3" t="s">
        <v>665</v>
      </c>
    </row>
    <row r="200">
      <c r="A200" s="3" t="s">
        <v>529</v>
      </c>
      <c r="B200" s="3">
        <v>90643.0</v>
      </c>
      <c r="C200" s="3">
        <v>5.0</v>
      </c>
      <c r="D200" s="3">
        <v>2.0</v>
      </c>
      <c r="E200" s="3" t="s">
        <v>71</v>
      </c>
      <c r="F200" s="3" t="s">
        <v>958</v>
      </c>
      <c r="G200" s="3" t="s">
        <v>959</v>
      </c>
      <c r="H200" s="3" t="s">
        <v>728</v>
      </c>
      <c r="I200" s="3" t="s">
        <v>17</v>
      </c>
      <c r="J200" s="3" t="s">
        <v>18</v>
      </c>
      <c r="K200" s="3" t="s">
        <v>46</v>
      </c>
      <c r="L200" s="3">
        <v>1.0</v>
      </c>
      <c r="M200" s="3"/>
      <c r="N200" s="3" t="s">
        <v>532</v>
      </c>
    </row>
    <row r="201">
      <c r="A201" s="3" t="s">
        <v>78</v>
      </c>
      <c r="B201" s="3">
        <v>4940.0</v>
      </c>
      <c r="C201" s="3">
        <v>13.0</v>
      </c>
      <c r="D201" s="3">
        <v>7.0</v>
      </c>
      <c r="E201" s="3" t="s">
        <v>79</v>
      </c>
      <c r="F201" s="3" t="s">
        <v>948</v>
      </c>
      <c r="G201" s="3" t="s">
        <v>722</v>
      </c>
      <c r="H201" s="3" t="s">
        <v>723</v>
      </c>
      <c r="I201" s="3" t="s">
        <v>17</v>
      </c>
      <c r="J201" s="3" t="s">
        <v>18</v>
      </c>
      <c r="K201" s="3" t="s">
        <v>81</v>
      </c>
      <c r="L201" s="3">
        <v>1.0</v>
      </c>
      <c r="M201" s="3"/>
      <c r="N201" s="3" t="s">
        <v>82</v>
      </c>
    </row>
    <row r="202">
      <c r="A202" s="3" t="s">
        <v>131</v>
      </c>
      <c r="B202" s="3">
        <v>128636.0</v>
      </c>
      <c r="C202" s="3">
        <v>3.0</v>
      </c>
      <c r="D202" s="3">
        <v>9.0</v>
      </c>
      <c r="E202" s="3" t="s">
        <v>22</v>
      </c>
      <c r="F202" s="3" t="s">
        <v>887</v>
      </c>
      <c r="G202" s="3" t="s">
        <v>722</v>
      </c>
      <c r="H202" s="3" t="s">
        <v>723</v>
      </c>
      <c r="I202" s="3" t="s">
        <v>17</v>
      </c>
      <c r="J202" s="3" t="s">
        <v>18</v>
      </c>
      <c r="K202" s="3" t="s">
        <v>81</v>
      </c>
      <c r="L202" s="3">
        <v>1.0</v>
      </c>
      <c r="M202" s="3"/>
      <c r="N202" s="3" t="s">
        <v>134</v>
      </c>
    </row>
    <row r="203">
      <c r="A203" s="3" t="s">
        <v>168</v>
      </c>
      <c r="B203" s="3">
        <v>86839.0</v>
      </c>
      <c r="C203" s="3">
        <v>5.0</v>
      </c>
      <c r="D203" s="3">
        <v>4.0</v>
      </c>
      <c r="E203" s="3" t="s">
        <v>158</v>
      </c>
      <c r="F203" s="3" t="s">
        <v>726</v>
      </c>
      <c r="G203" s="3" t="s">
        <v>722</v>
      </c>
      <c r="H203" s="3" t="s">
        <v>723</v>
      </c>
      <c r="I203" s="3" t="s">
        <v>160</v>
      </c>
      <c r="J203" s="3" t="s">
        <v>108</v>
      </c>
      <c r="K203" s="3" t="s">
        <v>31</v>
      </c>
      <c r="L203" s="3">
        <v>1.0</v>
      </c>
      <c r="M203" s="3"/>
      <c r="N203" s="3" t="s">
        <v>169</v>
      </c>
    </row>
    <row r="204">
      <c r="A204" s="3" t="s">
        <v>197</v>
      </c>
      <c r="B204" s="3">
        <v>236648.0</v>
      </c>
      <c r="C204" s="3">
        <v>2.0</v>
      </c>
      <c r="D204" s="3">
        <v>32.0</v>
      </c>
      <c r="E204" s="3" t="s">
        <v>98</v>
      </c>
      <c r="F204" s="3" t="s">
        <v>721</v>
      </c>
      <c r="G204" s="3" t="s">
        <v>722</v>
      </c>
      <c r="H204" s="3" t="s">
        <v>723</v>
      </c>
      <c r="I204" s="3" t="s">
        <v>17</v>
      </c>
      <c r="J204" s="3" t="s">
        <v>18</v>
      </c>
      <c r="K204" s="3" t="s">
        <v>31</v>
      </c>
      <c r="L204" s="3">
        <v>1.0</v>
      </c>
      <c r="M204" s="3"/>
      <c r="N204" s="3" t="s">
        <v>198</v>
      </c>
    </row>
    <row r="205">
      <c r="A205" s="3" t="s">
        <v>220</v>
      </c>
      <c r="B205" s="3">
        <v>192713.0</v>
      </c>
      <c r="C205" s="3">
        <v>8.0</v>
      </c>
      <c r="D205" s="3">
        <v>8.0</v>
      </c>
      <c r="E205" s="3" t="s">
        <v>221</v>
      </c>
      <c r="F205" s="3" t="s">
        <v>852</v>
      </c>
      <c r="G205" s="3" t="s">
        <v>722</v>
      </c>
      <c r="H205" s="3" t="s">
        <v>723</v>
      </c>
      <c r="I205" s="3" t="s">
        <v>223</v>
      </c>
      <c r="J205" s="3" t="s">
        <v>46</v>
      </c>
      <c r="K205" s="3" t="s">
        <v>31</v>
      </c>
      <c r="L205" s="3">
        <v>1.0</v>
      </c>
      <c r="M205" s="3"/>
      <c r="N205" s="3" t="s">
        <v>225</v>
      </c>
    </row>
    <row r="206">
      <c r="A206" s="3" t="s">
        <v>254</v>
      </c>
      <c r="B206" s="3">
        <v>220214.0</v>
      </c>
      <c r="C206" s="3">
        <v>12.0</v>
      </c>
      <c r="D206" s="3">
        <v>11.0</v>
      </c>
      <c r="E206" s="3" t="s">
        <v>256</v>
      </c>
      <c r="F206" s="3" t="s">
        <v>949</v>
      </c>
      <c r="G206" s="3" t="s">
        <v>722</v>
      </c>
      <c r="H206" s="3" t="s">
        <v>723</v>
      </c>
      <c r="I206" s="3" t="s">
        <v>17</v>
      </c>
      <c r="J206" s="3" t="s">
        <v>18</v>
      </c>
      <c r="K206" s="3" t="s">
        <v>68</v>
      </c>
      <c r="L206" s="3">
        <v>1.0</v>
      </c>
      <c r="M206" s="3"/>
      <c r="N206" s="3" t="s">
        <v>259</v>
      </c>
    </row>
    <row r="207">
      <c r="A207" s="3" t="s">
        <v>296</v>
      </c>
      <c r="B207" s="3">
        <v>187875.0</v>
      </c>
      <c r="C207" s="3">
        <v>3.0</v>
      </c>
      <c r="D207" s="3">
        <v>12.0</v>
      </c>
      <c r="E207" s="3" t="s">
        <v>217</v>
      </c>
      <c r="F207" s="3" t="s">
        <v>731</v>
      </c>
      <c r="G207" s="3" t="s">
        <v>722</v>
      </c>
      <c r="H207" s="3" t="s">
        <v>723</v>
      </c>
      <c r="I207" s="3" t="s">
        <v>160</v>
      </c>
      <c r="J207" s="3" t="s">
        <v>108</v>
      </c>
      <c r="K207" s="3" t="s">
        <v>81</v>
      </c>
      <c r="L207" s="3">
        <v>0.0</v>
      </c>
      <c r="M207" s="3" t="s">
        <v>776</v>
      </c>
      <c r="N207" s="3" t="s">
        <v>299</v>
      </c>
    </row>
    <row r="208">
      <c r="A208" s="3" t="s">
        <v>335</v>
      </c>
      <c r="B208" s="3">
        <v>235423.0</v>
      </c>
      <c r="C208" s="3">
        <v>2.0</v>
      </c>
      <c r="D208" s="3">
        <v>3.0</v>
      </c>
      <c r="E208" s="3" t="s">
        <v>59</v>
      </c>
      <c r="F208" s="3" t="s">
        <v>721</v>
      </c>
      <c r="G208" s="3" t="s">
        <v>722</v>
      </c>
      <c r="H208" s="3" t="s">
        <v>723</v>
      </c>
      <c r="I208" s="3" t="s">
        <v>17</v>
      </c>
      <c r="J208" s="3" t="s">
        <v>18</v>
      </c>
      <c r="K208" s="3" t="s">
        <v>19</v>
      </c>
      <c r="L208" s="3">
        <v>-1.0</v>
      </c>
      <c r="M208" s="3" t="s">
        <v>725</v>
      </c>
      <c r="N208" s="3" t="s">
        <v>336</v>
      </c>
    </row>
    <row r="209">
      <c r="A209" s="3" t="s">
        <v>374</v>
      </c>
      <c r="B209" s="3">
        <v>193257.0</v>
      </c>
      <c r="C209" s="3">
        <v>2.0</v>
      </c>
      <c r="D209" s="3">
        <v>11.0</v>
      </c>
      <c r="E209" s="3" t="s">
        <v>79</v>
      </c>
      <c r="F209" s="3" t="s">
        <v>950</v>
      </c>
      <c r="G209" s="3" t="s">
        <v>722</v>
      </c>
      <c r="H209" s="3" t="s">
        <v>723</v>
      </c>
      <c r="I209" s="3" t="s">
        <v>17</v>
      </c>
      <c r="J209" s="3" t="s">
        <v>18</v>
      </c>
      <c r="K209" s="3" t="s">
        <v>23</v>
      </c>
      <c r="L209" s="3">
        <v>1.0</v>
      </c>
      <c r="M209" s="3"/>
      <c r="N209" s="3" t="s">
        <v>376</v>
      </c>
    </row>
    <row r="210">
      <c r="A210" s="3" t="s">
        <v>400</v>
      </c>
      <c r="B210" s="3">
        <v>394662.0</v>
      </c>
      <c r="C210" s="3">
        <v>4.0</v>
      </c>
      <c r="D210" s="3">
        <v>34.0</v>
      </c>
      <c r="E210" s="3" t="s">
        <v>35</v>
      </c>
      <c r="F210" s="3" t="s">
        <v>721</v>
      </c>
      <c r="G210" s="3" t="s">
        <v>722</v>
      </c>
      <c r="H210" s="3" t="s">
        <v>723</v>
      </c>
      <c r="I210" s="3" t="s">
        <v>17</v>
      </c>
      <c r="J210" s="3" t="s">
        <v>18</v>
      </c>
      <c r="K210" s="3" t="s">
        <v>19</v>
      </c>
      <c r="L210" s="3">
        <v>0.0</v>
      </c>
      <c r="M210" s="3" t="s">
        <v>854</v>
      </c>
      <c r="N210" s="3" t="s">
        <v>403</v>
      </c>
    </row>
    <row r="211">
      <c r="A211" s="3" t="s">
        <v>453</v>
      </c>
      <c r="B211" s="3">
        <v>267793.0</v>
      </c>
      <c r="C211" s="3">
        <v>2.0</v>
      </c>
      <c r="D211" s="3">
        <v>6.0</v>
      </c>
      <c r="E211" s="3" t="s">
        <v>22</v>
      </c>
      <c r="F211" s="3" t="s">
        <v>951</v>
      </c>
      <c r="G211" s="3" t="s">
        <v>722</v>
      </c>
      <c r="H211" s="3" t="s">
        <v>723</v>
      </c>
      <c r="I211" s="3" t="s">
        <v>17</v>
      </c>
      <c r="J211" s="3" t="s">
        <v>18</v>
      </c>
      <c r="K211" s="3" t="s">
        <v>31</v>
      </c>
      <c r="L211" s="3">
        <v>1.0</v>
      </c>
      <c r="M211" s="3"/>
      <c r="N211" s="3" t="s">
        <v>455</v>
      </c>
    </row>
    <row r="212">
      <c r="A212" s="3" t="s">
        <v>486</v>
      </c>
      <c r="B212" s="3">
        <v>336049.0</v>
      </c>
      <c r="C212" s="3">
        <v>2.0</v>
      </c>
      <c r="D212" s="3">
        <v>14.0</v>
      </c>
      <c r="E212" s="3" t="s">
        <v>35</v>
      </c>
      <c r="F212" s="3" t="s">
        <v>952</v>
      </c>
      <c r="G212" s="3" t="s">
        <v>722</v>
      </c>
      <c r="H212" s="3" t="s">
        <v>723</v>
      </c>
      <c r="I212" s="3" t="s">
        <v>17</v>
      </c>
      <c r="J212" s="3" t="s">
        <v>18</v>
      </c>
      <c r="K212" s="3" t="s">
        <v>43</v>
      </c>
      <c r="L212" s="3">
        <v>1.0</v>
      </c>
      <c r="M212" s="3"/>
      <c r="N212" s="3" t="s">
        <v>487</v>
      </c>
    </row>
    <row r="213">
      <c r="A213" s="3" t="s">
        <v>495</v>
      </c>
      <c r="B213" s="3">
        <v>280340.0</v>
      </c>
      <c r="C213" s="3">
        <v>6.0</v>
      </c>
      <c r="D213" s="3">
        <v>9.0</v>
      </c>
      <c r="E213" s="3" t="s">
        <v>71</v>
      </c>
      <c r="F213" s="3" t="s">
        <v>953</v>
      </c>
      <c r="G213" s="3" t="s">
        <v>722</v>
      </c>
      <c r="H213" s="3" t="s">
        <v>723</v>
      </c>
      <c r="I213" s="3" t="s">
        <v>17</v>
      </c>
      <c r="J213" s="3" t="s">
        <v>18</v>
      </c>
      <c r="K213" s="3" t="s">
        <v>31</v>
      </c>
      <c r="L213" s="3">
        <v>1.0</v>
      </c>
      <c r="M213" s="3"/>
      <c r="N213" s="3" t="s">
        <v>497</v>
      </c>
    </row>
    <row r="214">
      <c r="A214" s="3" t="s">
        <v>328</v>
      </c>
      <c r="B214" s="3">
        <v>36133.0</v>
      </c>
      <c r="C214" s="3">
        <v>13.0</v>
      </c>
      <c r="D214" s="3">
        <v>4.0</v>
      </c>
      <c r="E214" s="3" t="s">
        <v>98</v>
      </c>
      <c r="F214" s="3" t="s">
        <v>812</v>
      </c>
      <c r="G214" s="3" t="s">
        <v>722</v>
      </c>
      <c r="H214" s="3" t="s">
        <v>723</v>
      </c>
      <c r="I214" s="3" t="s">
        <v>17</v>
      </c>
      <c r="J214" s="3" t="s">
        <v>18</v>
      </c>
      <c r="K214" s="3" t="s">
        <v>31</v>
      </c>
      <c r="L214" s="3">
        <v>1.0</v>
      </c>
      <c r="M214" s="3"/>
      <c r="N214" s="3" t="s">
        <v>343</v>
      </c>
    </row>
    <row r="215">
      <c r="A215" s="3" t="s">
        <v>513</v>
      </c>
      <c r="B215" s="3">
        <v>148971.0</v>
      </c>
      <c r="C215" s="3">
        <v>14.0</v>
      </c>
      <c r="D215" s="3">
        <v>3.0</v>
      </c>
      <c r="E215" s="3" t="s">
        <v>515</v>
      </c>
      <c r="F215" s="3" t="s">
        <v>857</v>
      </c>
      <c r="G215" s="3" t="s">
        <v>722</v>
      </c>
      <c r="H215" s="3" t="s">
        <v>723</v>
      </c>
      <c r="I215" s="3" t="s">
        <v>17</v>
      </c>
      <c r="J215" s="3" t="s">
        <v>18</v>
      </c>
      <c r="K215" s="3" t="s">
        <v>81</v>
      </c>
      <c r="L215" s="3">
        <v>1.0</v>
      </c>
      <c r="M215" s="3"/>
      <c r="N215" s="3" t="s">
        <v>516</v>
      </c>
    </row>
    <row r="216">
      <c r="A216" s="3" t="s">
        <v>275</v>
      </c>
      <c r="B216" s="3">
        <v>18548.0</v>
      </c>
      <c r="C216" s="3">
        <v>13.0</v>
      </c>
      <c r="D216" s="3">
        <v>3.0</v>
      </c>
      <c r="E216" s="3" t="s">
        <v>158</v>
      </c>
      <c r="F216" s="3" t="s">
        <v>721</v>
      </c>
      <c r="G216" s="3" t="s">
        <v>722</v>
      </c>
      <c r="H216" s="3" t="s">
        <v>723</v>
      </c>
      <c r="I216" s="3" t="s">
        <v>160</v>
      </c>
      <c r="J216" s="3" t="s">
        <v>108</v>
      </c>
      <c r="K216" s="3" t="s">
        <v>31</v>
      </c>
      <c r="L216" s="3">
        <v>1.0</v>
      </c>
      <c r="M216" s="3"/>
      <c r="N216" s="3" t="s">
        <v>282</v>
      </c>
    </row>
    <row r="217">
      <c r="A217" s="3" t="s">
        <v>564</v>
      </c>
      <c r="B217" s="3">
        <v>190256.0</v>
      </c>
      <c r="C217" s="3">
        <v>4.0</v>
      </c>
      <c r="D217" s="3">
        <v>12.0</v>
      </c>
      <c r="E217" s="3" t="s">
        <v>256</v>
      </c>
      <c r="F217" s="3" t="s">
        <v>899</v>
      </c>
      <c r="G217" s="3" t="s">
        <v>722</v>
      </c>
      <c r="H217" s="3" t="s">
        <v>723</v>
      </c>
      <c r="I217" s="3" t="s">
        <v>160</v>
      </c>
      <c r="J217" s="3" t="s">
        <v>108</v>
      </c>
      <c r="K217" s="3" t="s">
        <v>46</v>
      </c>
      <c r="L217" s="3">
        <v>1.0</v>
      </c>
      <c r="M217" s="3"/>
      <c r="N217" s="3" t="s">
        <v>567</v>
      </c>
    </row>
    <row r="218">
      <c r="A218" s="3" t="s">
        <v>372</v>
      </c>
      <c r="B218" s="3">
        <v>39856.0</v>
      </c>
      <c r="C218" s="3">
        <v>3.0</v>
      </c>
      <c r="D218" s="3">
        <v>5.0</v>
      </c>
      <c r="E218" s="3" t="s">
        <v>217</v>
      </c>
      <c r="F218" s="3" t="s">
        <v>721</v>
      </c>
      <c r="G218" s="3" t="s">
        <v>722</v>
      </c>
      <c r="H218" s="3" t="s">
        <v>723</v>
      </c>
      <c r="I218" s="3" t="s">
        <v>17</v>
      </c>
      <c r="J218" s="3" t="s">
        <v>18</v>
      </c>
      <c r="K218" s="3" t="s">
        <v>81</v>
      </c>
      <c r="L218" s="3">
        <v>0.0</v>
      </c>
      <c r="M218" s="3" t="s">
        <v>865</v>
      </c>
      <c r="N218" s="3" t="s">
        <v>375</v>
      </c>
    </row>
    <row r="219">
      <c r="A219" s="3" t="s">
        <v>601</v>
      </c>
      <c r="B219" s="3">
        <v>165143.0</v>
      </c>
      <c r="C219" s="3">
        <v>1.0</v>
      </c>
      <c r="D219" s="3">
        <v>8.0</v>
      </c>
      <c r="E219" s="3" t="s">
        <v>22</v>
      </c>
      <c r="F219" s="3" t="s">
        <v>948</v>
      </c>
      <c r="G219" s="3" t="s">
        <v>722</v>
      </c>
      <c r="H219" s="3" t="s">
        <v>723</v>
      </c>
      <c r="I219" s="3" t="s">
        <v>17</v>
      </c>
      <c r="J219" s="3" t="s">
        <v>18</v>
      </c>
      <c r="K219" s="3" t="s">
        <v>43</v>
      </c>
      <c r="L219" s="3">
        <v>1.0</v>
      </c>
      <c r="M219" s="3"/>
      <c r="N219" s="3" t="s">
        <v>602</v>
      </c>
    </row>
    <row r="220">
      <c r="A220" s="3" t="s">
        <v>603</v>
      </c>
      <c r="B220" s="3">
        <v>240287.0</v>
      </c>
      <c r="C220" s="3">
        <v>4.0</v>
      </c>
      <c r="D220" s="3">
        <v>12.0</v>
      </c>
      <c r="E220" s="3" t="s">
        <v>604</v>
      </c>
      <c r="F220" s="3" t="s">
        <v>955</v>
      </c>
      <c r="G220" s="3" t="s">
        <v>722</v>
      </c>
      <c r="H220" s="3" t="s">
        <v>723</v>
      </c>
      <c r="I220" s="3" t="s">
        <v>17</v>
      </c>
      <c r="J220" s="3" t="s">
        <v>18</v>
      </c>
      <c r="K220" s="3" t="s">
        <v>68</v>
      </c>
      <c r="L220" s="3">
        <v>1.0</v>
      </c>
      <c r="M220" s="3"/>
      <c r="N220" s="3" t="s">
        <v>606</v>
      </c>
    </row>
    <row r="221">
      <c r="A221" s="3" t="s">
        <v>652</v>
      </c>
      <c r="B221" s="3">
        <v>314974.0</v>
      </c>
      <c r="C221" s="3">
        <v>6.0</v>
      </c>
      <c r="D221" s="3">
        <v>8.0</v>
      </c>
      <c r="E221" s="3" t="s">
        <v>38</v>
      </c>
      <c r="F221" s="3" t="s">
        <v>866</v>
      </c>
      <c r="G221" s="3" t="s">
        <v>722</v>
      </c>
      <c r="H221" s="3" t="s">
        <v>723</v>
      </c>
      <c r="I221" s="3" t="s">
        <v>17</v>
      </c>
      <c r="J221" s="3" t="s">
        <v>18</v>
      </c>
      <c r="K221" s="3" t="s">
        <v>43</v>
      </c>
      <c r="L221" s="3">
        <v>0.0</v>
      </c>
      <c r="M221" s="3" t="s">
        <v>868</v>
      </c>
      <c r="N221" s="3" t="s">
        <v>653</v>
      </c>
    </row>
    <row r="222">
      <c r="A222" s="3" t="s">
        <v>416</v>
      </c>
      <c r="B222" s="3">
        <v>53248.0</v>
      </c>
      <c r="C222" s="3">
        <v>9.0</v>
      </c>
      <c r="D222" s="3">
        <v>11.0</v>
      </c>
      <c r="E222" s="3" t="s">
        <v>276</v>
      </c>
      <c r="F222" s="3" t="s">
        <v>862</v>
      </c>
      <c r="G222" s="3" t="s">
        <v>722</v>
      </c>
      <c r="H222" s="3" t="s">
        <v>723</v>
      </c>
      <c r="I222" s="3" t="s">
        <v>160</v>
      </c>
      <c r="J222" s="3" t="s">
        <v>108</v>
      </c>
      <c r="K222" s="3" t="s">
        <v>31</v>
      </c>
      <c r="L222" s="3">
        <v>1.0</v>
      </c>
      <c r="M222" s="3"/>
      <c r="N222" s="3" t="s">
        <v>420</v>
      </c>
    </row>
    <row r="223">
      <c r="A223" s="3" t="s">
        <v>574</v>
      </c>
      <c r="B223" s="3">
        <v>127252.0</v>
      </c>
      <c r="C223" s="3">
        <v>4.0</v>
      </c>
      <c r="D223" s="3">
        <v>8.0</v>
      </c>
      <c r="E223" s="3" t="s">
        <v>22</v>
      </c>
      <c r="F223" s="3" t="s">
        <v>721</v>
      </c>
      <c r="G223" s="3" t="s">
        <v>722</v>
      </c>
      <c r="H223" s="3" t="s">
        <v>723</v>
      </c>
      <c r="I223" s="3" t="s">
        <v>17</v>
      </c>
      <c r="J223" s="3" t="s">
        <v>18</v>
      </c>
      <c r="K223" s="3" t="s">
        <v>81</v>
      </c>
      <c r="L223" s="3">
        <v>1.0</v>
      </c>
      <c r="M223" s="3"/>
      <c r="N223" s="3" t="s">
        <v>576</v>
      </c>
    </row>
    <row r="224">
      <c r="A224" s="3" t="s">
        <v>468</v>
      </c>
      <c r="B224" s="3">
        <v>72507.0</v>
      </c>
      <c r="C224" s="3">
        <v>4.0</v>
      </c>
      <c r="D224" s="3">
        <v>1.0</v>
      </c>
      <c r="E224" s="3" t="s">
        <v>469</v>
      </c>
      <c r="F224" s="3" t="s">
        <v>721</v>
      </c>
      <c r="G224" s="3" t="s">
        <v>722</v>
      </c>
      <c r="H224" s="3" t="s">
        <v>723</v>
      </c>
      <c r="I224" s="3" t="s">
        <v>17</v>
      </c>
      <c r="J224" s="3" t="s">
        <v>18</v>
      </c>
      <c r="K224" s="3" t="s">
        <v>81</v>
      </c>
      <c r="L224" s="3">
        <v>1.0</v>
      </c>
      <c r="M224" s="3"/>
      <c r="N224" s="3" t="s">
        <v>473</v>
      </c>
    </row>
    <row r="225">
      <c r="A225" s="3" t="s">
        <v>181</v>
      </c>
      <c r="B225" s="3">
        <v>275919.0</v>
      </c>
      <c r="C225" s="3">
        <v>8.0</v>
      </c>
      <c r="D225" s="3">
        <v>15.0</v>
      </c>
      <c r="E225" s="3" t="s">
        <v>175</v>
      </c>
      <c r="F225" s="3" t="s">
        <v>844</v>
      </c>
      <c r="G225" s="3" t="s">
        <v>845</v>
      </c>
      <c r="H225" s="3" t="s">
        <v>846</v>
      </c>
      <c r="I225" s="3" t="s">
        <v>17</v>
      </c>
      <c r="J225" s="3" t="s">
        <v>18</v>
      </c>
      <c r="K225" s="3" t="s">
        <v>56</v>
      </c>
      <c r="L225" s="3">
        <v>1.0</v>
      </c>
      <c r="M225" s="3"/>
      <c r="N225" s="3" t="s">
        <v>182</v>
      </c>
    </row>
    <row r="226">
      <c r="A226" s="3" t="s">
        <v>505</v>
      </c>
      <c r="B226" s="3">
        <v>85980.0</v>
      </c>
      <c r="C226" s="3">
        <v>6.0</v>
      </c>
      <c r="D226" s="3">
        <v>4.0</v>
      </c>
      <c r="E226" s="3" t="s">
        <v>507</v>
      </c>
      <c r="F226" s="3" t="s">
        <v>849</v>
      </c>
      <c r="G226" s="3" t="s">
        <v>845</v>
      </c>
      <c r="H226" s="3" t="s">
        <v>846</v>
      </c>
      <c r="I226" s="3" t="s">
        <v>508</v>
      </c>
      <c r="J226" s="3" t="s">
        <v>200</v>
      </c>
      <c r="K226" s="3" t="s">
        <v>46</v>
      </c>
      <c r="L226" s="3">
        <v>1.0</v>
      </c>
      <c r="M226" s="3"/>
      <c r="N226" s="3" t="s">
        <v>510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937</v>
      </c>
      <c r="B1" s="11" t="s">
        <v>1054</v>
      </c>
      <c r="C1" s="11" t="s">
        <v>710</v>
      </c>
      <c r="D1" s="11" t="s">
        <v>710</v>
      </c>
      <c r="E1" s="12">
        <v>26.0</v>
      </c>
      <c r="F1" s="10"/>
      <c r="G1" s="11" t="s">
        <v>1054</v>
      </c>
      <c r="H1" s="12">
        <v>106.0</v>
      </c>
    </row>
    <row r="2">
      <c r="A2" s="11" t="s">
        <v>800</v>
      </c>
      <c r="B2" s="11" t="s">
        <v>1054</v>
      </c>
      <c r="C2" s="11" t="s">
        <v>787</v>
      </c>
      <c r="D2" s="11" t="s">
        <v>756</v>
      </c>
      <c r="E2" s="12">
        <v>19.0</v>
      </c>
      <c r="F2" s="11">
        <v>8.0</v>
      </c>
      <c r="G2" s="11" t="s">
        <v>1057</v>
      </c>
      <c r="H2" s="12">
        <v>60.0</v>
      </c>
    </row>
    <row r="3">
      <c r="A3" s="11" t="s">
        <v>755</v>
      </c>
      <c r="B3" s="11" t="s">
        <v>1054</v>
      </c>
      <c r="C3" s="11" t="s">
        <v>756</v>
      </c>
      <c r="D3" s="11" t="s">
        <v>787</v>
      </c>
      <c r="E3" s="12">
        <v>18.0</v>
      </c>
      <c r="F3" s="10"/>
      <c r="G3" s="10"/>
      <c r="H3" s="10"/>
    </row>
    <row r="4">
      <c r="A4" s="11" t="s">
        <v>937</v>
      </c>
      <c r="B4" s="11" t="s">
        <v>1054</v>
      </c>
      <c r="C4" s="11" t="s">
        <v>710</v>
      </c>
      <c r="D4" s="11" t="s">
        <v>775</v>
      </c>
      <c r="E4" s="12">
        <v>15.0</v>
      </c>
      <c r="F4" s="10"/>
      <c r="G4" s="10"/>
      <c r="H4" s="10"/>
    </row>
    <row r="5">
      <c r="A5" s="11" t="s">
        <v>705</v>
      </c>
      <c r="B5" s="11" t="s">
        <v>1054</v>
      </c>
      <c r="C5" s="11" t="s">
        <v>706</v>
      </c>
      <c r="D5" s="11" t="s">
        <v>723</v>
      </c>
      <c r="E5" s="12">
        <v>15.0</v>
      </c>
      <c r="F5" s="10"/>
      <c r="G5" s="10"/>
      <c r="H5" s="10"/>
    </row>
    <row r="6">
      <c r="A6" s="11" t="s">
        <v>755</v>
      </c>
      <c r="B6" s="11" t="s">
        <v>1054</v>
      </c>
      <c r="C6" s="11" t="s">
        <v>756</v>
      </c>
      <c r="D6" s="11" t="s">
        <v>706</v>
      </c>
      <c r="E6" s="12">
        <v>13.0</v>
      </c>
      <c r="F6" s="10"/>
      <c r="G6" s="10"/>
      <c r="H6" s="10"/>
    </row>
    <row r="7">
      <c r="A7" s="11" t="s">
        <v>755</v>
      </c>
      <c r="B7" s="11" t="s">
        <v>1054</v>
      </c>
      <c r="C7" s="11" t="s">
        <v>756</v>
      </c>
      <c r="D7" s="11" t="s">
        <v>745</v>
      </c>
      <c r="E7" s="12">
        <v>13.0</v>
      </c>
      <c r="F7" s="10"/>
      <c r="G7" s="10"/>
      <c r="H7" s="10"/>
    </row>
    <row r="8">
      <c r="A8" s="11" t="s">
        <v>755</v>
      </c>
      <c r="B8" s="11" t="s">
        <v>1054</v>
      </c>
      <c r="C8" s="11" t="s">
        <v>756</v>
      </c>
      <c r="D8" s="11" t="s">
        <v>718</v>
      </c>
      <c r="E8" s="12">
        <v>13.0</v>
      </c>
      <c r="F8" s="10"/>
      <c r="G8" s="10"/>
      <c r="H8" s="10"/>
    </row>
    <row r="9">
      <c r="A9" s="11" t="s">
        <v>755</v>
      </c>
      <c r="B9" s="11" t="s">
        <v>1054</v>
      </c>
      <c r="C9" s="11" t="s">
        <v>756</v>
      </c>
      <c r="D9" s="11" t="s">
        <v>728</v>
      </c>
      <c r="E9" s="12">
        <v>10.0</v>
      </c>
      <c r="F9" s="10"/>
      <c r="G9" s="10"/>
      <c r="H9" s="10"/>
    </row>
    <row r="10">
      <c r="A10" s="11" t="s">
        <v>755</v>
      </c>
      <c r="B10" s="11" t="s">
        <v>1054</v>
      </c>
      <c r="C10" s="11" t="s">
        <v>756</v>
      </c>
      <c r="D10" s="11" t="s">
        <v>772</v>
      </c>
      <c r="E10" s="12">
        <v>9.0</v>
      </c>
      <c r="F10" s="10"/>
      <c r="G10" s="10"/>
      <c r="H10" s="10"/>
    </row>
    <row r="11">
      <c r="A11" s="11" t="s">
        <v>755</v>
      </c>
      <c r="B11" s="11" t="s">
        <v>1054</v>
      </c>
      <c r="C11" s="11" t="s">
        <v>756</v>
      </c>
      <c r="D11" s="11" t="s">
        <v>733</v>
      </c>
      <c r="E11" s="12">
        <v>5.0</v>
      </c>
      <c r="F11" s="10"/>
      <c r="G11" s="10"/>
      <c r="H11" s="10"/>
    </row>
    <row r="12">
      <c r="A12" s="11" t="s">
        <v>755</v>
      </c>
      <c r="B12" s="11" t="s">
        <v>1054</v>
      </c>
      <c r="C12" s="11" t="s">
        <v>756</v>
      </c>
      <c r="D12" s="11" t="s">
        <v>962</v>
      </c>
      <c r="E12" s="12">
        <v>4.0</v>
      </c>
      <c r="F12" s="10"/>
      <c r="G12" s="10"/>
      <c r="H12" s="10"/>
    </row>
    <row r="13">
      <c r="A13" s="11" t="s">
        <v>755</v>
      </c>
      <c r="B13" s="11" t="s">
        <v>1054</v>
      </c>
      <c r="C13" s="11" t="s">
        <v>756</v>
      </c>
      <c r="D13" s="11" t="s">
        <v>796</v>
      </c>
      <c r="E13" s="12">
        <v>2.0</v>
      </c>
      <c r="F13" s="10"/>
      <c r="G13" s="10"/>
      <c r="H13" s="10"/>
    </row>
    <row r="14">
      <c r="A14" s="11" t="s">
        <v>755</v>
      </c>
      <c r="B14" s="11" t="s">
        <v>1054</v>
      </c>
      <c r="C14" s="11" t="s">
        <v>756</v>
      </c>
      <c r="D14" s="11" t="s">
        <v>761</v>
      </c>
      <c r="E14" s="12">
        <v>2.0</v>
      </c>
      <c r="F14" s="10"/>
      <c r="G14" s="10"/>
      <c r="H14" s="10"/>
    </row>
    <row r="15">
      <c r="A15" s="11" t="s">
        <v>755</v>
      </c>
      <c r="B15" s="11" t="s">
        <v>1054</v>
      </c>
      <c r="C15" s="11" t="s">
        <v>756</v>
      </c>
      <c r="D15" s="11" t="s">
        <v>1046</v>
      </c>
      <c r="E15" s="12">
        <v>1.0</v>
      </c>
      <c r="F15" s="10"/>
      <c r="G15" s="10"/>
      <c r="H15" s="10"/>
    </row>
    <row r="16">
      <c r="A16" s="11" t="s">
        <v>755</v>
      </c>
      <c r="B16" s="11" t="s">
        <v>1054</v>
      </c>
      <c r="C16" s="11" t="s">
        <v>756</v>
      </c>
      <c r="D16" s="11" t="s">
        <v>969</v>
      </c>
      <c r="E16" s="12">
        <v>1.0</v>
      </c>
      <c r="F16" s="10"/>
      <c r="G16" s="10"/>
      <c r="H16" s="10"/>
    </row>
    <row r="17">
      <c r="A17" s="11" t="s">
        <v>755</v>
      </c>
      <c r="B17" s="11" t="s">
        <v>1054</v>
      </c>
      <c r="C17" s="11" t="s">
        <v>756</v>
      </c>
      <c r="D17" s="10"/>
      <c r="E17" s="10"/>
      <c r="F17" s="10"/>
      <c r="G17" s="10"/>
      <c r="H17" s="10"/>
    </row>
    <row r="18">
      <c r="A18" s="11" t="s">
        <v>709</v>
      </c>
      <c r="B18" s="11" t="s">
        <v>1054</v>
      </c>
      <c r="C18" s="11" t="s">
        <v>710</v>
      </c>
      <c r="D18" s="10"/>
      <c r="E18" s="10"/>
      <c r="F18" s="10"/>
      <c r="G18" s="10"/>
      <c r="H18" s="10"/>
    </row>
    <row r="19">
      <c r="A19" s="11" t="s">
        <v>709</v>
      </c>
      <c r="B19" s="11" t="s">
        <v>1054</v>
      </c>
      <c r="C19" s="11" t="s">
        <v>710</v>
      </c>
      <c r="D19" s="10"/>
      <c r="E19" s="10"/>
      <c r="F19" s="10"/>
      <c r="G19" s="10"/>
      <c r="H19" s="10"/>
    </row>
    <row r="20">
      <c r="A20" s="11" t="s">
        <v>785</v>
      </c>
      <c r="B20" s="11" t="s">
        <v>1054</v>
      </c>
      <c r="C20" s="11" t="s">
        <v>775</v>
      </c>
      <c r="D20" s="10"/>
      <c r="E20" s="10"/>
      <c r="F20" s="10"/>
      <c r="G20" s="10"/>
      <c r="H20" s="10"/>
    </row>
    <row r="21">
      <c r="A21" s="11" t="s">
        <v>827</v>
      </c>
      <c r="B21" s="11" t="s">
        <v>1054</v>
      </c>
      <c r="C21" s="11" t="s">
        <v>772</v>
      </c>
      <c r="D21" s="10"/>
      <c r="E21" s="10"/>
      <c r="F21" s="10"/>
      <c r="G21" s="10"/>
      <c r="H21" s="10"/>
    </row>
    <row r="22">
      <c r="A22" s="11" t="s">
        <v>918</v>
      </c>
      <c r="B22" s="11" t="s">
        <v>1054</v>
      </c>
      <c r="C22" s="11" t="s">
        <v>706</v>
      </c>
      <c r="D22" s="10"/>
      <c r="E22" s="10"/>
      <c r="F22" s="10"/>
      <c r="G22" s="10"/>
      <c r="H22" s="10"/>
    </row>
    <row r="23">
      <c r="A23" s="11" t="s">
        <v>999</v>
      </c>
      <c r="B23" s="11" t="s">
        <v>1054</v>
      </c>
      <c r="C23" s="11" t="s">
        <v>745</v>
      </c>
      <c r="D23" s="10"/>
      <c r="E23" s="10"/>
      <c r="F23" s="10"/>
      <c r="G23" s="10"/>
      <c r="H23" s="10"/>
    </row>
    <row r="24">
      <c r="A24" s="11" t="s">
        <v>785</v>
      </c>
      <c r="B24" s="11" t="s">
        <v>1054</v>
      </c>
      <c r="C24" s="11" t="s">
        <v>775</v>
      </c>
      <c r="D24" s="10"/>
      <c r="E24" s="10"/>
      <c r="F24" s="10"/>
      <c r="G24" s="10"/>
      <c r="H24" s="10"/>
    </row>
    <row r="25">
      <c r="A25" s="11" t="s">
        <v>785</v>
      </c>
      <c r="B25" s="11" t="s">
        <v>1054</v>
      </c>
      <c r="C25" s="11" t="s">
        <v>775</v>
      </c>
      <c r="D25" s="10"/>
      <c r="E25" s="10"/>
      <c r="F25" s="10"/>
      <c r="G25" s="10"/>
      <c r="H25" s="10"/>
    </row>
    <row r="26">
      <c r="A26" s="11" t="s">
        <v>709</v>
      </c>
      <c r="B26" s="11" t="s">
        <v>1054</v>
      </c>
      <c r="C26" s="11" t="s">
        <v>710</v>
      </c>
      <c r="D26" s="10"/>
      <c r="E26" s="10"/>
      <c r="F26" s="10"/>
      <c r="G26" s="10"/>
      <c r="H26" s="10"/>
    </row>
    <row r="27">
      <c r="A27" s="11" t="s">
        <v>804</v>
      </c>
      <c r="B27" s="11" t="s">
        <v>1054</v>
      </c>
      <c r="C27" s="11" t="s">
        <v>733</v>
      </c>
      <c r="D27" s="10"/>
      <c r="E27" s="10"/>
      <c r="F27" s="10"/>
      <c r="G27" s="10"/>
      <c r="H27" s="10"/>
    </row>
    <row r="28">
      <c r="A28" s="11" t="s">
        <v>755</v>
      </c>
      <c r="B28" s="11" t="s">
        <v>1054</v>
      </c>
      <c r="C28" s="11" t="s">
        <v>756</v>
      </c>
      <c r="D28" s="10"/>
      <c r="E28" s="10"/>
      <c r="F28" s="10"/>
      <c r="G28" s="10"/>
      <c r="H28" s="10"/>
    </row>
    <row r="29">
      <c r="A29" s="11" t="s">
        <v>755</v>
      </c>
      <c r="B29" s="11" t="s">
        <v>1054</v>
      </c>
      <c r="C29" s="11" t="s">
        <v>756</v>
      </c>
      <c r="D29" s="10"/>
      <c r="E29" s="10"/>
      <c r="F29" s="10"/>
      <c r="G29" s="10"/>
      <c r="H29" s="10"/>
    </row>
    <row r="30">
      <c r="A30" s="11" t="s">
        <v>894</v>
      </c>
      <c r="B30" s="11" t="s">
        <v>1054</v>
      </c>
      <c r="C30" s="11" t="s">
        <v>775</v>
      </c>
      <c r="D30" s="10"/>
      <c r="E30" s="10"/>
      <c r="F30" s="10"/>
      <c r="G30" s="10"/>
      <c r="H30" s="10"/>
    </row>
    <row r="31">
      <c r="A31" s="11" t="s">
        <v>827</v>
      </c>
      <c r="B31" s="11" t="s">
        <v>1054</v>
      </c>
      <c r="C31" s="11" t="s">
        <v>772</v>
      </c>
      <c r="D31" s="10"/>
      <c r="E31" s="10"/>
      <c r="F31" s="10"/>
      <c r="G31" s="10"/>
      <c r="H31" s="10"/>
    </row>
    <row r="32">
      <c r="A32" s="11" t="s">
        <v>755</v>
      </c>
      <c r="B32" s="11" t="s">
        <v>1054</v>
      </c>
      <c r="C32" s="11" t="s">
        <v>756</v>
      </c>
      <c r="D32" s="10"/>
      <c r="E32" s="10"/>
      <c r="F32" s="10"/>
      <c r="G32" s="10"/>
      <c r="H32" s="10"/>
    </row>
    <row r="33">
      <c r="A33" s="11" t="s">
        <v>705</v>
      </c>
      <c r="B33" s="11" t="s">
        <v>1054</v>
      </c>
      <c r="C33" s="11" t="s">
        <v>706</v>
      </c>
      <c r="D33" s="10"/>
      <c r="E33" s="10"/>
      <c r="F33" s="10"/>
      <c r="G33" s="10"/>
      <c r="H33" s="10"/>
    </row>
    <row r="34">
      <c r="A34" s="11" t="s">
        <v>705</v>
      </c>
      <c r="B34" s="11" t="s">
        <v>1054</v>
      </c>
      <c r="C34" s="11" t="s">
        <v>706</v>
      </c>
      <c r="D34" s="10"/>
      <c r="E34" s="10"/>
      <c r="F34" s="10"/>
      <c r="G34" s="10"/>
      <c r="H34" s="10"/>
    </row>
    <row r="35">
      <c r="A35" s="11" t="s">
        <v>709</v>
      </c>
      <c r="B35" s="11" t="s">
        <v>1054</v>
      </c>
      <c r="C35" s="11" t="s">
        <v>710</v>
      </c>
      <c r="D35" s="10"/>
      <c r="E35" s="10"/>
      <c r="F35" s="10"/>
      <c r="G35" s="10"/>
      <c r="H35" s="10"/>
    </row>
    <row r="36">
      <c r="A36" s="11" t="s">
        <v>827</v>
      </c>
      <c r="B36" s="11" t="s">
        <v>1054</v>
      </c>
      <c r="C36" s="11" t="s">
        <v>772</v>
      </c>
      <c r="D36" s="10"/>
      <c r="E36" s="10"/>
      <c r="F36" s="10"/>
      <c r="G36" s="10"/>
      <c r="H36" s="10"/>
    </row>
    <row r="37">
      <c r="A37" s="11" t="s">
        <v>918</v>
      </c>
      <c r="B37" s="11" t="s">
        <v>1054</v>
      </c>
      <c r="C37" s="11" t="s">
        <v>706</v>
      </c>
      <c r="D37" s="10"/>
      <c r="E37" s="10"/>
      <c r="F37" s="10"/>
      <c r="G37" s="10"/>
      <c r="H37" s="10"/>
    </row>
    <row r="38">
      <c r="A38" s="11" t="s">
        <v>709</v>
      </c>
      <c r="B38" s="11" t="s">
        <v>1054</v>
      </c>
      <c r="C38" s="11" t="s">
        <v>710</v>
      </c>
      <c r="D38" s="10"/>
      <c r="E38" s="10"/>
      <c r="F38" s="10"/>
      <c r="G38" s="10"/>
      <c r="H38" s="10"/>
    </row>
    <row r="39">
      <c r="A39" s="11" t="s">
        <v>709</v>
      </c>
      <c r="B39" s="11" t="s">
        <v>1054</v>
      </c>
      <c r="C39" s="11" t="s">
        <v>710</v>
      </c>
      <c r="D39" s="10"/>
      <c r="E39" s="10"/>
      <c r="F39" s="10"/>
      <c r="G39" s="10"/>
      <c r="H39" s="10"/>
    </row>
    <row r="40">
      <c r="A40" s="11" t="s">
        <v>709</v>
      </c>
      <c r="B40" s="11" t="s">
        <v>1054</v>
      </c>
      <c r="C40" s="11" t="s">
        <v>710</v>
      </c>
      <c r="D40" s="10"/>
      <c r="E40" s="10"/>
      <c r="F40" s="10"/>
      <c r="G40" s="10"/>
      <c r="H40" s="10"/>
    </row>
    <row r="41">
      <c r="A41" s="11" t="s">
        <v>709</v>
      </c>
      <c r="B41" s="11" t="s">
        <v>1054</v>
      </c>
      <c r="C41" s="11" t="s">
        <v>710</v>
      </c>
      <c r="D41" s="10"/>
      <c r="E41" s="10"/>
      <c r="F41" s="10"/>
      <c r="G41" s="10"/>
      <c r="H41" s="10"/>
    </row>
    <row r="42">
      <c r="A42" s="11" t="s">
        <v>834</v>
      </c>
      <c r="B42" s="11" t="s">
        <v>1054</v>
      </c>
      <c r="C42" s="11" t="s">
        <v>772</v>
      </c>
      <c r="D42" s="10"/>
      <c r="E42" s="10"/>
      <c r="F42" s="10"/>
      <c r="G42" s="10"/>
      <c r="H42" s="10"/>
    </row>
    <row r="43">
      <c r="A43" s="11" t="s">
        <v>874</v>
      </c>
      <c r="B43" s="11" t="s">
        <v>1054</v>
      </c>
      <c r="C43" s="11" t="s">
        <v>787</v>
      </c>
      <c r="D43" s="10"/>
      <c r="E43" s="10"/>
      <c r="F43" s="10"/>
      <c r="G43" s="10"/>
      <c r="H43" s="10"/>
    </row>
    <row r="44">
      <c r="A44" s="11" t="s">
        <v>918</v>
      </c>
      <c r="B44" s="11" t="s">
        <v>1054</v>
      </c>
      <c r="C44" s="11" t="s">
        <v>706</v>
      </c>
      <c r="D44" s="10"/>
      <c r="E44" s="10"/>
      <c r="F44" s="10"/>
      <c r="G44" s="10"/>
      <c r="H44" s="10"/>
    </row>
    <row r="45">
      <c r="A45" s="11" t="s">
        <v>905</v>
      </c>
      <c r="B45" s="11" t="s">
        <v>1054</v>
      </c>
      <c r="C45" s="11" t="s">
        <v>710</v>
      </c>
      <c r="D45" s="10"/>
      <c r="E45" s="10"/>
      <c r="F45" s="10"/>
      <c r="G45" s="10"/>
      <c r="H45" s="10"/>
    </row>
    <row r="46">
      <c r="A46" s="11" t="s">
        <v>793</v>
      </c>
      <c r="B46" s="11" t="s">
        <v>1054</v>
      </c>
      <c r="C46" s="11" t="s">
        <v>787</v>
      </c>
      <c r="D46" s="10"/>
      <c r="E46" s="10"/>
      <c r="F46" s="10"/>
      <c r="G46" s="10"/>
      <c r="H46" s="10"/>
    </row>
    <row r="47">
      <c r="A47" s="11" t="s">
        <v>709</v>
      </c>
      <c r="B47" s="11" t="s">
        <v>1054</v>
      </c>
      <c r="C47" s="11" t="s">
        <v>710</v>
      </c>
      <c r="D47" s="10"/>
      <c r="E47" s="10"/>
      <c r="F47" s="10"/>
      <c r="G47" s="10"/>
      <c r="H47" s="10"/>
    </row>
    <row r="48">
      <c r="A48" s="11" t="s">
        <v>709</v>
      </c>
      <c r="B48" s="11" t="s">
        <v>1054</v>
      </c>
      <c r="C48" s="11" t="s">
        <v>710</v>
      </c>
      <c r="D48" s="10"/>
      <c r="E48" s="10"/>
      <c r="F48" s="10"/>
      <c r="G48" s="10"/>
      <c r="H48" s="10"/>
    </row>
    <row r="49">
      <c r="A49" s="11" t="s">
        <v>709</v>
      </c>
      <c r="B49" s="11" t="s">
        <v>1054</v>
      </c>
      <c r="C49" s="11" t="s">
        <v>710</v>
      </c>
      <c r="D49" s="10"/>
      <c r="E49" s="10"/>
      <c r="F49" s="10"/>
      <c r="G49" s="10"/>
      <c r="H49" s="10"/>
    </row>
    <row r="50">
      <c r="A50" s="11" t="s">
        <v>779</v>
      </c>
      <c r="B50" s="11" t="s">
        <v>1054</v>
      </c>
      <c r="C50" s="11" t="s">
        <v>728</v>
      </c>
      <c r="D50" s="10"/>
      <c r="E50" s="10"/>
      <c r="F50" s="10"/>
      <c r="G50" s="10"/>
      <c r="H50" s="10"/>
    </row>
    <row r="51">
      <c r="A51" s="11" t="s">
        <v>1046</v>
      </c>
      <c r="B51" s="11" t="s">
        <v>1054</v>
      </c>
      <c r="C51" s="11" t="s">
        <v>1046</v>
      </c>
      <c r="D51" s="10"/>
      <c r="E51" s="10"/>
      <c r="F51" s="10"/>
      <c r="G51" s="10"/>
      <c r="H51" s="10"/>
    </row>
    <row r="52">
      <c r="A52" s="11" t="s">
        <v>793</v>
      </c>
      <c r="B52" s="11" t="s">
        <v>1054</v>
      </c>
      <c r="C52" s="11" t="s">
        <v>787</v>
      </c>
      <c r="D52" s="10"/>
      <c r="E52" s="10"/>
      <c r="F52" s="10"/>
      <c r="G52" s="10"/>
      <c r="H52" s="10"/>
    </row>
    <row r="53">
      <c r="A53" s="11" t="s">
        <v>793</v>
      </c>
      <c r="B53" s="11" t="s">
        <v>1054</v>
      </c>
      <c r="C53" s="11" t="s">
        <v>787</v>
      </c>
      <c r="D53" s="10"/>
      <c r="E53" s="10"/>
      <c r="F53" s="10"/>
      <c r="G53" s="10"/>
      <c r="H53" s="10"/>
    </row>
    <row r="54">
      <c r="A54" s="11" t="s">
        <v>874</v>
      </c>
      <c r="B54" s="11" t="s">
        <v>1054</v>
      </c>
      <c r="C54" s="11" t="s">
        <v>787</v>
      </c>
      <c r="D54" s="10"/>
      <c r="E54" s="10"/>
      <c r="F54" s="10"/>
      <c r="G54" s="10"/>
      <c r="H54" s="10"/>
    </row>
    <row r="55">
      <c r="A55" s="11" t="s">
        <v>709</v>
      </c>
      <c r="B55" s="11" t="s">
        <v>1054</v>
      </c>
      <c r="C55" s="11" t="s">
        <v>710</v>
      </c>
      <c r="D55" s="10"/>
      <c r="E55" s="10"/>
      <c r="F55" s="10"/>
      <c r="G55" s="10"/>
      <c r="H55" s="10"/>
    </row>
    <row r="56">
      <c r="A56" s="11" t="s">
        <v>793</v>
      </c>
      <c r="B56" s="11" t="s">
        <v>1054</v>
      </c>
      <c r="C56" s="11" t="s">
        <v>787</v>
      </c>
      <c r="D56" s="10"/>
      <c r="E56" s="10"/>
      <c r="F56" s="10"/>
      <c r="G56" s="10"/>
      <c r="H56" s="10"/>
    </row>
    <row r="57">
      <c r="A57" s="11" t="s">
        <v>793</v>
      </c>
      <c r="B57" s="11" t="s">
        <v>1054</v>
      </c>
      <c r="C57" s="11" t="s">
        <v>787</v>
      </c>
      <c r="D57" s="10"/>
      <c r="E57" s="10"/>
      <c r="F57" s="10"/>
      <c r="G57" s="10"/>
      <c r="H57" s="10"/>
    </row>
    <row r="58">
      <c r="A58" s="11" t="s">
        <v>882</v>
      </c>
      <c r="B58" s="11" t="s">
        <v>1054</v>
      </c>
      <c r="C58" s="11" t="s">
        <v>796</v>
      </c>
      <c r="D58" s="10"/>
      <c r="E58" s="10"/>
      <c r="F58" s="10"/>
      <c r="G58" s="10"/>
      <c r="H58" s="10"/>
    </row>
    <row r="59">
      <c r="A59" s="11" t="s">
        <v>705</v>
      </c>
      <c r="B59" s="11" t="s">
        <v>1054</v>
      </c>
      <c r="C59" s="11" t="s">
        <v>706</v>
      </c>
      <c r="D59" s="10"/>
      <c r="E59" s="10"/>
      <c r="F59" s="10"/>
      <c r="G59" s="10"/>
      <c r="H59" s="10"/>
    </row>
    <row r="60">
      <c r="A60" s="11" t="s">
        <v>937</v>
      </c>
      <c r="B60" s="11" t="s">
        <v>1054</v>
      </c>
      <c r="C60" s="11" t="s">
        <v>710</v>
      </c>
      <c r="D60" s="10"/>
      <c r="E60" s="10"/>
      <c r="F60" s="10"/>
      <c r="G60" s="10"/>
      <c r="H60" s="10"/>
    </row>
    <row r="61">
      <c r="A61" s="11" t="s">
        <v>937</v>
      </c>
      <c r="B61" s="11" t="s">
        <v>1054</v>
      </c>
      <c r="C61" s="11" t="s">
        <v>710</v>
      </c>
      <c r="D61" s="10"/>
      <c r="E61" s="10"/>
      <c r="F61" s="10"/>
      <c r="G61" s="10"/>
      <c r="H61" s="10"/>
    </row>
    <row r="62">
      <c r="A62" s="11" t="s">
        <v>890</v>
      </c>
      <c r="B62" s="11" t="s">
        <v>1054</v>
      </c>
      <c r="C62" s="11" t="s">
        <v>728</v>
      </c>
      <c r="D62" s="10"/>
      <c r="E62" s="10"/>
      <c r="F62" s="10"/>
      <c r="G62" s="10"/>
      <c r="H62" s="10"/>
    </row>
    <row r="63">
      <c r="A63" s="11" t="s">
        <v>890</v>
      </c>
      <c r="B63" s="11" t="s">
        <v>1054</v>
      </c>
      <c r="C63" s="11" t="s">
        <v>728</v>
      </c>
      <c r="D63" s="10"/>
      <c r="E63" s="10"/>
      <c r="F63" s="10"/>
      <c r="G63" s="10"/>
      <c r="H63" s="10"/>
    </row>
    <row r="64">
      <c r="A64" s="11" t="s">
        <v>937</v>
      </c>
      <c r="B64" s="11" t="s">
        <v>1054</v>
      </c>
      <c r="C64" s="11" t="s">
        <v>710</v>
      </c>
      <c r="D64" s="10"/>
      <c r="E64" s="10"/>
      <c r="F64" s="10"/>
      <c r="G64" s="10"/>
      <c r="H64" s="10"/>
    </row>
    <row r="65">
      <c r="A65" s="11" t="s">
        <v>709</v>
      </c>
      <c r="B65" s="11" t="s">
        <v>1054</v>
      </c>
      <c r="C65" s="11" t="s">
        <v>710</v>
      </c>
      <c r="D65" s="10"/>
      <c r="E65" s="10"/>
      <c r="F65" s="10"/>
      <c r="G65" s="10"/>
      <c r="H65" s="10"/>
    </row>
    <row r="66">
      <c r="A66" s="11" t="s">
        <v>771</v>
      </c>
      <c r="B66" s="11" t="s">
        <v>1054</v>
      </c>
      <c r="C66" s="11" t="s">
        <v>772</v>
      </c>
      <c r="D66" s="10"/>
      <c r="E66" s="10"/>
      <c r="F66" s="10"/>
      <c r="G66" s="10"/>
      <c r="H66" s="10"/>
    </row>
    <row r="67">
      <c r="A67" s="11" t="s">
        <v>771</v>
      </c>
      <c r="B67" s="11" t="s">
        <v>1054</v>
      </c>
      <c r="C67" s="11" t="s">
        <v>772</v>
      </c>
      <c r="D67" s="10"/>
      <c r="E67" s="10"/>
      <c r="F67" s="10"/>
      <c r="G67" s="10"/>
      <c r="H67" s="10"/>
    </row>
    <row r="68">
      <c r="A68" s="11" t="s">
        <v>705</v>
      </c>
      <c r="B68" s="11" t="s">
        <v>1054</v>
      </c>
      <c r="C68" s="11" t="s">
        <v>706</v>
      </c>
      <c r="D68" s="10"/>
      <c r="E68" s="10"/>
      <c r="F68" s="10"/>
      <c r="G68" s="10"/>
      <c r="H68" s="10"/>
    </row>
    <row r="69">
      <c r="A69" s="11" t="s">
        <v>800</v>
      </c>
      <c r="B69" s="11" t="s">
        <v>1054</v>
      </c>
      <c r="C69" s="11" t="s">
        <v>787</v>
      </c>
      <c r="D69" s="10"/>
      <c r="E69" s="10"/>
      <c r="F69" s="10"/>
      <c r="G69" s="10"/>
      <c r="H69" s="10"/>
    </row>
    <row r="70">
      <c r="A70" s="11" t="s">
        <v>800</v>
      </c>
      <c r="B70" s="11" t="s">
        <v>1054</v>
      </c>
      <c r="C70" s="11" t="s">
        <v>787</v>
      </c>
      <c r="D70" s="10"/>
      <c r="E70" s="10"/>
      <c r="F70" s="10"/>
      <c r="G70" s="10"/>
      <c r="H70" s="10"/>
    </row>
    <row r="71">
      <c r="A71" s="11" t="s">
        <v>779</v>
      </c>
      <c r="B71" s="11" t="s">
        <v>1054</v>
      </c>
      <c r="C71" s="11" t="s">
        <v>728</v>
      </c>
      <c r="D71" s="10"/>
      <c r="E71" s="10"/>
      <c r="F71" s="10"/>
      <c r="G71" s="10"/>
      <c r="H71" s="10"/>
    </row>
    <row r="72">
      <c r="A72" s="11" t="s">
        <v>905</v>
      </c>
      <c r="B72" s="11" t="s">
        <v>1054</v>
      </c>
      <c r="C72" s="11" t="s">
        <v>710</v>
      </c>
      <c r="D72" s="10"/>
      <c r="E72" s="10"/>
      <c r="F72" s="10"/>
      <c r="G72" s="10"/>
      <c r="H72" s="10"/>
    </row>
    <row r="73">
      <c r="A73" s="11" t="s">
        <v>771</v>
      </c>
      <c r="B73" s="11" t="s">
        <v>1054</v>
      </c>
      <c r="C73" s="11" t="s">
        <v>772</v>
      </c>
      <c r="D73" s="10"/>
      <c r="E73" s="10"/>
      <c r="F73" s="10"/>
      <c r="G73" s="10"/>
      <c r="H73" s="10"/>
    </row>
    <row r="74">
      <c r="A74" s="11" t="s">
        <v>1002</v>
      </c>
      <c r="B74" s="11" t="s">
        <v>1054</v>
      </c>
      <c r="C74" s="11" t="s">
        <v>745</v>
      </c>
      <c r="D74" s="10"/>
      <c r="E74" s="10"/>
      <c r="F74" s="10"/>
      <c r="G74" s="10"/>
      <c r="H74" s="10"/>
    </row>
    <row r="75">
      <c r="A75" s="11" t="s">
        <v>793</v>
      </c>
      <c r="B75" s="11" t="s">
        <v>1054</v>
      </c>
      <c r="C75" s="11" t="s">
        <v>787</v>
      </c>
      <c r="D75" s="10"/>
      <c r="E75" s="10"/>
      <c r="F75" s="10"/>
      <c r="G75" s="10"/>
      <c r="H75" s="10"/>
    </row>
    <row r="76">
      <c r="A76" s="11" t="s">
        <v>894</v>
      </c>
      <c r="B76" s="11" t="s">
        <v>1054</v>
      </c>
      <c r="C76" s="11" t="s">
        <v>775</v>
      </c>
      <c r="D76" s="10"/>
      <c r="E76" s="10"/>
      <c r="F76" s="10"/>
      <c r="G76" s="10"/>
      <c r="H76" s="10"/>
    </row>
    <row r="77">
      <c r="A77" s="11" t="s">
        <v>905</v>
      </c>
      <c r="B77" s="11" t="s">
        <v>1054</v>
      </c>
      <c r="C77" s="11" t="s">
        <v>710</v>
      </c>
      <c r="D77" s="10"/>
      <c r="E77" s="10"/>
      <c r="F77" s="10"/>
      <c r="G77" s="10"/>
      <c r="H77" s="10"/>
    </row>
    <row r="78">
      <c r="A78" s="11" t="s">
        <v>709</v>
      </c>
      <c r="B78" s="11" t="s">
        <v>1054</v>
      </c>
      <c r="C78" s="11" t="s">
        <v>710</v>
      </c>
      <c r="D78" s="10"/>
      <c r="E78" s="10"/>
      <c r="F78" s="10"/>
      <c r="G78" s="10"/>
      <c r="H78" s="10"/>
    </row>
    <row r="79">
      <c r="A79" s="11" t="s">
        <v>785</v>
      </c>
      <c r="B79" s="11" t="s">
        <v>1054</v>
      </c>
      <c r="C79" s="11" t="s">
        <v>775</v>
      </c>
      <c r="D79" s="10"/>
      <c r="E79" s="10"/>
      <c r="F79" s="10"/>
      <c r="G79" s="10"/>
      <c r="H79" s="10"/>
    </row>
    <row r="80">
      <c r="A80" s="11" t="s">
        <v>705</v>
      </c>
      <c r="B80" s="11" t="s">
        <v>1054</v>
      </c>
      <c r="C80" s="11" t="s">
        <v>706</v>
      </c>
      <c r="D80" s="10"/>
      <c r="E80" s="10"/>
      <c r="F80" s="10"/>
      <c r="G80" s="10"/>
      <c r="H80" s="10"/>
    </row>
    <row r="81">
      <c r="A81" s="11" t="s">
        <v>785</v>
      </c>
      <c r="B81" s="11" t="s">
        <v>1054</v>
      </c>
      <c r="C81" s="11" t="s">
        <v>775</v>
      </c>
      <c r="D81" s="10"/>
      <c r="E81" s="10"/>
      <c r="F81" s="10"/>
      <c r="G81" s="10"/>
      <c r="H81" s="10"/>
    </row>
    <row r="82">
      <c r="A82" s="11" t="s">
        <v>785</v>
      </c>
      <c r="B82" s="11" t="s">
        <v>1054</v>
      </c>
      <c r="C82" s="11" t="s">
        <v>775</v>
      </c>
      <c r="D82" s="10"/>
      <c r="E82" s="10"/>
      <c r="F82" s="10"/>
      <c r="G82" s="10"/>
      <c r="H82" s="10"/>
    </row>
    <row r="83">
      <c r="A83" s="11" t="s">
        <v>793</v>
      </c>
      <c r="B83" s="11" t="s">
        <v>1054</v>
      </c>
      <c r="C83" s="11" t="s">
        <v>787</v>
      </c>
      <c r="D83" s="10"/>
      <c r="E83" s="10"/>
      <c r="F83" s="10"/>
      <c r="G83" s="10"/>
      <c r="H83" s="10"/>
    </row>
    <row r="84">
      <c r="A84" s="11" t="s">
        <v>755</v>
      </c>
      <c r="B84" s="11" t="s">
        <v>1054</v>
      </c>
      <c r="C84" s="11" t="s">
        <v>756</v>
      </c>
      <c r="D84" s="10"/>
      <c r="E84" s="10"/>
      <c r="F84" s="10"/>
      <c r="G84" s="10"/>
      <c r="H84" s="10"/>
    </row>
    <row r="85">
      <c r="A85" s="11" t="s">
        <v>709</v>
      </c>
      <c r="B85" s="11" t="s">
        <v>1054</v>
      </c>
      <c r="C85" s="11" t="s">
        <v>710</v>
      </c>
      <c r="D85" s="10"/>
      <c r="E85" s="10"/>
      <c r="F85" s="10"/>
      <c r="G85" s="10"/>
      <c r="H85" s="10"/>
    </row>
    <row r="86">
      <c r="A86" s="11" t="s">
        <v>709</v>
      </c>
      <c r="B86" s="11" t="s">
        <v>1054</v>
      </c>
      <c r="C86" s="11" t="s">
        <v>710</v>
      </c>
      <c r="D86" s="10"/>
      <c r="E86" s="10"/>
      <c r="F86" s="10"/>
      <c r="G86" s="10"/>
      <c r="H86" s="10"/>
    </row>
    <row r="87">
      <c r="A87" s="11" t="s">
        <v>705</v>
      </c>
      <c r="B87" s="11" t="s">
        <v>1054</v>
      </c>
      <c r="C87" s="11" t="s">
        <v>706</v>
      </c>
      <c r="D87" s="10"/>
      <c r="E87" s="10"/>
      <c r="F87" s="10"/>
      <c r="G87" s="10"/>
      <c r="H87" s="10"/>
    </row>
    <row r="88">
      <c r="A88" s="11" t="s">
        <v>705</v>
      </c>
      <c r="B88" s="11" t="s">
        <v>1054</v>
      </c>
      <c r="C88" s="11" t="s">
        <v>706</v>
      </c>
      <c r="D88" s="10"/>
      <c r="E88" s="10"/>
      <c r="F88" s="10"/>
      <c r="G88" s="10"/>
      <c r="H88" s="10"/>
    </row>
    <row r="89">
      <c r="A89" s="11" t="s">
        <v>771</v>
      </c>
      <c r="B89" s="11" t="s">
        <v>1054</v>
      </c>
      <c r="C89" s="11" t="s">
        <v>772</v>
      </c>
      <c r="D89" s="10"/>
      <c r="E89" s="10"/>
      <c r="F89" s="10"/>
      <c r="G89" s="10"/>
      <c r="H89" s="10"/>
    </row>
    <row r="90">
      <c r="A90" s="11" t="s">
        <v>827</v>
      </c>
      <c r="B90" s="11" t="s">
        <v>1054</v>
      </c>
      <c r="C90" s="11" t="s">
        <v>772</v>
      </c>
      <c r="D90" s="10"/>
      <c r="E90" s="10"/>
      <c r="F90" s="10"/>
      <c r="G90" s="10"/>
      <c r="H90" s="10"/>
    </row>
    <row r="91">
      <c r="A91" s="11" t="s">
        <v>966</v>
      </c>
      <c r="B91" s="11" t="s">
        <v>1054</v>
      </c>
      <c r="C91" s="11" t="s">
        <v>962</v>
      </c>
      <c r="D91" s="10"/>
      <c r="E91" s="10"/>
      <c r="F91" s="10"/>
      <c r="G91" s="10"/>
      <c r="H91" s="10"/>
    </row>
    <row r="92">
      <c r="A92" s="11" t="s">
        <v>793</v>
      </c>
      <c r="B92" s="11" t="s">
        <v>1054</v>
      </c>
      <c r="C92" s="11" t="s">
        <v>787</v>
      </c>
      <c r="D92" s="10"/>
      <c r="E92" s="10"/>
      <c r="F92" s="10"/>
      <c r="G92" s="10"/>
      <c r="H92" s="10"/>
    </row>
    <row r="93">
      <c r="A93" s="11" t="s">
        <v>793</v>
      </c>
      <c r="B93" s="11" t="s">
        <v>1054</v>
      </c>
      <c r="C93" s="11" t="s">
        <v>787</v>
      </c>
      <c r="D93" s="10"/>
      <c r="E93" s="10"/>
      <c r="F93" s="10"/>
      <c r="G93" s="10"/>
      <c r="H93" s="10"/>
    </row>
    <row r="94">
      <c r="A94" s="11" t="s">
        <v>804</v>
      </c>
      <c r="B94" s="11" t="s">
        <v>1054</v>
      </c>
      <c r="C94" s="11" t="s">
        <v>733</v>
      </c>
      <c r="D94" s="10"/>
      <c r="E94" s="10"/>
      <c r="F94" s="10"/>
      <c r="G94" s="10"/>
      <c r="H94" s="10"/>
    </row>
    <row r="95">
      <c r="A95" s="11" t="s">
        <v>918</v>
      </c>
      <c r="B95" s="11" t="s">
        <v>1054</v>
      </c>
      <c r="C95" s="11" t="s">
        <v>706</v>
      </c>
      <c r="D95" s="10"/>
      <c r="E95" s="10"/>
      <c r="F95" s="10"/>
      <c r="G95" s="10"/>
      <c r="H95" s="10"/>
    </row>
    <row r="96">
      <c r="A96" s="11" t="s">
        <v>785</v>
      </c>
      <c r="B96" s="11" t="s">
        <v>1054</v>
      </c>
      <c r="C96" s="11" t="s">
        <v>775</v>
      </c>
      <c r="D96" s="10"/>
      <c r="E96" s="10"/>
      <c r="F96" s="10"/>
      <c r="G96" s="10"/>
      <c r="H96" s="10"/>
    </row>
    <row r="97">
      <c r="A97" s="11" t="s">
        <v>709</v>
      </c>
      <c r="B97" s="11" t="s">
        <v>1054</v>
      </c>
      <c r="C97" s="11" t="s">
        <v>710</v>
      </c>
      <c r="D97" s="10"/>
      <c r="E97" s="10"/>
      <c r="F97" s="10"/>
      <c r="G97" s="10"/>
      <c r="H97" s="10"/>
    </row>
    <row r="98">
      <c r="A98" s="11" t="s">
        <v>959</v>
      </c>
      <c r="B98" s="11" t="s">
        <v>1054</v>
      </c>
      <c r="C98" s="11" t="s">
        <v>728</v>
      </c>
      <c r="D98" s="10"/>
      <c r="E98" s="10"/>
      <c r="F98" s="10"/>
      <c r="G98" s="10"/>
      <c r="H98" s="10"/>
    </row>
    <row r="99">
      <c r="A99" s="11" t="s">
        <v>959</v>
      </c>
      <c r="B99" s="11" t="s">
        <v>1054</v>
      </c>
      <c r="C99" s="11" t="s">
        <v>728</v>
      </c>
      <c r="D99" s="10"/>
      <c r="E99" s="10"/>
      <c r="F99" s="10"/>
      <c r="G99" s="10"/>
      <c r="H99" s="10"/>
    </row>
    <row r="100">
      <c r="A100" s="11" t="s">
        <v>709</v>
      </c>
      <c r="B100" s="11" t="s">
        <v>1054</v>
      </c>
      <c r="C100" s="11" t="s">
        <v>710</v>
      </c>
      <c r="D100" s="10"/>
      <c r="E100" s="10"/>
      <c r="F100" s="10"/>
      <c r="G100" s="10"/>
      <c r="H100" s="10"/>
    </row>
    <row r="101">
      <c r="A101" s="11" t="s">
        <v>705</v>
      </c>
      <c r="B101" s="11" t="s">
        <v>1054</v>
      </c>
      <c r="C101" s="11" t="s">
        <v>706</v>
      </c>
      <c r="D101" s="10"/>
      <c r="E101" s="10"/>
      <c r="F101" s="10"/>
      <c r="G101" s="10"/>
      <c r="H101" s="10"/>
    </row>
    <row r="102">
      <c r="A102" s="11" t="s">
        <v>755</v>
      </c>
      <c r="B102" s="11" t="s">
        <v>1054</v>
      </c>
      <c r="C102" s="11" t="s">
        <v>756</v>
      </c>
      <c r="D102" s="10"/>
      <c r="E102" s="10"/>
      <c r="F102" s="10"/>
      <c r="G102" s="10"/>
      <c r="H102" s="10"/>
    </row>
    <row r="103">
      <c r="A103" s="11" t="s">
        <v>961</v>
      </c>
      <c r="B103" s="11" t="s">
        <v>1054</v>
      </c>
      <c r="C103" s="11" t="s">
        <v>962</v>
      </c>
      <c r="D103" s="10"/>
      <c r="E103" s="10"/>
      <c r="F103" s="10"/>
      <c r="G103" s="10"/>
      <c r="H103" s="10"/>
    </row>
    <row r="104">
      <c r="A104" s="11" t="s">
        <v>963</v>
      </c>
      <c r="B104" s="11" t="s">
        <v>1054</v>
      </c>
      <c r="C104" s="11" t="s">
        <v>962</v>
      </c>
      <c r="D104" s="10"/>
      <c r="E104" s="10"/>
      <c r="F104" s="10"/>
      <c r="G104" s="10"/>
      <c r="H104" s="10"/>
    </row>
    <row r="105">
      <c r="A105" s="11" t="s">
        <v>793</v>
      </c>
      <c r="B105" s="11" t="s">
        <v>1054</v>
      </c>
      <c r="C105" s="11" t="s">
        <v>787</v>
      </c>
      <c r="D105" s="10"/>
      <c r="E105" s="10"/>
      <c r="F105" s="10"/>
      <c r="G105" s="10"/>
      <c r="H105" s="10"/>
    </row>
    <row r="106">
      <c r="A106" s="11" t="s">
        <v>793</v>
      </c>
      <c r="B106" s="11" t="s">
        <v>1054</v>
      </c>
      <c r="C106" s="11" t="s">
        <v>787</v>
      </c>
      <c r="D106" s="10"/>
      <c r="E106" s="10"/>
      <c r="F106" s="10"/>
      <c r="G106" s="10"/>
      <c r="H106" s="10"/>
    </row>
    <row r="107">
      <c r="A107" s="11" t="s">
        <v>732</v>
      </c>
      <c r="B107" s="11" t="s">
        <v>1057</v>
      </c>
      <c r="C107" s="11" t="s">
        <v>733</v>
      </c>
      <c r="D107" s="10"/>
      <c r="E107" s="10"/>
      <c r="F107" s="10"/>
      <c r="G107" s="10"/>
      <c r="H107" s="10"/>
    </row>
    <row r="108">
      <c r="A108" s="11" t="s">
        <v>722</v>
      </c>
      <c r="B108" s="11" t="s">
        <v>1057</v>
      </c>
      <c r="C108" s="11" t="s">
        <v>723</v>
      </c>
      <c r="D108" s="10"/>
      <c r="E108" s="10"/>
      <c r="F108" s="10"/>
      <c r="G108" s="10"/>
      <c r="H108" s="10"/>
    </row>
    <row r="109">
      <c r="A109" s="11" t="s">
        <v>717</v>
      </c>
      <c r="B109" s="11" t="s">
        <v>1057</v>
      </c>
      <c r="C109" s="11" t="s">
        <v>718</v>
      </c>
      <c r="D109" s="10"/>
      <c r="E109" s="10"/>
      <c r="F109" s="10"/>
      <c r="G109" s="10"/>
      <c r="H109" s="10"/>
    </row>
    <row r="110">
      <c r="A110" s="11" t="s">
        <v>744</v>
      </c>
      <c r="B110" s="11" t="s">
        <v>1057</v>
      </c>
      <c r="C110" s="11" t="s">
        <v>745</v>
      </c>
      <c r="D110" s="10"/>
      <c r="E110" s="10"/>
      <c r="F110" s="10"/>
      <c r="G110" s="10"/>
      <c r="H110" s="10"/>
    </row>
    <row r="111">
      <c r="A111" s="11" t="s">
        <v>819</v>
      </c>
      <c r="B111" s="11" t="s">
        <v>1057</v>
      </c>
      <c r="C111" s="11" t="s">
        <v>756</v>
      </c>
      <c r="D111" s="10"/>
      <c r="E111" s="10"/>
      <c r="F111" s="10"/>
      <c r="G111" s="10"/>
      <c r="H111" s="10"/>
    </row>
    <row r="112">
      <c r="A112" s="11" t="s">
        <v>722</v>
      </c>
      <c r="B112" s="11" t="s">
        <v>1057</v>
      </c>
      <c r="C112" s="11" t="s">
        <v>723</v>
      </c>
      <c r="D112" s="10"/>
      <c r="E112" s="10"/>
      <c r="F112" s="10"/>
      <c r="G112" s="10"/>
      <c r="H112" s="10"/>
    </row>
    <row r="113">
      <c r="A113" s="11" t="s">
        <v>722</v>
      </c>
      <c r="B113" s="11" t="s">
        <v>1057</v>
      </c>
      <c r="C113" s="11" t="s">
        <v>723</v>
      </c>
      <c r="D113" s="10"/>
      <c r="E113" s="10"/>
      <c r="F113" s="10"/>
      <c r="G113" s="10"/>
      <c r="H113" s="10"/>
    </row>
    <row r="114">
      <c r="A114" s="11" t="s">
        <v>722</v>
      </c>
      <c r="B114" s="11" t="s">
        <v>1057</v>
      </c>
      <c r="C114" s="11" t="s">
        <v>723</v>
      </c>
      <c r="D114" s="10"/>
      <c r="E114" s="10"/>
      <c r="F114" s="10"/>
      <c r="G114" s="10"/>
      <c r="H114" s="10"/>
    </row>
    <row r="115">
      <c r="A115" s="11" t="s">
        <v>727</v>
      </c>
      <c r="B115" s="11" t="s">
        <v>1057</v>
      </c>
      <c r="C115" s="11" t="s">
        <v>728</v>
      </c>
      <c r="D115" s="10"/>
      <c r="E115" s="10"/>
      <c r="F115" s="10"/>
      <c r="G115" s="10"/>
      <c r="H115" s="10"/>
    </row>
    <row r="116">
      <c r="A116" s="11" t="s">
        <v>964</v>
      </c>
      <c r="B116" s="11" t="s">
        <v>1057</v>
      </c>
      <c r="C116" s="11" t="s">
        <v>962</v>
      </c>
      <c r="D116" s="10"/>
      <c r="E116" s="10"/>
      <c r="F116" s="10"/>
      <c r="G116" s="10"/>
      <c r="H116" s="10"/>
    </row>
    <row r="117">
      <c r="A117" s="11" t="s">
        <v>978</v>
      </c>
      <c r="B117" s="11" t="s">
        <v>1057</v>
      </c>
      <c r="C117" s="11" t="s">
        <v>796</v>
      </c>
      <c r="D117" s="10"/>
      <c r="E117" s="10"/>
      <c r="F117" s="10"/>
      <c r="G117" s="10"/>
      <c r="H117" s="10"/>
    </row>
    <row r="118">
      <c r="A118" s="11" t="s">
        <v>744</v>
      </c>
      <c r="B118" s="11" t="s">
        <v>1057</v>
      </c>
      <c r="C118" s="11" t="s">
        <v>745</v>
      </c>
      <c r="D118" s="10"/>
      <c r="E118" s="10"/>
      <c r="F118" s="10"/>
      <c r="G118" s="10"/>
      <c r="H118" s="10"/>
    </row>
    <row r="119">
      <c r="A119" s="11" t="s">
        <v>744</v>
      </c>
      <c r="B119" s="11" t="s">
        <v>1057</v>
      </c>
      <c r="C119" s="11" t="s">
        <v>745</v>
      </c>
      <c r="D119" s="10"/>
      <c r="E119" s="10"/>
      <c r="F119" s="10"/>
      <c r="G119" s="10"/>
      <c r="H119" s="10"/>
    </row>
    <row r="120">
      <c r="A120" s="11" t="s">
        <v>732</v>
      </c>
      <c r="B120" s="11" t="s">
        <v>1057</v>
      </c>
      <c r="C120" s="11" t="s">
        <v>733</v>
      </c>
      <c r="D120" s="10"/>
      <c r="E120" s="10"/>
      <c r="F120" s="10"/>
      <c r="G120" s="10"/>
      <c r="H120" s="10"/>
    </row>
    <row r="121">
      <c r="A121" s="11" t="s">
        <v>717</v>
      </c>
      <c r="B121" s="11" t="s">
        <v>1057</v>
      </c>
      <c r="C121" s="11" t="s">
        <v>718</v>
      </c>
      <c r="D121" s="10"/>
      <c r="E121" s="10"/>
      <c r="F121" s="10"/>
      <c r="G121" s="10"/>
      <c r="H121" s="10"/>
    </row>
    <row r="122">
      <c r="A122" s="11" t="s">
        <v>717</v>
      </c>
      <c r="B122" s="11" t="s">
        <v>1057</v>
      </c>
      <c r="C122" s="11" t="s">
        <v>718</v>
      </c>
      <c r="D122" s="10"/>
      <c r="E122" s="10"/>
      <c r="F122" s="10"/>
      <c r="G122" s="10"/>
      <c r="H122" s="10"/>
    </row>
    <row r="123">
      <c r="A123" s="11" t="s">
        <v>727</v>
      </c>
      <c r="B123" s="11" t="s">
        <v>1057</v>
      </c>
      <c r="C123" s="11" t="s">
        <v>728</v>
      </c>
      <c r="D123" s="10"/>
      <c r="E123" s="10"/>
      <c r="F123" s="10"/>
      <c r="G123" s="10"/>
      <c r="H123" s="10"/>
    </row>
    <row r="124">
      <c r="A124" s="11" t="s">
        <v>786</v>
      </c>
      <c r="B124" s="11" t="s">
        <v>1057</v>
      </c>
      <c r="C124" s="11" t="s">
        <v>775</v>
      </c>
      <c r="D124" s="10"/>
      <c r="E124" s="10"/>
      <c r="F124" s="10"/>
      <c r="G124" s="10"/>
      <c r="H124" s="10"/>
    </row>
    <row r="125">
      <c r="A125" s="11" t="s">
        <v>717</v>
      </c>
      <c r="B125" s="11" t="s">
        <v>1057</v>
      </c>
      <c r="C125" s="11" t="s">
        <v>718</v>
      </c>
      <c r="D125" s="10"/>
      <c r="E125" s="10"/>
      <c r="F125" s="10"/>
      <c r="G125" s="10"/>
      <c r="H125" s="10"/>
    </row>
    <row r="126">
      <c r="A126" s="11" t="s">
        <v>717</v>
      </c>
      <c r="B126" s="11" t="s">
        <v>1057</v>
      </c>
      <c r="C126" s="11" t="s">
        <v>718</v>
      </c>
      <c r="D126" s="10"/>
      <c r="E126" s="10"/>
      <c r="F126" s="10"/>
      <c r="G126" s="10"/>
      <c r="H126" s="10"/>
    </row>
    <row r="127">
      <c r="A127" s="11" t="s">
        <v>722</v>
      </c>
      <c r="B127" s="11" t="s">
        <v>1057</v>
      </c>
      <c r="C127" s="11" t="s">
        <v>723</v>
      </c>
      <c r="D127" s="10"/>
      <c r="E127" s="10"/>
      <c r="F127" s="10"/>
      <c r="G127" s="10"/>
      <c r="H127" s="10"/>
    </row>
    <row r="128">
      <c r="A128" s="11" t="s">
        <v>744</v>
      </c>
      <c r="B128" s="11" t="s">
        <v>1057</v>
      </c>
      <c r="C128" s="11" t="s">
        <v>745</v>
      </c>
      <c r="D128" s="10"/>
      <c r="E128" s="10"/>
      <c r="F128" s="10"/>
      <c r="G128" s="10"/>
      <c r="H128" s="10"/>
    </row>
    <row r="129">
      <c r="A129" s="11" t="s">
        <v>786</v>
      </c>
      <c r="B129" s="11" t="s">
        <v>1057</v>
      </c>
      <c r="C129" s="11" t="s">
        <v>775</v>
      </c>
      <c r="D129" s="10"/>
      <c r="E129" s="10"/>
      <c r="F129" s="10"/>
      <c r="G129" s="10"/>
      <c r="H129" s="10"/>
    </row>
    <row r="130">
      <c r="A130" s="11" t="s">
        <v>727</v>
      </c>
      <c r="B130" s="11" t="s">
        <v>1057</v>
      </c>
      <c r="C130" s="11" t="s">
        <v>728</v>
      </c>
      <c r="D130" s="10"/>
      <c r="E130" s="10"/>
      <c r="F130" s="10"/>
      <c r="G130" s="10"/>
      <c r="H130" s="10"/>
    </row>
    <row r="131">
      <c r="A131" s="11" t="s">
        <v>786</v>
      </c>
      <c r="B131" s="11" t="s">
        <v>1057</v>
      </c>
      <c r="C131" s="11" t="s">
        <v>775</v>
      </c>
      <c r="D131" s="10"/>
      <c r="E131" s="10"/>
      <c r="F131" s="10"/>
      <c r="G131" s="10"/>
      <c r="H131" s="10"/>
    </row>
    <row r="132">
      <c r="A132" s="11" t="s">
        <v>744</v>
      </c>
      <c r="B132" s="11" t="s">
        <v>1057</v>
      </c>
      <c r="C132" s="11" t="s">
        <v>745</v>
      </c>
      <c r="D132" s="10"/>
      <c r="E132" s="10"/>
      <c r="F132" s="10"/>
      <c r="G132" s="10"/>
      <c r="H132" s="10"/>
    </row>
    <row r="133">
      <c r="A133" s="11" t="s">
        <v>744</v>
      </c>
      <c r="B133" s="11" t="s">
        <v>1057</v>
      </c>
      <c r="C133" s="11" t="s">
        <v>745</v>
      </c>
      <c r="D133" s="10"/>
      <c r="E133" s="10"/>
      <c r="F133" s="10"/>
      <c r="G133" s="10"/>
      <c r="H133" s="10"/>
    </row>
    <row r="134">
      <c r="A134" s="11" t="s">
        <v>717</v>
      </c>
      <c r="B134" s="11" t="s">
        <v>1057</v>
      </c>
      <c r="C134" s="11" t="s">
        <v>718</v>
      </c>
      <c r="D134" s="10"/>
      <c r="E134" s="10"/>
      <c r="F134" s="10"/>
      <c r="G134" s="10"/>
      <c r="H134" s="10"/>
    </row>
    <row r="135">
      <c r="A135" s="11" t="s">
        <v>722</v>
      </c>
      <c r="B135" s="11" t="s">
        <v>1057</v>
      </c>
      <c r="C135" s="11" t="s">
        <v>723</v>
      </c>
      <c r="D135" s="10"/>
      <c r="E135" s="10"/>
      <c r="F135" s="10"/>
      <c r="G135" s="10"/>
      <c r="H135" s="10"/>
    </row>
    <row r="136">
      <c r="A136" s="11" t="s">
        <v>717</v>
      </c>
      <c r="B136" s="11" t="s">
        <v>1057</v>
      </c>
      <c r="C136" s="11" t="s">
        <v>718</v>
      </c>
      <c r="D136" s="10"/>
      <c r="E136" s="10"/>
      <c r="F136" s="10"/>
      <c r="G136" s="10"/>
      <c r="H136" s="10"/>
    </row>
    <row r="137">
      <c r="A137" s="11" t="s">
        <v>722</v>
      </c>
      <c r="B137" s="11" t="s">
        <v>1057</v>
      </c>
      <c r="C137" s="11" t="s">
        <v>723</v>
      </c>
      <c r="D137" s="10"/>
      <c r="E137" s="10"/>
      <c r="F137" s="10"/>
      <c r="G137" s="10"/>
      <c r="H137" s="10"/>
    </row>
    <row r="138">
      <c r="A138" s="11" t="s">
        <v>760</v>
      </c>
      <c r="B138" s="11" t="s">
        <v>1057</v>
      </c>
      <c r="C138" s="11" t="s">
        <v>761</v>
      </c>
      <c r="D138" s="10"/>
      <c r="E138" s="10"/>
      <c r="F138" s="10"/>
      <c r="G138" s="10"/>
      <c r="H138" s="10"/>
    </row>
    <row r="139">
      <c r="A139" s="11" t="s">
        <v>968</v>
      </c>
      <c r="B139" s="11" t="s">
        <v>1057</v>
      </c>
      <c r="C139" s="11" t="s">
        <v>969</v>
      </c>
      <c r="D139" s="10"/>
      <c r="E139" s="10"/>
      <c r="F139" s="10"/>
      <c r="G139" s="10"/>
      <c r="H139" s="10"/>
    </row>
    <row r="140">
      <c r="A140" s="11" t="s">
        <v>717</v>
      </c>
      <c r="B140" s="11" t="s">
        <v>1057</v>
      </c>
      <c r="C140" s="11" t="s">
        <v>718</v>
      </c>
      <c r="D140" s="10"/>
      <c r="E140" s="10"/>
      <c r="F140" s="10"/>
      <c r="G140" s="10"/>
      <c r="H140" s="10"/>
    </row>
    <row r="141">
      <c r="A141" s="11" t="s">
        <v>722</v>
      </c>
      <c r="B141" s="11" t="s">
        <v>1057</v>
      </c>
      <c r="C141" s="11" t="s">
        <v>723</v>
      </c>
      <c r="D141" s="10"/>
      <c r="E141" s="10"/>
      <c r="F141" s="10"/>
      <c r="G141" s="10"/>
      <c r="H141" s="10"/>
    </row>
    <row r="142">
      <c r="A142" s="11" t="s">
        <v>722</v>
      </c>
      <c r="B142" s="11" t="s">
        <v>1057</v>
      </c>
      <c r="C142" s="11" t="s">
        <v>723</v>
      </c>
      <c r="D142" s="10"/>
      <c r="E142" s="10"/>
      <c r="F142" s="10"/>
      <c r="G142" s="10"/>
      <c r="H142" s="10"/>
    </row>
    <row r="143">
      <c r="A143" s="11" t="s">
        <v>744</v>
      </c>
      <c r="B143" s="11" t="s">
        <v>1057</v>
      </c>
      <c r="C143" s="11" t="s">
        <v>745</v>
      </c>
      <c r="D143" s="10"/>
      <c r="E143" s="10"/>
      <c r="F143" s="10"/>
      <c r="G143" s="10"/>
      <c r="H143" s="10"/>
    </row>
    <row r="144">
      <c r="A144" s="11" t="s">
        <v>722</v>
      </c>
      <c r="B144" s="11" t="s">
        <v>1057</v>
      </c>
      <c r="C144" s="11" t="s">
        <v>723</v>
      </c>
      <c r="D144" s="10"/>
      <c r="E144" s="10"/>
      <c r="F144" s="10"/>
      <c r="G144" s="10"/>
      <c r="H144" s="10"/>
    </row>
    <row r="145">
      <c r="A145" s="11" t="s">
        <v>727</v>
      </c>
      <c r="B145" s="11" t="s">
        <v>1057</v>
      </c>
      <c r="C145" s="11" t="s">
        <v>728</v>
      </c>
      <c r="D145" s="10"/>
      <c r="E145" s="10"/>
      <c r="F145" s="10"/>
      <c r="G145" s="10"/>
      <c r="H145" s="10"/>
    </row>
    <row r="146">
      <c r="A146" s="11" t="s">
        <v>744</v>
      </c>
      <c r="B146" s="11" t="s">
        <v>1057</v>
      </c>
      <c r="C146" s="11" t="s">
        <v>745</v>
      </c>
      <c r="D146" s="10"/>
      <c r="E146" s="10"/>
      <c r="F146" s="10"/>
      <c r="G146" s="10"/>
      <c r="H146" s="10"/>
    </row>
    <row r="147">
      <c r="A147" s="11" t="s">
        <v>744</v>
      </c>
      <c r="B147" s="11" t="s">
        <v>1057</v>
      </c>
      <c r="C147" s="11" t="s">
        <v>745</v>
      </c>
      <c r="D147" s="10"/>
      <c r="E147" s="10"/>
      <c r="F147" s="10"/>
      <c r="G147" s="10"/>
      <c r="H147" s="10"/>
    </row>
    <row r="148">
      <c r="A148" s="11" t="s">
        <v>722</v>
      </c>
      <c r="B148" s="11" t="s">
        <v>1057</v>
      </c>
      <c r="C148" s="11" t="s">
        <v>723</v>
      </c>
      <c r="D148" s="10"/>
      <c r="E148" s="10"/>
      <c r="F148" s="10"/>
      <c r="G148" s="10"/>
      <c r="H148" s="10"/>
    </row>
    <row r="149">
      <c r="A149" s="11" t="s">
        <v>744</v>
      </c>
      <c r="B149" s="11" t="s">
        <v>1057</v>
      </c>
      <c r="C149" s="11" t="s">
        <v>745</v>
      </c>
      <c r="D149" s="10"/>
      <c r="E149" s="10"/>
      <c r="F149" s="10"/>
      <c r="G149" s="10"/>
      <c r="H149" s="10"/>
    </row>
    <row r="150">
      <c r="A150" s="11" t="s">
        <v>722</v>
      </c>
      <c r="B150" s="11" t="s">
        <v>1057</v>
      </c>
      <c r="C150" s="11" t="s">
        <v>723</v>
      </c>
      <c r="D150" s="10"/>
      <c r="E150" s="10"/>
      <c r="F150" s="10"/>
      <c r="G150" s="10"/>
      <c r="H150" s="10"/>
    </row>
    <row r="151">
      <c r="A151" s="11" t="s">
        <v>732</v>
      </c>
      <c r="B151" s="11" t="s">
        <v>1057</v>
      </c>
      <c r="C151" s="11" t="s">
        <v>733</v>
      </c>
      <c r="D151" s="10"/>
      <c r="E151" s="10"/>
      <c r="F151" s="10"/>
      <c r="G151" s="10"/>
      <c r="H151" s="10"/>
    </row>
    <row r="152">
      <c r="A152" s="11" t="s">
        <v>760</v>
      </c>
      <c r="B152" s="11" t="s">
        <v>1057</v>
      </c>
      <c r="C152" s="11" t="s">
        <v>761</v>
      </c>
      <c r="D152" s="10"/>
      <c r="E152" s="10"/>
      <c r="F152" s="10"/>
      <c r="G152" s="10"/>
      <c r="H152" s="10"/>
    </row>
    <row r="153">
      <c r="A153" s="11" t="s">
        <v>786</v>
      </c>
      <c r="B153" s="11" t="s">
        <v>1057</v>
      </c>
      <c r="C153" s="11" t="s">
        <v>775</v>
      </c>
      <c r="D153" s="10"/>
      <c r="E153" s="10"/>
      <c r="F153" s="10"/>
      <c r="G153" s="10"/>
      <c r="H153" s="10"/>
    </row>
    <row r="154">
      <c r="A154" s="11" t="s">
        <v>717</v>
      </c>
      <c r="B154" s="11" t="s">
        <v>1057</v>
      </c>
      <c r="C154" s="11" t="s">
        <v>718</v>
      </c>
      <c r="D154" s="10"/>
      <c r="E154" s="10"/>
      <c r="F154" s="10"/>
      <c r="G154" s="10"/>
      <c r="H154" s="10"/>
    </row>
    <row r="155">
      <c r="A155" s="11" t="s">
        <v>717</v>
      </c>
      <c r="B155" s="11" t="s">
        <v>1057</v>
      </c>
      <c r="C155" s="11" t="s">
        <v>718</v>
      </c>
      <c r="D155" s="10"/>
      <c r="E155" s="10"/>
      <c r="F155" s="10"/>
      <c r="G155" s="10"/>
      <c r="H155" s="10"/>
    </row>
    <row r="156">
      <c r="A156" s="11" t="s">
        <v>744</v>
      </c>
      <c r="B156" s="11" t="s">
        <v>1057</v>
      </c>
      <c r="C156" s="11" t="s">
        <v>745</v>
      </c>
      <c r="D156" s="10"/>
      <c r="E156" s="10"/>
      <c r="F156" s="10"/>
      <c r="G156" s="10"/>
      <c r="H156" s="10"/>
    </row>
    <row r="157">
      <c r="A157" s="11" t="s">
        <v>717</v>
      </c>
      <c r="B157" s="11" t="s">
        <v>1057</v>
      </c>
      <c r="C157" s="11" t="s">
        <v>718</v>
      </c>
      <c r="D157" s="10"/>
      <c r="E157" s="10"/>
      <c r="F157" s="10"/>
      <c r="G157" s="10"/>
      <c r="H157" s="10"/>
    </row>
    <row r="158">
      <c r="A158" s="11" t="s">
        <v>786</v>
      </c>
      <c r="B158" s="11" t="s">
        <v>1057</v>
      </c>
      <c r="C158" s="11" t="s">
        <v>775</v>
      </c>
      <c r="D158" s="10"/>
      <c r="E158" s="10"/>
      <c r="F158" s="10"/>
      <c r="G158" s="10"/>
      <c r="H158" s="10"/>
    </row>
    <row r="159">
      <c r="A159" s="11" t="s">
        <v>717</v>
      </c>
      <c r="B159" s="11" t="s">
        <v>1057</v>
      </c>
      <c r="C159" s="11" t="s">
        <v>718</v>
      </c>
      <c r="D159" s="10"/>
      <c r="E159" s="10"/>
      <c r="F159" s="10"/>
      <c r="G159" s="10"/>
      <c r="H159" s="10"/>
    </row>
    <row r="160">
      <c r="A160" s="11" t="s">
        <v>717</v>
      </c>
      <c r="B160" s="11" t="s">
        <v>1057</v>
      </c>
      <c r="C160" s="11" t="s">
        <v>718</v>
      </c>
      <c r="D160" s="10"/>
      <c r="E160" s="10"/>
      <c r="F160" s="10"/>
      <c r="G160" s="10"/>
      <c r="H160" s="10"/>
    </row>
    <row r="161">
      <c r="A161" s="11" t="s">
        <v>786</v>
      </c>
      <c r="B161" s="11" t="s">
        <v>1057</v>
      </c>
      <c r="C161" s="11" t="s">
        <v>775</v>
      </c>
      <c r="D161" s="10"/>
      <c r="E161" s="10"/>
      <c r="F161" s="10"/>
      <c r="G161" s="10"/>
      <c r="H161" s="10"/>
    </row>
    <row r="162">
      <c r="A162" s="11" t="s">
        <v>983</v>
      </c>
      <c r="B162" s="11" t="s">
        <v>1057</v>
      </c>
      <c r="C162" s="11" t="s">
        <v>787</v>
      </c>
      <c r="D162" s="10"/>
      <c r="E162" s="10"/>
      <c r="F162" s="10"/>
      <c r="G162" s="10"/>
      <c r="H162" s="10"/>
    </row>
    <row r="163">
      <c r="A163" s="11" t="s">
        <v>722</v>
      </c>
      <c r="B163" s="11" t="s">
        <v>1057</v>
      </c>
      <c r="C163" s="11" t="s">
        <v>723</v>
      </c>
      <c r="D163" s="10"/>
      <c r="E163" s="10"/>
      <c r="F163" s="10"/>
      <c r="G163" s="10"/>
      <c r="H163" s="10"/>
    </row>
    <row r="164">
      <c r="A164" s="11" t="s">
        <v>722</v>
      </c>
      <c r="B164" s="11" t="s">
        <v>1057</v>
      </c>
      <c r="C164" s="11" t="s">
        <v>723</v>
      </c>
      <c r="D164" s="10"/>
      <c r="E164" s="10"/>
      <c r="F164" s="10"/>
      <c r="G164" s="10"/>
      <c r="H164" s="10"/>
    </row>
    <row r="165">
      <c r="A165" s="11" t="s">
        <v>722</v>
      </c>
      <c r="B165" s="11" t="s">
        <v>1057</v>
      </c>
      <c r="C165" s="11" t="s">
        <v>723</v>
      </c>
      <c r="D165" s="10"/>
      <c r="E165" s="10"/>
      <c r="F165" s="10"/>
      <c r="G165" s="10"/>
      <c r="H165" s="10"/>
    </row>
    <row r="166">
      <c r="A166" s="11" t="s">
        <v>983</v>
      </c>
      <c r="B166" s="11" t="s">
        <v>1057</v>
      </c>
      <c r="C166" s="11" t="s">
        <v>787</v>
      </c>
      <c r="D166" s="10"/>
      <c r="E166" s="10"/>
      <c r="F166" s="10"/>
      <c r="G166" s="10"/>
      <c r="H166" s="1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755</v>
      </c>
      <c r="B1" s="11" t="s">
        <v>1054</v>
      </c>
      <c r="C1" s="11" t="s">
        <v>756</v>
      </c>
      <c r="D1" s="11" t="s">
        <v>733</v>
      </c>
      <c r="E1" s="12">
        <v>5.0</v>
      </c>
      <c r="F1" s="10"/>
      <c r="G1" s="11" t="s">
        <v>1054</v>
      </c>
      <c r="H1" s="12">
        <v>14.0</v>
      </c>
    </row>
    <row r="2">
      <c r="A2" s="11" t="s">
        <v>755</v>
      </c>
      <c r="B2" s="11" t="s">
        <v>1054</v>
      </c>
      <c r="C2" s="11" t="s">
        <v>756</v>
      </c>
      <c r="D2" s="11" t="s">
        <v>772</v>
      </c>
      <c r="E2" s="12">
        <v>3.0</v>
      </c>
      <c r="F2" s="10"/>
      <c r="G2" s="11" t="s">
        <v>1057</v>
      </c>
      <c r="H2" s="12">
        <v>10.0</v>
      </c>
    </row>
    <row r="3">
      <c r="A3" s="11" t="s">
        <v>737</v>
      </c>
      <c r="B3" s="11" t="s">
        <v>1054</v>
      </c>
      <c r="C3" s="11" t="s">
        <v>733</v>
      </c>
      <c r="D3" s="11" t="s">
        <v>761</v>
      </c>
      <c r="E3" s="12">
        <v>2.0</v>
      </c>
      <c r="F3" s="10"/>
      <c r="G3" s="10"/>
      <c r="H3" s="10"/>
    </row>
    <row r="4">
      <c r="A4" s="11" t="s">
        <v>834</v>
      </c>
      <c r="B4" s="11" t="s">
        <v>1054</v>
      </c>
      <c r="C4" s="11" t="s">
        <v>772</v>
      </c>
      <c r="D4" s="11" t="s">
        <v>756</v>
      </c>
      <c r="E4" s="12">
        <v>2.0</v>
      </c>
      <c r="F4" s="10"/>
      <c r="G4" s="10"/>
      <c r="H4" s="10"/>
    </row>
    <row r="5">
      <c r="A5" s="11" t="s">
        <v>709</v>
      </c>
      <c r="B5" s="11" t="s">
        <v>1054</v>
      </c>
      <c r="C5" s="11" t="s">
        <v>710</v>
      </c>
      <c r="D5" s="11" t="s">
        <v>710</v>
      </c>
      <c r="E5" s="12">
        <v>2.0</v>
      </c>
      <c r="F5" s="10"/>
      <c r="G5" s="10"/>
      <c r="H5" s="10"/>
    </row>
    <row r="6">
      <c r="A6" s="11" t="s">
        <v>804</v>
      </c>
      <c r="B6" s="11" t="s">
        <v>1054</v>
      </c>
      <c r="C6" s="11" t="s">
        <v>733</v>
      </c>
      <c r="D6" s="11" t="s">
        <v>706</v>
      </c>
      <c r="E6" s="12">
        <v>2.0</v>
      </c>
      <c r="F6" s="10"/>
      <c r="G6" s="10"/>
      <c r="H6" s="10"/>
    </row>
    <row r="7">
      <c r="A7" s="11" t="s">
        <v>795</v>
      </c>
      <c r="B7" s="11" t="s">
        <v>1054</v>
      </c>
      <c r="C7" s="11" t="s">
        <v>796</v>
      </c>
      <c r="D7" s="11" t="s">
        <v>775</v>
      </c>
      <c r="E7" s="12">
        <v>2.0</v>
      </c>
      <c r="F7" s="10"/>
      <c r="G7" s="10"/>
      <c r="H7" s="10"/>
    </row>
    <row r="8">
      <c r="A8" s="11" t="s">
        <v>837</v>
      </c>
      <c r="B8" s="11" t="s">
        <v>1054</v>
      </c>
      <c r="C8" s="11" t="s">
        <v>772</v>
      </c>
      <c r="D8" s="11" t="s">
        <v>723</v>
      </c>
      <c r="E8" s="12">
        <v>2.0</v>
      </c>
      <c r="F8" s="10"/>
      <c r="G8" s="10"/>
      <c r="H8" s="10"/>
    </row>
    <row r="9">
      <c r="A9" s="11" t="s">
        <v>771</v>
      </c>
      <c r="B9" s="11" t="s">
        <v>1054</v>
      </c>
      <c r="C9" s="11" t="s">
        <v>772</v>
      </c>
      <c r="D9" s="11" t="s">
        <v>808</v>
      </c>
      <c r="E9" s="12">
        <v>1.0</v>
      </c>
      <c r="F9" s="10"/>
      <c r="G9" s="10"/>
      <c r="H9" s="10"/>
    </row>
    <row r="10">
      <c r="A10" s="11" t="s">
        <v>709</v>
      </c>
      <c r="B10" s="11" t="s">
        <v>1054</v>
      </c>
      <c r="C10" s="11" t="s">
        <v>710</v>
      </c>
      <c r="D10" s="11" t="s">
        <v>745</v>
      </c>
      <c r="E10" s="12">
        <v>1.0</v>
      </c>
      <c r="F10" s="10"/>
      <c r="G10" s="10"/>
      <c r="H10" s="10"/>
    </row>
    <row r="11">
      <c r="A11" s="11" t="s">
        <v>705</v>
      </c>
      <c r="B11" s="11" t="s">
        <v>1054</v>
      </c>
      <c r="C11" s="11" t="s">
        <v>706</v>
      </c>
      <c r="D11" s="11" t="s">
        <v>796</v>
      </c>
      <c r="E11" s="12">
        <v>1.0</v>
      </c>
      <c r="F11" s="10"/>
      <c r="G11" s="10"/>
      <c r="H11" s="10"/>
    </row>
    <row r="12">
      <c r="A12" s="11" t="s">
        <v>705</v>
      </c>
      <c r="B12" s="11" t="s">
        <v>1054</v>
      </c>
      <c r="C12" s="11" t="s">
        <v>706</v>
      </c>
      <c r="D12" s="11" t="s">
        <v>728</v>
      </c>
      <c r="E12" s="12">
        <v>1.0</v>
      </c>
      <c r="F12" s="10"/>
      <c r="G12" s="10"/>
      <c r="H12" s="10"/>
    </row>
    <row r="13">
      <c r="A13" s="11" t="s">
        <v>737</v>
      </c>
      <c r="B13" s="11" t="s">
        <v>1054</v>
      </c>
      <c r="C13" s="11" t="s">
        <v>733</v>
      </c>
      <c r="D13" s="10"/>
      <c r="E13" s="10"/>
      <c r="F13" s="10"/>
      <c r="G13" s="10"/>
      <c r="H13" s="10"/>
    </row>
    <row r="14">
      <c r="A14" s="11" t="s">
        <v>789</v>
      </c>
      <c r="B14" s="11" t="s">
        <v>1054</v>
      </c>
      <c r="C14" s="11" t="s">
        <v>775</v>
      </c>
      <c r="D14" s="10"/>
      <c r="E14" s="10"/>
      <c r="F14" s="10"/>
      <c r="G14" s="10"/>
      <c r="H14" s="10"/>
    </row>
    <row r="15">
      <c r="A15" s="11" t="s">
        <v>722</v>
      </c>
      <c r="B15" s="11" t="s">
        <v>1057</v>
      </c>
      <c r="C15" s="11" t="s">
        <v>723</v>
      </c>
      <c r="D15" s="10"/>
      <c r="E15" s="10"/>
      <c r="F15" s="10"/>
      <c r="G15" s="10"/>
      <c r="H15" s="10"/>
    </row>
    <row r="16">
      <c r="A16" s="11" t="s">
        <v>744</v>
      </c>
      <c r="B16" s="11" t="s">
        <v>1057</v>
      </c>
      <c r="C16" s="11" t="s">
        <v>745</v>
      </c>
      <c r="D16" s="10"/>
      <c r="E16" s="10"/>
      <c r="F16" s="10"/>
      <c r="G16" s="10"/>
      <c r="H16" s="10"/>
    </row>
    <row r="17">
      <c r="A17" s="11" t="s">
        <v>807</v>
      </c>
      <c r="B17" s="11" t="s">
        <v>1057</v>
      </c>
      <c r="C17" s="11" t="s">
        <v>808</v>
      </c>
      <c r="D17" s="10"/>
      <c r="E17" s="10"/>
      <c r="F17" s="10"/>
      <c r="G17" s="10"/>
      <c r="H17" s="10"/>
    </row>
    <row r="18">
      <c r="A18" s="11" t="s">
        <v>732</v>
      </c>
      <c r="B18" s="11" t="s">
        <v>1057</v>
      </c>
      <c r="C18" s="11" t="s">
        <v>733</v>
      </c>
      <c r="D18" s="10"/>
      <c r="E18" s="10"/>
      <c r="F18" s="10"/>
      <c r="G18" s="10"/>
      <c r="H18" s="10"/>
    </row>
    <row r="19">
      <c r="A19" s="11" t="s">
        <v>786</v>
      </c>
      <c r="B19" s="11" t="s">
        <v>1057</v>
      </c>
      <c r="C19" s="11" t="s">
        <v>775</v>
      </c>
      <c r="D19" s="10"/>
      <c r="E19" s="10"/>
      <c r="F19" s="10"/>
      <c r="G19" s="10"/>
      <c r="H19" s="10"/>
    </row>
    <row r="20">
      <c r="A20" s="11" t="s">
        <v>727</v>
      </c>
      <c r="B20" s="11" t="s">
        <v>1057</v>
      </c>
      <c r="C20" s="11" t="s">
        <v>728</v>
      </c>
      <c r="D20" s="10"/>
      <c r="E20" s="10"/>
      <c r="F20" s="10"/>
      <c r="G20" s="10"/>
      <c r="H20" s="10"/>
    </row>
    <row r="21">
      <c r="A21" s="11" t="s">
        <v>722</v>
      </c>
      <c r="B21" s="11" t="s">
        <v>1057</v>
      </c>
      <c r="C21" s="11" t="s">
        <v>723</v>
      </c>
      <c r="D21" s="10"/>
      <c r="E21" s="10"/>
      <c r="F21" s="10"/>
      <c r="G21" s="10"/>
      <c r="H21" s="10"/>
    </row>
    <row r="22">
      <c r="A22" s="11" t="s">
        <v>760</v>
      </c>
      <c r="B22" s="11" t="s">
        <v>1057</v>
      </c>
      <c r="C22" s="11" t="s">
        <v>761</v>
      </c>
      <c r="D22" s="10"/>
      <c r="E22" s="10"/>
      <c r="F22" s="10"/>
      <c r="G22" s="10"/>
      <c r="H22" s="10"/>
    </row>
    <row r="23">
      <c r="A23" s="11" t="s">
        <v>732</v>
      </c>
      <c r="B23" s="11" t="s">
        <v>1057</v>
      </c>
      <c r="C23" s="11" t="s">
        <v>733</v>
      </c>
      <c r="D23" s="10"/>
      <c r="E23" s="10"/>
      <c r="F23" s="10"/>
      <c r="G23" s="10"/>
      <c r="H23" s="10"/>
    </row>
    <row r="24">
      <c r="A24" s="11" t="s">
        <v>760</v>
      </c>
      <c r="B24" s="11" t="s">
        <v>1057</v>
      </c>
      <c r="C24" s="11" t="s">
        <v>761</v>
      </c>
      <c r="D24" s="10"/>
      <c r="E24" s="10"/>
      <c r="F24" s="10"/>
      <c r="G24" s="10"/>
      <c r="H24" s="10"/>
    </row>
  </sheetData>
  <drawing r:id="rId1"/>
</worksheet>
</file>