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henyard/Dropbox/macro201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2" i="1"/>
  <c r="L2" i="1"/>
  <c r="M3" i="1"/>
  <c r="M4" i="1"/>
  <c r="M5" i="1"/>
  <c r="M6" i="1"/>
  <c r="M7" i="1"/>
  <c r="M8" i="1"/>
  <c r="M9" i="1"/>
  <c r="M10" i="1"/>
  <c r="M11" i="1"/>
  <c r="M2" i="1"/>
  <c r="I2" i="1"/>
  <c r="I3" i="1"/>
  <c r="I4" i="1"/>
  <c r="I5" i="1"/>
  <c r="I6" i="1"/>
  <c r="I7" i="1"/>
  <c r="I8" i="1"/>
  <c r="I9" i="1"/>
  <c r="I10" i="1"/>
  <c r="I11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<sst xmlns="http://schemas.openxmlformats.org/spreadsheetml/2006/main" count="11" uniqueCount="10">
  <si>
    <t>Column1</t>
  </si>
  <si>
    <t>Column2</t>
  </si>
  <si>
    <t>Баллы</t>
  </si>
  <si>
    <t>нижняя</t>
  </si>
  <si>
    <t>Верхняя</t>
  </si>
  <si>
    <t>Верхняя процентиль</t>
  </si>
  <si>
    <t>Итог</t>
  </si>
  <si>
    <t>K</t>
  </si>
  <si>
    <t>aN</t>
  </si>
  <si>
    <t>K+1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</si>
</sst>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RUB&quot;_-;\-* #,##0.00\ &quot;RUB&quot;_-;_-* &quot;-&quot;??\ &quot;RUB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2" borderId="0" xfId="0" applyFont="1" applyFill="1"/>
    <xf numFmtId="9" fontId="0" fillId="0" borderId="0" xfId="0" applyNumberFormat="1"/>
    <xf numFmtId="0" fontId="0" fillId="0" borderId="0" xfId="0" applyNumberFormat="1"/>
    <xf numFmtId="2" fontId="0" fillId="0" borderId="0" xfId="1" applyNumberFormat="1" applyFont="1"/>
    <xf numFmtId="4" fontId="0" fillId="0" borderId="0" xfId="0" applyNumberFormat="1"/>
    <xf numFmtId="0" fontId="2" fillId="2" borderId="0" xfId="0" applyFont="1" applyFill="1" applyBorder="1"/>
  </cellXfs>
  <cellStyles count="2"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14" totalsRowShown="0" headerRowDxfId="5" dataDxfId="6">
  <autoFilter ref="A1:B14"/>
  <sortState ref="A2:A14">
    <sortCondition descending="1" ref="A1:A14"/>
  </sortState>
  <tableColumns count="2">
    <tableColumn id="1" name="Column1" dataDxfId="7"/>
    <tableColumn id="2" name="Column2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F1:F14" totalsRowShown="0" headerRowDxfId="0" dataDxfId="1" tableBorderDxfId="3" headerRowCellStyle="Currency">
  <autoFilter ref="F1:F14"/>
  <sortState ref="F2:F14">
    <sortCondition descending="1" ref="F1:F14"/>
  </sortState>
  <tableColumns count="1">
    <tableColumn id="1" name="Баллы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H1" zoomScale="200" workbookViewId="0">
      <selection activeCell="O2" sqref="O2"/>
    </sheetView>
  </sheetViews>
  <sheetFormatPr baseColWidth="10" defaultRowHeight="16" x14ac:dyDescent="0.2"/>
  <cols>
    <col min="6" max="6" width="14.33203125" bestFit="1" customWidth="1"/>
    <col min="9" max="9" width="19" customWidth="1"/>
  </cols>
  <sheetData>
    <row r="1" spans="1:16" x14ac:dyDescent="0.2">
      <c r="A1" s="1" t="s">
        <v>0</v>
      </c>
      <c r="B1" s="1" t="s">
        <v>1</v>
      </c>
      <c r="C1" s="1"/>
      <c r="E1" s="3"/>
      <c r="F1" s="5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P1" t="s">
        <v>6</v>
      </c>
    </row>
    <row r="2" spans="1:16" x14ac:dyDescent="0.2">
      <c r="A2" s="1">
        <v>98</v>
      </c>
      <c r="B2" s="1"/>
      <c r="C2" s="1"/>
      <c r="E2" s="3"/>
      <c r="F2" s="2">
        <v>98</v>
      </c>
      <c r="G2" s="4">
        <v>1</v>
      </c>
      <c r="H2">
        <v>10</v>
      </c>
      <c r="I2" s="2">
        <f>PERCENTILE($F$2:$F$14,H2/100)</f>
        <v>32.6</v>
      </c>
      <c r="J2">
        <f>IF(F2&lt;=$I$2,1,IF(F2&lt;=$I$3,2,IF(F2&lt;=$I$4,3,IF(F2&lt;=$I$5,4,IF(F2&lt;=$I$6,5,IF(F2&lt;=$I$7,6,IF(F2&lt;=$I$8,7,IF(F2&lt;=$I$9,8,IF(F2&lt;=$I$10,9,IF(F2&lt;=$I$11,10))))))))))</f>
        <v>10</v>
      </c>
      <c r="K2">
        <f>ROUNDDOWN(H2/100*12,0)</f>
        <v>1</v>
      </c>
      <c r="L2">
        <f>K2+1</f>
        <v>2</v>
      </c>
      <c r="M2">
        <f>H2/100*13</f>
        <v>1.3</v>
      </c>
      <c r="N2">
        <f>IF(L2&gt;M2,1,0)</f>
        <v>1</v>
      </c>
      <c r="O2">
        <f>F14</f>
        <v>20</v>
      </c>
      <c r="P2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10</v>
      </c>
    </row>
    <row r="3" spans="1:16" x14ac:dyDescent="0.2">
      <c r="A3" s="1">
        <v>89</v>
      </c>
      <c r="B3" s="1"/>
      <c r="C3" s="1"/>
      <c r="E3" s="3"/>
      <c r="F3" s="1">
        <v>89</v>
      </c>
      <c r="G3" s="4">
        <v>11</v>
      </c>
      <c r="H3">
        <v>20</v>
      </c>
      <c r="I3" s="2">
        <f t="shared" ref="I3:I11" si="0">PERCENTILE($F$2:$F$14,H3/100)</f>
        <v>45.800000000000004</v>
      </c>
      <c r="J3">
        <f>IF(F3&lt;=$I$2,1,IF(F3&lt;=$I$3,2,IF(F3&lt;=$I$4,3,IF(F3&lt;=$I$5,4,IF(F3&lt;=$I$6,5,IF(F3&lt;=$I$7,6,IF(F3&lt;=$I$8,7,IF(F3&lt;=$I$9,8,IF(F3&lt;=$I$10,9,IF(F3&lt;=$I$11,10))))))))))</f>
        <v>10</v>
      </c>
      <c r="K3">
        <f t="shared" ref="K3:K11" si="1">ROUNDDOWN(H3/100*12,0)</f>
        <v>2</v>
      </c>
      <c r="L3">
        <f>K3+1</f>
        <v>3</v>
      </c>
      <c r="M3">
        <f>H3/100*13</f>
        <v>2.6</v>
      </c>
      <c r="N3">
        <f t="shared" ref="N3:N11" si="2">IF(L3&gt;M3,1,0)</f>
        <v>1</v>
      </c>
      <c r="O3">
        <f>F13</f>
        <v>30</v>
      </c>
      <c r="P3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10</v>
      </c>
    </row>
    <row r="4" spans="1:16" x14ac:dyDescent="0.2">
      <c r="A4" s="1">
        <v>80</v>
      </c>
      <c r="B4" s="1"/>
      <c r="C4" s="1"/>
      <c r="F4" s="2">
        <v>80</v>
      </c>
      <c r="G4" s="4">
        <v>21</v>
      </c>
      <c r="H4">
        <v>30</v>
      </c>
      <c r="I4" s="2">
        <f t="shared" si="0"/>
        <v>53.599999999999994</v>
      </c>
      <c r="J4">
        <f>IF(F4&lt;=$I$2,1,IF(F4&lt;=$I$3,2,IF(F4&lt;=$I$4,3,IF(F4&lt;=$I$5,4,IF(F4&lt;=$I$6,5,IF(F4&lt;=$I$7,6,IF(F4&lt;=$I$8,7,IF(F4&lt;=$I$9,8,IF(F4&lt;=$I$10,9,IF(F4&lt;=$I$11,10))))))))))</f>
        <v>9</v>
      </c>
      <c r="K4">
        <f t="shared" si="1"/>
        <v>3</v>
      </c>
      <c r="L4">
        <f>K4+1</f>
        <v>4</v>
      </c>
      <c r="M4">
        <f>H4/100*13</f>
        <v>3.9</v>
      </c>
      <c r="N4">
        <f t="shared" si="2"/>
        <v>1</v>
      </c>
      <c r="O4">
        <f>F12</f>
        <v>43</v>
      </c>
      <c r="P4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9</v>
      </c>
    </row>
    <row r="5" spans="1:16" x14ac:dyDescent="0.2">
      <c r="A5" s="1">
        <v>70</v>
      </c>
      <c r="B5" s="1"/>
      <c r="C5" s="1"/>
      <c r="F5" s="1">
        <v>70</v>
      </c>
      <c r="G5" s="4">
        <v>31</v>
      </c>
      <c r="H5">
        <v>40</v>
      </c>
      <c r="I5" s="2">
        <f t="shared" si="0"/>
        <v>56.8</v>
      </c>
      <c r="J5">
        <f>IF(F5&lt;=$I$2,1,IF(F5&lt;=$I$3,2,IF(F5&lt;=$I$4,3,IF(F5&lt;=$I$5,4,IF(F5&lt;=$I$6,5,IF(F5&lt;=$I$7,6,IF(F5&lt;=$I$8,7,IF(F5&lt;=$I$9,8,IF(F5&lt;=$I$10,9,IF(F5&lt;=$I$11,10))))))))))</f>
        <v>8</v>
      </c>
      <c r="K5">
        <f t="shared" si="1"/>
        <v>4</v>
      </c>
      <c r="L5">
        <f>K5+1</f>
        <v>5</v>
      </c>
      <c r="M5">
        <f>H5/100*13</f>
        <v>5.2</v>
      </c>
      <c r="N5">
        <f t="shared" si="2"/>
        <v>0</v>
      </c>
      <c r="O5">
        <f>F10</f>
        <v>56</v>
      </c>
      <c r="P5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8</v>
      </c>
    </row>
    <row r="6" spans="1:16" x14ac:dyDescent="0.2">
      <c r="A6" s="1">
        <v>65</v>
      </c>
      <c r="B6" s="1"/>
      <c r="C6" s="1"/>
      <c r="F6" s="2">
        <v>65</v>
      </c>
      <c r="G6" s="4">
        <v>41</v>
      </c>
      <c r="H6">
        <v>50</v>
      </c>
      <c r="I6" s="2">
        <f t="shared" si="0"/>
        <v>60</v>
      </c>
      <c r="J6">
        <f>IF(F6&lt;=$I$2,1,IF(F6&lt;=$I$3,2,IF(F6&lt;=$I$4,3,IF(F6&lt;=$I$5,4,IF(F6&lt;=$I$6,5,IF(F6&lt;=$I$7,6,IF(F6&lt;=$I$8,7,IF(F6&lt;=$I$9,8,IF(F6&lt;=$I$10,9,IF(F6&lt;=$I$11,10))))))))))</f>
        <v>6</v>
      </c>
      <c r="K6">
        <f t="shared" si="1"/>
        <v>6</v>
      </c>
      <c r="L6">
        <f>K6+1</f>
        <v>7</v>
      </c>
      <c r="M6">
        <f>H6/100*13</f>
        <v>6.5</v>
      </c>
      <c r="N6">
        <f t="shared" si="2"/>
        <v>1</v>
      </c>
      <c r="O6">
        <f>F9</f>
        <v>57</v>
      </c>
      <c r="P6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7</v>
      </c>
    </row>
    <row r="7" spans="1:16" x14ac:dyDescent="0.2">
      <c r="A7" s="1">
        <v>60</v>
      </c>
      <c r="B7" s="1"/>
      <c r="C7" s="1"/>
      <c r="F7" s="1">
        <v>65</v>
      </c>
      <c r="G7" s="4">
        <v>51</v>
      </c>
      <c r="H7">
        <v>60</v>
      </c>
      <c r="I7" s="2">
        <f t="shared" si="0"/>
        <v>65</v>
      </c>
      <c r="J7">
        <f>IF(F7&lt;=$I$2,1,IF(F7&lt;=$I$3,2,IF(F7&lt;=$I$4,3,IF(F7&lt;=$I$5,4,IF(F7&lt;=$I$6,5,IF(F7&lt;=$I$7,6,IF(F7&lt;=$I$8,7,IF(F7&lt;=$I$9,8,IF(F7&lt;=$I$10,9,IF(F7&lt;=$I$11,10))))))))))</f>
        <v>6</v>
      </c>
      <c r="K7">
        <f t="shared" si="1"/>
        <v>7</v>
      </c>
      <c r="L7">
        <f>K7+1</f>
        <v>8</v>
      </c>
      <c r="M7">
        <f>H7/100*13</f>
        <v>7.8</v>
      </c>
      <c r="N7">
        <f t="shared" si="2"/>
        <v>1</v>
      </c>
      <c r="O7">
        <f>F8</f>
        <v>60</v>
      </c>
      <c r="P7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7</v>
      </c>
    </row>
    <row r="8" spans="1:16" x14ac:dyDescent="0.2">
      <c r="A8" s="1">
        <v>57</v>
      </c>
      <c r="B8" s="1"/>
      <c r="C8" s="1"/>
      <c r="F8" s="1">
        <v>60</v>
      </c>
      <c r="G8" s="4">
        <v>61</v>
      </c>
      <c r="H8">
        <v>70</v>
      </c>
      <c r="I8" s="2">
        <f t="shared" si="0"/>
        <v>67</v>
      </c>
      <c r="J8">
        <f>IF(F8&lt;=$I$2,1,IF(F8&lt;=$I$3,2,IF(F8&lt;=$I$4,3,IF(F8&lt;=$I$5,4,IF(F8&lt;=$I$6,5,IF(F8&lt;=$I$7,6,IF(F8&lt;=$I$8,7,IF(F8&lt;=$I$9,8,IF(F8&lt;=$I$10,9,IF(F8&lt;=$I$11,10))))))))))</f>
        <v>5</v>
      </c>
      <c r="K8">
        <f t="shared" si="1"/>
        <v>8</v>
      </c>
      <c r="L8">
        <f>K8+1</f>
        <v>9</v>
      </c>
      <c r="M8">
        <f>H8/100*13</f>
        <v>9.1</v>
      </c>
      <c r="N8">
        <f t="shared" si="2"/>
        <v>0</v>
      </c>
      <c r="O8">
        <f>F6</f>
        <v>65</v>
      </c>
      <c r="P8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6</v>
      </c>
    </row>
    <row r="9" spans="1:16" x14ac:dyDescent="0.2">
      <c r="A9" s="1">
        <v>50</v>
      </c>
      <c r="B9" s="1"/>
      <c r="C9" s="1"/>
      <c r="F9" s="2">
        <v>57</v>
      </c>
      <c r="G9" s="4">
        <v>71</v>
      </c>
      <c r="H9">
        <v>80</v>
      </c>
      <c r="I9" s="2">
        <f t="shared" si="0"/>
        <v>76.000000000000014</v>
      </c>
      <c r="J9">
        <f>IF(F9&lt;=$I$2,1,IF(F9&lt;=$I$3,2,IF(F9&lt;=$I$4,3,IF(F9&lt;=$I$5,4,IF(F9&lt;=$I$6,5,IF(F9&lt;=$I$7,6,IF(F9&lt;=$I$8,7,IF(F9&lt;=$I$9,8,IF(F9&lt;=$I$10,9,IF(F9&lt;=$I$11,10))))))))))</f>
        <v>5</v>
      </c>
      <c r="K9">
        <f t="shared" si="1"/>
        <v>9</v>
      </c>
      <c r="L9">
        <f>K9+1</f>
        <v>10</v>
      </c>
      <c r="M9">
        <f>H9/100*13</f>
        <v>10.4</v>
      </c>
      <c r="N9">
        <f t="shared" si="2"/>
        <v>0</v>
      </c>
      <c r="O9">
        <f>F5</f>
        <v>70</v>
      </c>
      <c r="P9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5</v>
      </c>
    </row>
    <row r="10" spans="1:16" x14ac:dyDescent="0.2">
      <c r="A10" s="1">
        <v>43</v>
      </c>
      <c r="B10" s="1"/>
      <c r="C10" s="1"/>
      <c r="F10" s="2">
        <v>56</v>
      </c>
      <c r="G10" s="4">
        <v>81</v>
      </c>
      <c r="H10">
        <v>90</v>
      </c>
      <c r="I10" s="2">
        <f t="shared" si="0"/>
        <v>87.2</v>
      </c>
      <c r="J10">
        <f>IF(F10&lt;=$I$2,1,IF(F10&lt;=$I$3,2,IF(F10&lt;=$I$4,3,IF(F10&lt;=$I$5,4,IF(F10&lt;=$I$6,5,IF(F10&lt;=$I$7,6,IF(F10&lt;=$I$8,7,IF(F10&lt;=$I$9,8,IF(F10&lt;=$I$10,9,IF(F10&lt;=$I$11,10))))))))))</f>
        <v>4</v>
      </c>
      <c r="K10">
        <f t="shared" si="1"/>
        <v>10</v>
      </c>
      <c r="L10">
        <f>K10+1</f>
        <v>11</v>
      </c>
      <c r="M10">
        <f>H10/100*13</f>
        <v>11.700000000000001</v>
      </c>
      <c r="N10">
        <f t="shared" si="2"/>
        <v>0</v>
      </c>
      <c r="O10">
        <f>F4</f>
        <v>80</v>
      </c>
      <c r="P10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4</v>
      </c>
    </row>
    <row r="11" spans="1:16" x14ac:dyDescent="0.2">
      <c r="A11" s="1">
        <v>34</v>
      </c>
      <c r="B11" s="1"/>
      <c r="C11" s="1"/>
      <c r="F11" s="1">
        <v>50</v>
      </c>
      <c r="G11" s="4">
        <v>91</v>
      </c>
      <c r="H11">
        <v>100</v>
      </c>
      <c r="I11" s="2">
        <f t="shared" si="0"/>
        <v>98</v>
      </c>
      <c r="J11">
        <f>IF(F11&lt;=$I$2,1,IF(F11&lt;=$I$3,2,IF(F11&lt;=$I$4,3,IF(F11&lt;=$I$5,4,IF(F11&lt;=$I$6,5,IF(F11&lt;=$I$7,6,IF(F11&lt;=$I$8,7,IF(F11&lt;=$I$9,8,IF(F11&lt;=$I$10,9,IF(F11&lt;=$I$11,10))))))))))</f>
        <v>3</v>
      </c>
      <c r="K11">
        <f t="shared" si="1"/>
        <v>12</v>
      </c>
      <c r="L11">
        <f>K11+1</f>
        <v>13</v>
      </c>
      <c r="M11">
        <f>H11/100*13</f>
        <v>13</v>
      </c>
      <c r="N11">
        <f t="shared" si="2"/>
        <v>0</v>
      </c>
      <c r="O11">
        <f>F2</f>
        <v>98</v>
      </c>
      <c r="P11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4</v>
      </c>
    </row>
    <row r="12" spans="1:16" x14ac:dyDescent="0.2">
      <c r="A12" s="1">
        <v>30</v>
      </c>
      <c r="B12" s="1"/>
      <c r="F12" s="2">
        <v>43</v>
      </c>
      <c r="G12" s="6"/>
      <c r="J12">
        <f>IF(F12&lt;=$I$2,1,IF(F12&lt;=$I$3,2,IF(F12&lt;=$I$4,3,IF(F12&lt;=$I$5,4,IF(F12&lt;=$I$6,5,IF(F12&lt;=$I$7,6,IF(F12&lt;=$I$8,7,IF(F12&lt;=$I$9,8,IF(F12&lt;=$I$10,9,IF(F12&lt;=$I$11,10))))))))))</f>
        <v>2</v>
      </c>
      <c r="P12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3</v>
      </c>
    </row>
    <row r="13" spans="1:16" x14ac:dyDescent="0.2">
      <c r="A13" s="1">
        <v>30</v>
      </c>
      <c r="B13" s="1"/>
      <c r="F13" s="1">
        <v>30</v>
      </c>
      <c r="G13" s="6"/>
      <c r="J13">
        <f>IF(F13&lt;=$I$2,1,IF(F13&lt;=$I$3,2,IF(F13&lt;=$I$4,3,IF(F13&lt;=$I$5,4,IF(F13&lt;=$I$6,5,IF(F13&lt;=$I$7,6,IF(F13&lt;=$I$8,7,IF(F13&lt;=$I$9,8,IF(F13&lt;=$I$10,9,IF(F13&lt;=$I$11,10))))))))))</f>
        <v>1</v>
      </c>
      <c r="P13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2</v>
      </c>
    </row>
    <row r="14" spans="1:16" x14ac:dyDescent="0.2">
      <c r="A14" s="1">
        <v>20</v>
      </c>
      <c r="B14" s="1"/>
      <c r="F14" s="7">
        <v>20</v>
      </c>
      <c r="G14" s="6"/>
      <c r="J14">
        <f>IF(F14&lt;=$I$2,1,IF(F14&lt;=$I$3,2,IF(F14&lt;=$I$4,3,IF(F14&lt;=$I$5,4,IF(F14&lt;=$I$6,5,IF(F14&lt;=$I$7,6,IF(F14&lt;=$I$8,7,IF(F14&lt;=$I$9,8,IF(F14&lt;=$I$10,9,IF(F14&lt;=$I$11,10))))))))))</f>
        <v>1</v>
      </c>
      <c r="P14">
        <f>IF(Table3[[#This Row],[Баллы]]&lt;=$O$2,1,IF(Table3[[#This Row],[Баллы]]&lt;=$O$3,2,IF(Table3[[#This Row],[Баллы]]&lt;=$O$4,3,IF(Table3[[#This Row],[Баллы]]&lt;=$O$5,4,IF(Table3[[#This Row],[Баллы]]&lt;=$O$6,5,IF(Table3[[#This Row],[Баллы]]&lt;=$O$7,6,IF(Table3[[#This Row],[Баллы]]&lt;=$O$8,7,IF(Table3[[#This Row],[Баллы]]&lt;=$O$9,8,IF(Table3[[#This Row],[Баллы]]&lt;=$O$10,9,IF(Table3[[#This Row],[Баллы]]&lt;=$O$11,10))))))))))</f>
        <v>1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2018-07-12T14:26:30Z</dcterms:created>
  <dcterms:modified xsi:type="dcterms:W3CDTF">2018-07-12T15:24:02Z</dcterms:modified>
</cp:coreProperties>
</file>