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EARNING\NPTEL - IISc &amp; IIT\IISc Proficience\21 - Basics of Data Analytics - Fudamentals\"/>
    </mc:Choice>
  </mc:AlternateContent>
  <bookViews>
    <workbookView xWindow="0" yWindow="0" windowWidth="15645" windowHeight="6810" activeTab="1"/>
  </bookViews>
  <sheets>
    <sheet name="Problem1" sheetId="1" r:id="rId1"/>
    <sheet name="Problem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3" i="2"/>
  <c r="J4" i="2"/>
  <c r="J5" i="2"/>
  <c r="J6" i="2"/>
  <c r="J7" i="2"/>
  <c r="J8" i="2"/>
  <c r="J9" i="2"/>
  <c r="J10" i="2"/>
  <c r="J11" i="2"/>
  <c r="J12" i="2"/>
  <c r="J13" i="2"/>
  <c r="J3" i="2"/>
  <c r="I4" i="2"/>
  <c r="I5" i="2"/>
  <c r="I6" i="2"/>
  <c r="I7" i="2"/>
  <c r="I8" i="2"/>
  <c r="I9" i="2"/>
  <c r="I10" i="2"/>
  <c r="I11" i="2"/>
  <c r="I12" i="2"/>
  <c r="I13" i="2"/>
  <c r="I3" i="2"/>
  <c r="H4" i="2"/>
  <c r="H5" i="2"/>
  <c r="H6" i="2"/>
  <c r="H7" i="2"/>
  <c r="H8" i="2"/>
  <c r="H9" i="2"/>
  <c r="H10" i="2"/>
  <c r="H11" i="2"/>
  <c r="H12" i="2"/>
  <c r="H13" i="2"/>
  <c r="H3" i="2"/>
  <c r="G13" i="2"/>
  <c r="G12" i="2"/>
  <c r="F4" i="2"/>
  <c r="F5" i="2"/>
  <c r="F6" i="2"/>
  <c r="F7" i="2"/>
  <c r="F8" i="2"/>
  <c r="F9" i="2"/>
  <c r="F10" i="2"/>
  <c r="F11" i="2"/>
  <c r="F12" i="2"/>
  <c r="F13" i="2"/>
  <c r="F3" i="2"/>
  <c r="E13" i="2"/>
  <c r="E12" i="2"/>
  <c r="E11" i="2"/>
  <c r="E10" i="2"/>
  <c r="E9" i="2"/>
  <c r="E8" i="2"/>
  <c r="E7" i="2"/>
  <c r="E6" i="2"/>
  <c r="E5" i="2"/>
  <c r="E4" i="2"/>
  <c r="E3" i="2"/>
  <c r="C15" i="2"/>
  <c r="C14" i="2"/>
  <c r="H14" i="2" l="1"/>
  <c r="I7" i="1"/>
  <c r="I4" i="1"/>
  <c r="I5" i="1"/>
  <c r="I6" i="1"/>
  <c r="I3" i="1"/>
  <c r="H7" i="1"/>
  <c r="F7" i="1"/>
  <c r="H4" i="1"/>
  <c r="H5" i="1"/>
  <c r="H6" i="1"/>
  <c r="H3" i="1"/>
  <c r="G6" i="1"/>
  <c r="G5" i="1"/>
  <c r="G4" i="1"/>
  <c r="G3" i="1"/>
  <c r="C8" i="1"/>
  <c r="D8" i="1"/>
  <c r="F4" i="1"/>
  <c r="F5" i="1"/>
  <c r="F6" i="1"/>
  <c r="F3" i="1"/>
  <c r="E6" i="1"/>
  <c r="E5" i="1"/>
  <c r="E4" i="1"/>
  <c r="E3" i="1"/>
  <c r="D7" i="1"/>
  <c r="C7" i="1"/>
  <c r="F14" i="2" l="1"/>
  <c r="I14" i="2"/>
  <c r="D14" i="2" l="1"/>
  <c r="D15" i="2"/>
  <c r="G3" i="2" s="1"/>
  <c r="G9" i="2" l="1"/>
  <c r="G6" i="2"/>
  <c r="G10" i="2"/>
  <c r="G8" i="2"/>
  <c r="G7" i="2"/>
  <c r="G5" i="2"/>
  <c r="G4" i="2"/>
  <c r="G11" i="2"/>
</calcChain>
</file>

<file path=xl/sharedStrings.xml><?xml version="1.0" encoding="utf-8"?>
<sst xmlns="http://schemas.openxmlformats.org/spreadsheetml/2006/main" count="74" uniqueCount="39">
  <si>
    <t>Year</t>
  </si>
  <si>
    <t>Stock (x)</t>
  </si>
  <si>
    <t>Stock (y)</t>
  </si>
  <si>
    <t>Sum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</si>
  <si>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</si>
  <si>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</si>
  <si>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</si>
  <si>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</si>
  <si>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</si>
  <si>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</si>
  <si>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</si>
  <si>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</si>
  <si>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</si>
  <si>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</si>
  <si>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</si>
  <si>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</si>
  <si>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</si>
  <si>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</si>
  <si>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</si>
  <si>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</si>
  <si>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</si>
  <si>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</si>
  <si>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</si>
  <si>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</si>
  <si>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</si>
  <si>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</si>
  <si>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</si>
  <si>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</si>
  <si>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Pearson Coefficient, r = 0.773952743</t>
  </si>
  <si>
    <r>
      <t>x -</t>
    </r>
    <r>
      <rPr>
        <b/>
        <sz val="12"/>
        <color theme="1"/>
        <rFont val="Arial"/>
        <family val="2"/>
      </rPr>
      <t>͞x</t>
    </r>
  </si>
  <si>
    <r>
      <t>(x -</t>
    </r>
    <r>
      <rPr>
        <b/>
        <sz val="12"/>
        <color theme="1"/>
        <rFont val="Arial"/>
        <family val="2"/>
      </rPr>
      <t>͞x)</t>
    </r>
    <r>
      <rPr>
        <b/>
        <vertAlign val="superscript"/>
        <sz val="12"/>
        <color theme="1"/>
        <rFont val="Arial"/>
        <family val="2"/>
      </rPr>
      <t>2</t>
    </r>
  </si>
  <si>
    <r>
      <t>y-</t>
    </r>
    <r>
      <rPr>
        <b/>
        <sz val="12"/>
        <color theme="1"/>
        <rFont val="Arial"/>
        <family val="2"/>
      </rPr>
      <t>͞</t>
    </r>
    <r>
      <rPr>
        <b/>
        <sz val="12"/>
        <color theme="1"/>
        <rFont val="Calibri"/>
        <family val="2"/>
        <scheme val="minor"/>
      </rPr>
      <t>y</t>
    </r>
  </si>
  <si>
    <r>
      <t>(y-</t>
    </r>
    <r>
      <rPr>
        <b/>
        <sz val="12"/>
        <color theme="1"/>
        <rFont val="Arial"/>
        <family val="2"/>
      </rPr>
      <t>͞</t>
    </r>
    <r>
      <rPr>
        <b/>
        <sz val="12"/>
        <color theme="1"/>
        <rFont val="Calibri"/>
        <family val="2"/>
        <scheme val="minor"/>
      </rPr>
      <t>y)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</si>
  <si>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r>
      <t>(x -</t>
    </r>
    <r>
      <rPr>
        <b/>
        <sz val="12"/>
        <color theme="1"/>
        <rFont val="Arial"/>
        <family val="2"/>
      </rPr>
      <t>͞x)(</t>
    </r>
    <r>
      <rPr>
        <b/>
        <sz val="12"/>
        <color theme="1"/>
        <rFont val="Calibri"/>
        <family val="2"/>
        <scheme val="minor"/>
      </rPr>
      <t xml:space="preserve"> y-</t>
    </r>
    <r>
      <rPr>
        <b/>
        <sz val="12"/>
        <color theme="1"/>
        <rFont val="Arial"/>
        <family val="2"/>
      </rPr>
      <t>͞</t>
    </r>
    <r>
      <rPr>
        <b/>
        <sz val="12"/>
        <color theme="1"/>
        <rFont val="Calibri"/>
        <family val="2"/>
        <scheme val="minor"/>
      </rPr>
      <t>y)</t>
    </r>
  </si>
  <si>
    <t>Revenue (x)</t>
  </si>
  <si>
    <t>Profit (y)</t>
  </si>
  <si>
    <t>x²</t>
  </si>
  <si>
    <t>xy</t>
  </si>
  <si>
    <t>Pearson Coefficient, r = 0.969695512159858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</si>
</sst>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vertAlign val="superscript"/>
      <sz val="12"/>
      <color theme="1"/>
      <name val="Arial"/>
      <family val="2"/>
    </font>
    <font>
      <b/>
      <vertAlign val="superscript"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1" fillId="0" borderId="5" xfId="0" applyFont="1" applyBorder="1"/>
    <xf numFmtId="0" fontId="0" fillId="0" borderId="5" xfId="0" applyBorder="1"/>
    <xf numFmtId="0" fontId="4" fillId="0" borderId="5" xfId="0" applyFont="1" applyFill="1" applyBorder="1" applyAlignment="1">
      <alignment horizontal="centerContinuous"/>
    </xf>
    <xf numFmtId="0" fontId="0" fillId="0" borderId="5" xfId="0" applyFill="1" applyBorder="1" applyAlignment="1"/>
    <xf numFmtId="0" fontId="1" fillId="3" borderId="5" xfId="0" applyFont="1" applyFill="1" applyBorder="1" applyAlignment="1"/>
    <xf numFmtId="0" fontId="1" fillId="2" borderId="5" xfId="0" applyFont="1" applyFill="1" applyBorder="1"/>
    <xf numFmtId="0" fontId="0" fillId="2" borderId="5" xfId="0" applyFill="1" applyBorder="1"/>
    <xf numFmtId="0" fontId="4" fillId="0" borderId="5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Continuous"/>
    </xf>
    <xf numFmtId="0" fontId="0" fillId="4" borderId="6" xfId="0" applyFill="1" applyBorder="1"/>
    <xf numFmtId="0" fontId="0" fillId="4" borderId="7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8" borderId="9" xfId="0" applyFont="1" applyFill="1" applyBorder="1" applyAlignment="1">
      <alignment horizontal="centerContinuous"/>
    </xf>
    <xf numFmtId="0" fontId="0" fillId="0" borderId="9" xfId="0" applyFill="1" applyBorder="1" applyAlignment="1"/>
    <xf numFmtId="0" fontId="4" fillId="0" borderId="9" xfId="0" applyFont="1" applyFill="1" applyBorder="1" applyAlignment="1">
      <alignment horizontal="center"/>
    </xf>
    <xf numFmtId="0" fontId="0" fillId="0" borderId="10" xfId="0" applyFill="1" applyBorder="1" applyAlignment="1"/>
    <xf numFmtId="0" fontId="0" fillId="0" borderId="11" xfId="0" applyFill="1" applyBorder="1" applyAlignment="1"/>
    <xf numFmtId="0" fontId="0" fillId="0" borderId="12" xfId="0" applyFill="1" applyBorder="1" applyAlignment="1"/>
    <xf numFmtId="0" fontId="0" fillId="0" borderId="13" xfId="0" applyFill="1" applyBorder="1" applyAlignment="1"/>
    <xf numFmtId="0" fontId="0" fillId="7" borderId="9" xfId="0" applyFill="1" applyBorder="1"/>
    <xf numFmtId="0" fontId="4" fillId="9" borderId="5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9" borderId="10" xfId="0" applyFont="1" applyFill="1" applyBorder="1" applyAlignment="1">
      <alignment horizontal="center"/>
    </xf>
    <xf numFmtId="0" fontId="5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"/>
  <sheetViews>
    <sheetView workbookViewId="0">
      <selection activeCell="D15" sqref="D15"/>
    </sheetView>
  </sheetViews>
  <sheetFormatPr defaultRowHeight="15" x14ac:dyDescent="0.25"/>
  <cols>
    <col min="2" max="2" width="18" bestFit="1" customWidth="1"/>
    <col min="3" max="3" width="12.7109375" bestFit="1" customWidth="1"/>
    <col min="4" max="4" width="14.5703125" bestFit="1" customWidth="1"/>
    <col min="5" max="6" width="12" bestFit="1" customWidth="1"/>
    <col min="7" max="7" width="13.42578125" bestFit="1" customWidth="1"/>
    <col min="8" max="8" width="12" bestFit="1" customWidth="1"/>
    <col min="9" max="9" width="12.7109375" bestFit="1" customWidth="1"/>
    <col min="10" max="10" width="12.5703125" bestFit="1" customWidth="1"/>
  </cols>
  <sheetData>
    <row r="1" spans="2:10" ht="15.75" thickBot="1" x14ac:dyDescent="0.3"/>
    <row r="2" spans="2:10" ht="19.5" thickBot="1" x14ac:dyDescent="0.3">
      <c r="B2" s="3" t="s">
        <v>0</v>
      </c>
      <c r="C2" s="4" t="s">
        <v>1</v>
      </c>
      <c r="D2" s="4" t="s">
        <v>2</v>
      </c>
      <c r="E2" s="4" t="s">
        <v>29</v>
      </c>
      <c r="F2" s="4" t="s">
        <v>30</v>
      </c>
      <c r="G2" s="4" t="s">
        <v>31</v>
      </c>
      <c r="H2" s="4" t="s">
        <v>32</v>
      </c>
      <c r="I2" s="4" t="s">
        <v>33</v>
      </c>
    </row>
    <row r="3" spans="2:10" ht="15.75" thickBot="1" x14ac:dyDescent="0.3">
      <c r="B3" s="1">
        <v>2001</v>
      </c>
      <c r="C3" s="2">
        <v>5</v>
      </c>
      <c r="D3" s="2">
        <v>-2</v>
      </c>
      <c r="E3" s="2">
        <f>C3-C8</f>
        <v>3</v>
      </c>
      <c r="F3" s="2">
        <f>E3*E3</f>
        <v>9</v>
      </c>
      <c r="G3" s="2">
        <f>D3-D8</f>
        <v>-5</v>
      </c>
      <c r="H3" s="2">
        <f>G3*G3</f>
        <v>25</v>
      </c>
      <c r="I3" s="2">
        <f>E3*G3</f>
        <v>-15</v>
      </c>
    </row>
    <row r="4" spans="2:10" ht="15.75" thickBot="1" x14ac:dyDescent="0.3">
      <c r="B4" s="1">
        <v>2002</v>
      </c>
      <c r="C4" s="2">
        <v>3</v>
      </c>
      <c r="D4" s="2">
        <v>1</v>
      </c>
      <c r="E4" s="2">
        <f>C4-C8</f>
        <v>1</v>
      </c>
      <c r="F4" s="2">
        <f t="shared" ref="F4:F6" si="0">E4*E4</f>
        <v>1</v>
      </c>
      <c r="G4" s="2">
        <f>D4-D8</f>
        <v>-2</v>
      </c>
      <c r="H4" s="2">
        <f t="shared" ref="H4:H6" si="1">G4*G4</f>
        <v>4</v>
      </c>
      <c r="I4" s="2">
        <f t="shared" ref="I4:I6" si="2">E4*G4</f>
        <v>-2</v>
      </c>
    </row>
    <row r="5" spans="2:10" ht="15.75" thickBot="1" x14ac:dyDescent="0.3">
      <c r="B5" s="1">
        <v>2003</v>
      </c>
      <c r="C5" s="2">
        <v>-2</v>
      </c>
      <c r="D5" s="2">
        <v>6</v>
      </c>
      <c r="E5" s="2">
        <f>C5-C8</f>
        <v>-4</v>
      </c>
      <c r="F5" s="2">
        <f t="shared" si="0"/>
        <v>16</v>
      </c>
      <c r="G5" s="2">
        <f>D5-D8</f>
        <v>3</v>
      </c>
      <c r="H5" s="2">
        <f t="shared" si="1"/>
        <v>9</v>
      </c>
      <c r="I5" s="2">
        <f t="shared" si="2"/>
        <v>-12</v>
      </c>
    </row>
    <row r="6" spans="2:10" ht="15.75" thickBot="1" x14ac:dyDescent="0.3">
      <c r="B6" s="1">
        <v>2004</v>
      </c>
      <c r="C6" s="2">
        <v>2</v>
      </c>
      <c r="D6" s="2">
        <v>7</v>
      </c>
      <c r="E6" s="2">
        <f>C6-C8</f>
        <v>0</v>
      </c>
      <c r="F6" s="2">
        <f t="shared" si="0"/>
        <v>0</v>
      </c>
      <c r="G6" s="2">
        <f>D6-D8</f>
        <v>4</v>
      </c>
      <c r="H6" s="2">
        <f t="shared" si="1"/>
        <v>16</v>
      </c>
      <c r="I6" s="2">
        <f t="shared" si="2"/>
        <v>0</v>
      </c>
    </row>
    <row r="7" spans="2:10" ht="15.75" thickBot="1" x14ac:dyDescent="0.3">
      <c r="B7" s="5" t="s">
        <v>3</v>
      </c>
      <c r="C7" s="6">
        <f>SUM(C3:C6)</f>
        <v>8</v>
      </c>
      <c r="D7" s="6">
        <f>SUM(D3:D6)</f>
        <v>12</v>
      </c>
      <c r="E7" s="6"/>
      <c r="F7" s="6">
        <f>SUM(F3:F6)</f>
        <v>26</v>
      </c>
      <c r="G7" s="6"/>
      <c r="H7" s="6">
        <f>SUM(H3:H6)</f>
        <v>54</v>
      </c>
      <c r="I7" s="6">
        <f>SUM(I3:I6)</f>
        <v>-29</v>
      </c>
    </row>
    <row r="8" spans="2:10" ht="15.75" thickBot="1" x14ac:dyDescent="0.3">
      <c r="B8" s="1"/>
      <c r="C8" s="2">
        <f>AVERAGE(C3:C6)</f>
        <v>2</v>
      </c>
      <c r="D8" s="2">
        <f>AVERAGE(D3:D6)</f>
        <v>3</v>
      </c>
      <c r="E8" s="2"/>
      <c r="F8" s="2"/>
      <c r="G8" s="2"/>
      <c r="H8" s="2"/>
      <c r="I8" s="2"/>
    </row>
    <row r="9" spans="2:10" ht="15.75" thickBot="1" x14ac:dyDescent="0.3">
      <c r="B9" s="1"/>
      <c r="C9" s="2"/>
      <c r="D9" s="2"/>
      <c r="E9" s="2"/>
      <c r="F9" s="2"/>
      <c r="G9" s="2"/>
      <c r="H9" s="2"/>
      <c r="I9" s="2"/>
    </row>
    <row r="12" spans="2:10" x14ac:dyDescent="0.25">
      <c r="B12" s="7" t="s">
        <v>4</v>
      </c>
      <c r="C12" s="8"/>
      <c r="D12" s="8"/>
      <c r="E12" s="8"/>
      <c r="F12" s="8"/>
      <c r="G12" s="8"/>
      <c r="H12" s="8"/>
      <c r="I12" s="8"/>
      <c r="J12" s="8"/>
    </row>
    <row r="13" spans="2:10" x14ac:dyDescent="0.25">
      <c r="B13" s="8"/>
      <c r="C13" s="8"/>
      <c r="D13" s="8"/>
      <c r="E13" s="8"/>
      <c r="F13" s="8"/>
      <c r="G13" s="8"/>
      <c r="H13" s="8"/>
      <c r="I13" s="8"/>
      <c r="J13" s="8"/>
    </row>
    <row r="14" spans="2:10" x14ac:dyDescent="0.25">
      <c r="B14" s="9" t="s">
        <v>5</v>
      </c>
      <c r="C14" s="9"/>
      <c r="D14" s="8"/>
      <c r="E14" s="8"/>
      <c r="F14" s="8"/>
      <c r="G14" s="8"/>
      <c r="H14" s="8"/>
      <c r="I14" s="8"/>
      <c r="J14" s="8"/>
    </row>
    <row r="15" spans="2:10" x14ac:dyDescent="0.25">
      <c r="B15" s="10" t="s">
        <v>6</v>
      </c>
      <c r="C15" s="11">
        <v>0.77395274339125442</v>
      </c>
      <c r="D15" s="12" t="s">
        <v>28</v>
      </c>
      <c r="E15" s="13"/>
      <c r="F15" s="13"/>
      <c r="G15" s="8"/>
      <c r="H15" s="8"/>
      <c r="I15" s="8"/>
      <c r="J15" s="8"/>
    </row>
    <row r="16" spans="2:10" x14ac:dyDescent="0.25">
      <c r="B16" s="10" t="s">
        <v>7</v>
      </c>
      <c r="C16" s="10">
        <v>0.59900284900284884</v>
      </c>
      <c r="D16" s="8"/>
      <c r="E16" s="8"/>
      <c r="F16" s="8"/>
      <c r="G16" s="8"/>
      <c r="H16" s="8"/>
      <c r="I16" s="8"/>
      <c r="J16" s="8"/>
    </row>
    <row r="17" spans="2:10" x14ac:dyDescent="0.25">
      <c r="B17" s="10" t="s">
        <v>8</v>
      </c>
      <c r="C17" s="10">
        <v>0.3985042735042732</v>
      </c>
      <c r="D17" s="8"/>
      <c r="E17" s="8"/>
      <c r="F17" s="8"/>
      <c r="G17" s="8"/>
      <c r="H17" s="8"/>
      <c r="I17" s="8"/>
      <c r="J17" s="8"/>
    </row>
    <row r="18" spans="2:10" x14ac:dyDescent="0.25">
      <c r="B18" s="10" t="s">
        <v>9</v>
      </c>
      <c r="C18" s="10">
        <v>3.2904290110748597</v>
      </c>
      <c r="D18" s="8"/>
      <c r="E18" s="8"/>
      <c r="F18" s="8"/>
      <c r="G18" s="8"/>
      <c r="H18" s="8"/>
      <c r="I18" s="8"/>
      <c r="J18" s="8"/>
    </row>
    <row r="19" spans="2:10" x14ac:dyDescent="0.25">
      <c r="B19" s="10" t="s">
        <v>10</v>
      </c>
      <c r="C19" s="10">
        <v>4</v>
      </c>
      <c r="D19" s="8"/>
      <c r="E19" s="8"/>
      <c r="F19" s="8"/>
      <c r="G19" s="8"/>
      <c r="H19" s="8"/>
      <c r="I19" s="8"/>
      <c r="J19" s="8"/>
    </row>
    <row r="20" spans="2:10" x14ac:dyDescent="0.25">
      <c r="B20" s="8"/>
      <c r="C20" s="8"/>
      <c r="D20" s="8"/>
      <c r="E20" s="8"/>
      <c r="F20" s="8"/>
      <c r="G20" s="8"/>
      <c r="H20" s="8"/>
      <c r="I20" s="8"/>
      <c r="J20" s="8"/>
    </row>
    <row r="21" spans="2:10" x14ac:dyDescent="0.25">
      <c r="B21" s="8" t="s">
        <v>11</v>
      </c>
      <c r="C21" s="8"/>
      <c r="D21" s="8"/>
      <c r="E21" s="8"/>
      <c r="F21" s="8"/>
      <c r="G21" s="8"/>
      <c r="H21" s="8"/>
      <c r="I21" s="8"/>
      <c r="J21" s="8"/>
    </row>
    <row r="22" spans="2:10" x14ac:dyDescent="0.25">
      <c r="B22" s="14"/>
      <c r="C22" s="14" t="s">
        <v>16</v>
      </c>
      <c r="D22" s="14" t="s">
        <v>17</v>
      </c>
      <c r="E22" s="14" t="s">
        <v>18</v>
      </c>
      <c r="F22" s="14" t="s">
        <v>19</v>
      </c>
      <c r="G22" s="14" t="s">
        <v>20</v>
      </c>
      <c r="H22" s="8"/>
      <c r="I22" s="8"/>
      <c r="J22" s="8"/>
    </row>
    <row r="23" spans="2:10" x14ac:dyDescent="0.25">
      <c r="B23" s="10" t="s">
        <v>12</v>
      </c>
      <c r="C23" s="10">
        <v>1</v>
      </c>
      <c r="D23" s="10">
        <v>32.34615384615384</v>
      </c>
      <c r="E23" s="10">
        <v>32.34615384615384</v>
      </c>
      <c r="F23" s="10">
        <v>2.9875666074600344</v>
      </c>
      <c r="G23" s="10">
        <v>0.22604725660874558</v>
      </c>
      <c r="H23" s="8"/>
      <c r="I23" s="8"/>
      <c r="J23" s="8"/>
    </row>
    <row r="24" spans="2:10" x14ac:dyDescent="0.25">
      <c r="B24" s="10" t="s">
        <v>13</v>
      </c>
      <c r="C24" s="10">
        <v>2</v>
      </c>
      <c r="D24" s="10">
        <v>21.653846153846157</v>
      </c>
      <c r="E24" s="10">
        <v>10.826923076923078</v>
      </c>
      <c r="F24" s="10"/>
      <c r="G24" s="10"/>
      <c r="H24" s="8"/>
      <c r="I24" s="8"/>
      <c r="J24" s="8"/>
    </row>
    <row r="25" spans="2:10" x14ac:dyDescent="0.25">
      <c r="B25" s="10" t="s">
        <v>14</v>
      </c>
      <c r="C25" s="10">
        <v>3</v>
      </c>
      <c r="D25" s="10">
        <v>54</v>
      </c>
      <c r="E25" s="10"/>
      <c r="F25" s="10"/>
      <c r="G25" s="10"/>
      <c r="H25" s="8"/>
      <c r="I25" s="8"/>
      <c r="J25" s="8"/>
    </row>
    <row r="26" spans="2:10" x14ac:dyDescent="0.25">
      <c r="B26" s="8"/>
      <c r="C26" s="8"/>
      <c r="D26" s="8"/>
      <c r="E26" s="8"/>
      <c r="F26" s="8"/>
      <c r="G26" s="8"/>
      <c r="H26" s="8"/>
      <c r="I26" s="8"/>
      <c r="J26" s="8"/>
    </row>
    <row r="27" spans="2:10" x14ac:dyDescent="0.25">
      <c r="B27" s="14"/>
      <c r="C27" s="14" t="s">
        <v>21</v>
      </c>
      <c r="D27" s="14" t="s">
        <v>9</v>
      </c>
      <c r="E27" s="14" t="s">
        <v>22</v>
      </c>
      <c r="F27" s="14" t="s">
        <v>23</v>
      </c>
      <c r="G27" s="14" t="s">
        <v>24</v>
      </c>
      <c r="H27" s="14" t="s">
        <v>25</v>
      </c>
      <c r="I27" s="14" t="s">
        <v>26</v>
      </c>
      <c r="J27" s="14" t="s">
        <v>27</v>
      </c>
    </row>
    <row r="28" spans="2:10" x14ac:dyDescent="0.25">
      <c r="B28" s="10" t="s">
        <v>15</v>
      </c>
      <c r="C28" s="10">
        <v>5.2307692307692308</v>
      </c>
      <c r="D28" s="10">
        <v>2.0910311433844191</v>
      </c>
      <c r="E28" s="10">
        <v>2.50152621940533</v>
      </c>
      <c r="F28" s="10">
        <v>0.12948299465119328</v>
      </c>
      <c r="G28" s="10">
        <v>-3.7662116263048828</v>
      </c>
      <c r="H28" s="10">
        <v>14.227750087843344</v>
      </c>
      <c r="I28" s="10">
        <v>-3.7662116263048828</v>
      </c>
      <c r="J28" s="10">
        <v>14.227750087843344</v>
      </c>
    </row>
    <row r="29" spans="2:10" x14ac:dyDescent="0.25">
      <c r="B29" s="10" t="s">
        <v>1</v>
      </c>
      <c r="C29" s="10">
        <v>-1.1153846153846154</v>
      </c>
      <c r="D29" s="10">
        <v>0.64530622059855847</v>
      </c>
      <c r="E29" s="10">
        <v>-1.7284578697382342</v>
      </c>
      <c r="F29" s="10">
        <v>0.22604725660874558</v>
      </c>
      <c r="G29" s="10">
        <v>-3.8919131869673125</v>
      </c>
      <c r="H29" s="10">
        <v>1.6611439561980816</v>
      </c>
      <c r="I29" s="10">
        <v>-3.8919131869673125</v>
      </c>
      <c r="J29" s="10">
        <v>1.6611439561980816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6"/>
  <sheetViews>
    <sheetView tabSelected="1" workbookViewId="0">
      <selection activeCell="E6" sqref="E6"/>
    </sheetView>
  </sheetViews>
  <sheetFormatPr defaultRowHeight="15" x14ac:dyDescent="0.25"/>
  <cols>
    <col min="2" max="2" width="18" bestFit="1" customWidth="1"/>
    <col min="3" max="3" width="12.7109375" bestFit="1" customWidth="1"/>
    <col min="5" max="5" width="12.140625" bestFit="1" customWidth="1"/>
    <col min="6" max="6" width="11.5703125" bestFit="1" customWidth="1"/>
    <col min="9" max="9" width="18.28515625" customWidth="1"/>
  </cols>
  <sheetData>
    <row r="1" spans="2:11" ht="15.75" thickBot="1" x14ac:dyDescent="0.3"/>
    <row r="2" spans="2:11" ht="32.25" thickBot="1" x14ac:dyDescent="0.3">
      <c r="B2" s="3" t="s">
        <v>0</v>
      </c>
      <c r="C2" s="4" t="s">
        <v>34</v>
      </c>
      <c r="D2" s="4" t="s">
        <v>35</v>
      </c>
      <c r="E2" s="4" t="s">
        <v>29</v>
      </c>
      <c r="F2" s="4" t="s">
        <v>30</v>
      </c>
      <c r="G2" s="4" t="s">
        <v>31</v>
      </c>
      <c r="H2" s="4" t="s">
        <v>32</v>
      </c>
      <c r="I2" s="4" t="s">
        <v>33</v>
      </c>
      <c r="J2" s="4" t="s">
        <v>36</v>
      </c>
      <c r="K2" s="4" t="s">
        <v>37</v>
      </c>
    </row>
    <row r="3" spans="2:11" ht="16.5" thickBot="1" x14ac:dyDescent="0.3">
      <c r="B3" s="1">
        <v>2004</v>
      </c>
      <c r="C3" s="2">
        <v>225</v>
      </c>
      <c r="D3" s="2">
        <v>42</v>
      </c>
      <c r="E3" s="2">
        <f>C3-C15</f>
        <v>-39.090909090909065</v>
      </c>
      <c r="F3" s="2">
        <f>E3*E3</f>
        <v>1528.099173553717</v>
      </c>
      <c r="G3" s="2">
        <f>D3-D15</f>
        <v>-13</v>
      </c>
      <c r="H3" s="2">
        <f>G3*G3</f>
        <v>169</v>
      </c>
      <c r="I3" s="34">
        <f>E3*G3</f>
        <v>508.18181818181785</v>
      </c>
      <c r="J3" s="34">
        <f>C3*C3</f>
        <v>50625</v>
      </c>
      <c r="K3" s="34">
        <f>C3*D3</f>
        <v>9450</v>
      </c>
    </row>
    <row r="4" spans="2:11" ht="16.5" thickBot="1" x14ac:dyDescent="0.3">
      <c r="B4" s="1">
        <v>2005</v>
      </c>
      <c r="C4" s="2">
        <v>237</v>
      </c>
      <c r="D4" s="2">
        <v>43</v>
      </c>
      <c r="E4" s="2">
        <f>C4-C15</f>
        <v>-27.090909090909065</v>
      </c>
      <c r="F4" s="2">
        <f t="shared" ref="F4:F13" si="0">E4*E4</f>
        <v>733.91735537189948</v>
      </c>
      <c r="G4" s="2">
        <f>D4-D15</f>
        <v>-12</v>
      </c>
      <c r="H4" s="2">
        <f t="shared" ref="H4:H13" si="1">G4*G4</f>
        <v>144</v>
      </c>
      <c r="I4" s="34">
        <f t="shared" ref="I4:I13" si="2">E4*G4</f>
        <v>325.09090909090878</v>
      </c>
      <c r="J4" s="34">
        <f t="shared" ref="J4:J13" si="3">C4*C4</f>
        <v>56169</v>
      </c>
      <c r="K4" s="34">
        <f t="shared" ref="K4:K13" si="4">C4*D4</f>
        <v>10191</v>
      </c>
    </row>
    <row r="5" spans="2:11" ht="16.5" thickBot="1" x14ac:dyDescent="0.3">
      <c r="B5" s="1">
        <v>2006</v>
      </c>
      <c r="C5" s="2">
        <v>245</v>
      </c>
      <c r="D5" s="2">
        <v>48</v>
      </c>
      <c r="E5" s="2">
        <f>C5-C15</f>
        <v>-19.090909090909065</v>
      </c>
      <c r="F5" s="2">
        <f t="shared" si="0"/>
        <v>364.46280991735438</v>
      </c>
      <c r="G5" s="2">
        <f>D5-D15</f>
        <v>-7</v>
      </c>
      <c r="H5" s="2">
        <f t="shared" si="1"/>
        <v>49</v>
      </c>
      <c r="I5" s="34">
        <f t="shared" si="2"/>
        <v>133.63636363636346</v>
      </c>
      <c r="J5" s="34">
        <f t="shared" si="3"/>
        <v>60025</v>
      </c>
      <c r="K5" s="34">
        <f t="shared" si="4"/>
        <v>11760</v>
      </c>
    </row>
    <row r="6" spans="2:11" ht="16.5" thickBot="1" x14ac:dyDescent="0.3">
      <c r="B6" s="1">
        <v>2007</v>
      </c>
      <c r="C6" s="2">
        <v>222</v>
      </c>
      <c r="D6" s="2">
        <v>40</v>
      </c>
      <c r="E6" s="2">
        <f>C6-C15</f>
        <v>-42.090909090909065</v>
      </c>
      <c r="F6" s="2">
        <f t="shared" si="0"/>
        <v>1771.6446280991713</v>
      </c>
      <c r="G6" s="2">
        <f>D6-D15</f>
        <v>-15</v>
      </c>
      <c r="H6" s="2">
        <f t="shared" si="1"/>
        <v>225</v>
      </c>
      <c r="I6" s="34">
        <f t="shared" si="2"/>
        <v>631.36363636363603</v>
      </c>
      <c r="J6" s="34">
        <f t="shared" si="3"/>
        <v>49284</v>
      </c>
      <c r="K6" s="34">
        <f t="shared" si="4"/>
        <v>8880</v>
      </c>
    </row>
    <row r="7" spans="2:11" ht="16.5" thickBot="1" x14ac:dyDescent="0.3">
      <c r="B7" s="1">
        <v>2008</v>
      </c>
      <c r="C7" s="2">
        <v>265</v>
      </c>
      <c r="D7" s="2">
        <v>60</v>
      </c>
      <c r="E7" s="2">
        <f>C7-C15</f>
        <v>0.90909090909093493</v>
      </c>
      <c r="F7" s="2">
        <f t="shared" si="0"/>
        <v>0.82644628099178252</v>
      </c>
      <c r="G7" s="2">
        <f>D7-D15</f>
        <v>5</v>
      </c>
      <c r="H7" s="2">
        <f t="shared" si="1"/>
        <v>25</v>
      </c>
      <c r="I7" s="34">
        <f t="shared" si="2"/>
        <v>4.5454545454546746</v>
      </c>
      <c r="J7" s="34">
        <f t="shared" si="3"/>
        <v>70225</v>
      </c>
      <c r="K7" s="34">
        <f t="shared" si="4"/>
        <v>15900</v>
      </c>
    </row>
    <row r="8" spans="2:11" ht="16.5" thickBot="1" x14ac:dyDescent="0.3">
      <c r="B8" s="1">
        <v>2009</v>
      </c>
      <c r="C8" s="2">
        <v>270</v>
      </c>
      <c r="D8" s="2">
        <v>56</v>
      </c>
      <c r="E8" s="2">
        <f>C8-C15</f>
        <v>5.9090909090909349</v>
      </c>
      <c r="F8" s="2">
        <f t="shared" si="0"/>
        <v>34.917355371901131</v>
      </c>
      <c r="G8" s="2">
        <f>D8-D15</f>
        <v>1</v>
      </c>
      <c r="H8" s="2">
        <f t="shared" si="1"/>
        <v>1</v>
      </c>
      <c r="I8" s="34">
        <f t="shared" si="2"/>
        <v>5.9090909090909349</v>
      </c>
      <c r="J8" s="34">
        <f t="shared" si="3"/>
        <v>72900</v>
      </c>
      <c r="K8" s="34">
        <f t="shared" si="4"/>
        <v>15120</v>
      </c>
    </row>
    <row r="9" spans="2:11" ht="16.5" thickBot="1" x14ac:dyDescent="0.3">
      <c r="B9" s="1">
        <v>2010</v>
      </c>
      <c r="C9" s="2">
        <v>254</v>
      </c>
      <c r="D9" s="2">
        <v>53</v>
      </c>
      <c r="E9" s="2">
        <f>C9-C15</f>
        <v>-10.090909090909065</v>
      </c>
      <c r="F9" s="2">
        <f t="shared" si="0"/>
        <v>101.82644628099122</v>
      </c>
      <c r="G9" s="2">
        <f>D9-D15</f>
        <v>-2</v>
      </c>
      <c r="H9" s="2">
        <f t="shared" si="1"/>
        <v>4</v>
      </c>
      <c r="I9" s="34">
        <f t="shared" si="2"/>
        <v>20.18181818181813</v>
      </c>
      <c r="J9" s="34">
        <f t="shared" si="3"/>
        <v>64516</v>
      </c>
      <c r="K9" s="34">
        <f t="shared" si="4"/>
        <v>13462</v>
      </c>
    </row>
    <row r="10" spans="2:11" ht="16.5" thickBot="1" x14ac:dyDescent="0.3">
      <c r="B10" s="1">
        <v>2011</v>
      </c>
      <c r="C10" s="2">
        <v>280</v>
      </c>
      <c r="D10" s="2">
        <v>60</v>
      </c>
      <c r="E10" s="2">
        <f>C10-C15</f>
        <v>15.909090909090935</v>
      </c>
      <c r="F10" s="2">
        <f t="shared" si="0"/>
        <v>253.09917355371982</v>
      </c>
      <c r="G10" s="2">
        <f>D10-D15</f>
        <v>5</v>
      </c>
      <c r="H10" s="2">
        <f t="shared" si="1"/>
        <v>25</v>
      </c>
      <c r="I10" s="34">
        <f t="shared" si="2"/>
        <v>79.545454545454675</v>
      </c>
      <c r="J10" s="34">
        <f t="shared" si="3"/>
        <v>78400</v>
      </c>
      <c r="K10" s="34">
        <f t="shared" si="4"/>
        <v>16800</v>
      </c>
    </row>
    <row r="11" spans="2:11" ht="16.5" thickBot="1" x14ac:dyDescent="0.3">
      <c r="B11" s="1">
        <v>2012</v>
      </c>
      <c r="C11" s="2">
        <v>290</v>
      </c>
      <c r="D11" s="2">
        <v>62</v>
      </c>
      <c r="E11" s="2">
        <f>C11-C15</f>
        <v>25.909090909090935</v>
      </c>
      <c r="F11" s="2">
        <f t="shared" si="0"/>
        <v>671.28099173553858</v>
      </c>
      <c r="G11" s="2">
        <f>D11-D15</f>
        <v>7</v>
      </c>
      <c r="H11" s="2">
        <f t="shared" si="1"/>
        <v>49</v>
      </c>
      <c r="I11" s="34">
        <f t="shared" si="2"/>
        <v>181.36363636363654</v>
      </c>
      <c r="J11" s="34">
        <f t="shared" si="3"/>
        <v>84100</v>
      </c>
      <c r="K11" s="34">
        <f t="shared" si="4"/>
        <v>17980</v>
      </c>
    </row>
    <row r="12" spans="2:11" ht="16.5" thickBot="1" x14ac:dyDescent="0.3">
      <c r="B12" s="1">
        <v>2013</v>
      </c>
      <c r="C12" s="2">
        <v>305</v>
      </c>
      <c r="D12" s="2">
        <v>65</v>
      </c>
      <c r="E12" s="2">
        <f>C12-C15</f>
        <v>40.909090909090935</v>
      </c>
      <c r="F12" s="2">
        <f t="shared" si="0"/>
        <v>1673.5537190082666</v>
      </c>
      <c r="G12" s="2">
        <f>D12-D15</f>
        <v>10</v>
      </c>
      <c r="H12" s="2">
        <f t="shared" si="1"/>
        <v>100</v>
      </c>
      <c r="I12" s="34">
        <f t="shared" si="2"/>
        <v>409.09090909090935</v>
      </c>
      <c r="J12" s="34">
        <f t="shared" si="3"/>
        <v>93025</v>
      </c>
      <c r="K12" s="34">
        <f t="shared" si="4"/>
        <v>19825</v>
      </c>
    </row>
    <row r="13" spans="2:11" ht="16.5" thickBot="1" x14ac:dyDescent="0.3">
      <c r="B13" s="1">
        <v>2014</v>
      </c>
      <c r="C13" s="2">
        <v>312</v>
      </c>
      <c r="D13" s="2">
        <v>76</v>
      </c>
      <c r="E13" s="2">
        <f>C13-C15</f>
        <v>47.909090909090935</v>
      </c>
      <c r="F13" s="2">
        <f t="shared" si="0"/>
        <v>2295.2809917355398</v>
      </c>
      <c r="G13" s="2">
        <f>D13-D15</f>
        <v>21</v>
      </c>
      <c r="H13" s="2">
        <f t="shared" si="1"/>
        <v>441</v>
      </c>
      <c r="I13" s="34">
        <f t="shared" si="2"/>
        <v>1006.0909090909097</v>
      </c>
      <c r="J13" s="34">
        <f t="shared" si="3"/>
        <v>97344</v>
      </c>
      <c r="K13" s="34">
        <f t="shared" si="4"/>
        <v>23712</v>
      </c>
    </row>
    <row r="14" spans="2:11" ht="15.75" thickBot="1" x14ac:dyDescent="0.3">
      <c r="B14" s="5" t="s">
        <v>3</v>
      </c>
      <c r="C14" s="6">
        <f>SUM(C3:C13)</f>
        <v>2905</v>
      </c>
      <c r="D14" s="6">
        <f>SUM(D3:D13)</f>
        <v>605</v>
      </c>
      <c r="E14" s="6"/>
      <c r="F14" s="6">
        <f>SUM(F3:F13)</f>
        <v>9428.9090909090919</v>
      </c>
      <c r="G14" s="6"/>
      <c r="H14" s="6">
        <f>SUM(H3:H13)</f>
        <v>1232</v>
      </c>
      <c r="I14" s="6">
        <f>SUM(I3:I13)</f>
        <v>3305</v>
      </c>
      <c r="J14" s="6"/>
      <c r="K14" s="6"/>
    </row>
    <row r="15" spans="2:11" ht="16.5" thickBot="1" x14ac:dyDescent="0.3">
      <c r="B15" s="1"/>
      <c r="C15" s="2">
        <f>AVERAGE(C3:C13)</f>
        <v>264.09090909090907</v>
      </c>
      <c r="D15" s="2">
        <f>AVERAGE(D3:D13)</f>
        <v>55</v>
      </c>
      <c r="E15" s="2"/>
      <c r="F15" s="2"/>
      <c r="G15" s="2"/>
      <c r="H15" s="2"/>
      <c r="I15" s="33"/>
      <c r="J15" s="33"/>
      <c r="K15" s="33"/>
    </row>
    <row r="16" spans="2:11" ht="16.5" thickBot="1" x14ac:dyDescent="0.3">
      <c r="B16" s="1"/>
      <c r="C16" s="2"/>
      <c r="D16" s="2"/>
      <c r="E16" s="2"/>
      <c r="F16" s="2"/>
      <c r="G16" s="2"/>
      <c r="H16" s="2"/>
      <c r="I16" s="33"/>
      <c r="J16" s="33"/>
      <c r="K16" s="33"/>
    </row>
    <row r="18" spans="2:10" ht="15.75" thickBot="1" x14ac:dyDescent="0.3"/>
    <row r="19" spans="2:10" x14ac:dyDescent="0.25">
      <c r="B19" s="16" t="s">
        <v>4</v>
      </c>
      <c r="C19" s="17"/>
      <c r="D19" s="18"/>
      <c r="E19" s="18"/>
      <c r="F19" s="18"/>
      <c r="G19" s="18"/>
      <c r="H19" s="18"/>
      <c r="I19" s="18"/>
      <c r="J19" s="19"/>
    </row>
    <row r="20" spans="2:10" x14ac:dyDescent="0.25">
      <c r="B20" s="20"/>
      <c r="C20" s="8"/>
      <c r="D20" s="8"/>
      <c r="E20" s="8"/>
      <c r="F20" s="8"/>
      <c r="G20" s="8"/>
      <c r="H20" s="8"/>
      <c r="I20" s="8"/>
      <c r="J20" s="21"/>
    </row>
    <row r="21" spans="2:10" x14ac:dyDescent="0.25">
      <c r="B21" s="22" t="s">
        <v>5</v>
      </c>
      <c r="C21" s="15"/>
      <c r="D21" s="8"/>
      <c r="E21" s="8"/>
      <c r="F21" s="8"/>
      <c r="G21" s="8"/>
      <c r="H21" s="8"/>
      <c r="I21" s="8"/>
      <c r="J21" s="21"/>
    </row>
    <row r="22" spans="2:10" x14ac:dyDescent="0.25">
      <c r="B22" s="23" t="s">
        <v>6</v>
      </c>
      <c r="C22" s="10">
        <v>0.96969551215985805</v>
      </c>
      <c r="D22" s="12" t="s">
        <v>38</v>
      </c>
      <c r="E22" s="13"/>
      <c r="F22" s="13"/>
      <c r="G22" s="13"/>
      <c r="H22" s="8"/>
      <c r="I22" s="8"/>
      <c r="J22" s="21"/>
    </row>
    <row r="23" spans="2:10" x14ac:dyDescent="0.25">
      <c r="B23" s="23" t="s">
        <v>7</v>
      </c>
      <c r="C23" s="10">
        <v>0.9403093863029699</v>
      </c>
      <c r="D23" s="8"/>
      <c r="E23" s="8"/>
      <c r="F23" s="8"/>
      <c r="G23" s="8"/>
      <c r="H23" s="8"/>
      <c r="I23" s="8"/>
      <c r="J23" s="21"/>
    </row>
    <row r="24" spans="2:10" x14ac:dyDescent="0.25">
      <c r="B24" s="23" t="s">
        <v>8</v>
      </c>
      <c r="C24" s="10">
        <v>0.93367709589218884</v>
      </c>
      <c r="D24" s="8"/>
      <c r="E24" s="8"/>
      <c r="F24" s="8"/>
      <c r="G24" s="8"/>
      <c r="H24" s="8"/>
      <c r="I24" s="8"/>
      <c r="J24" s="21"/>
    </row>
    <row r="25" spans="2:10" x14ac:dyDescent="0.25">
      <c r="B25" s="23" t="s">
        <v>9</v>
      </c>
      <c r="C25" s="10">
        <v>2.8584929221676139</v>
      </c>
      <c r="D25" s="8"/>
      <c r="E25" s="8"/>
      <c r="F25" s="8"/>
      <c r="G25" s="8"/>
      <c r="H25" s="8"/>
      <c r="I25" s="8"/>
      <c r="J25" s="21"/>
    </row>
    <row r="26" spans="2:10" x14ac:dyDescent="0.25">
      <c r="B26" s="23" t="s">
        <v>10</v>
      </c>
      <c r="C26" s="10">
        <v>11</v>
      </c>
      <c r="D26" s="8"/>
      <c r="E26" s="8"/>
      <c r="F26" s="8"/>
      <c r="G26" s="8"/>
      <c r="H26" s="8"/>
      <c r="I26" s="8"/>
      <c r="J26" s="21"/>
    </row>
    <row r="27" spans="2:10" x14ac:dyDescent="0.25">
      <c r="B27" s="20"/>
      <c r="C27" s="8"/>
      <c r="D27" s="8"/>
      <c r="E27" s="8"/>
      <c r="F27" s="8"/>
      <c r="G27" s="8"/>
      <c r="H27" s="8"/>
      <c r="I27" s="8"/>
      <c r="J27" s="21"/>
    </row>
    <row r="28" spans="2:10" x14ac:dyDescent="0.25">
      <c r="B28" s="29" t="s">
        <v>11</v>
      </c>
      <c r="C28" s="8"/>
      <c r="D28" s="8"/>
      <c r="E28" s="8"/>
      <c r="F28" s="8"/>
      <c r="G28" s="8"/>
      <c r="H28" s="8"/>
      <c r="I28" s="8"/>
      <c r="J28" s="21"/>
    </row>
    <row r="29" spans="2:10" x14ac:dyDescent="0.25">
      <c r="B29" s="24"/>
      <c r="C29" s="31" t="s">
        <v>16</v>
      </c>
      <c r="D29" s="31" t="s">
        <v>17</v>
      </c>
      <c r="E29" s="31" t="s">
        <v>18</v>
      </c>
      <c r="F29" s="31" t="s">
        <v>19</v>
      </c>
      <c r="G29" s="31" t="s">
        <v>20</v>
      </c>
      <c r="H29" s="8"/>
      <c r="I29" s="8"/>
      <c r="J29" s="21"/>
    </row>
    <row r="30" spans="2:10" x14ac:dyDescent="0.25">
      <c r="B30" s="23" t="s">
        <v>12</v>
      </c>
      <c r="C30" s="10">
        <v>1</v>
      </c>
      <c r="D30" s="10">
        <v>1158.4611639252589</v>
      </c>
      <c r="E30" s="10">
        <v>1158.4611639252589</v>
      </c>
      <c r="F30" s="10">
        <v>141.77747475810912</v>
      </c>
      <c r="G30" s="10">
        <v>8.2270472566546367E-7</v>
      </c>
      <c r="H30" s="8"/>
      <c r="I30" s="8"/>
      <c r="J30" s="21"/>
    </row>
    <row r="31" spans="2:10" x14ac:dyDescent="0.25">
      <c r="B31" s="23" t="s">
        <v>13</v>
      </c>
      <c r="C31" s="10">
        <v>9</v>
      </c>
      <c r="D31" s="10">
        <v>73.538836074741099</v>
      </c>
      <c r="E31" s="10">
        <v>8.1709817860823435</v>
      </c>
      <c r="F31" s="10"/>
      <c r="G31" s="10"/>
      <c r="H31" s="8"/>
      <c r="I31" s="8"/>
      <c r="J31" s="21"/>
    </row>
    <row r="32" spans="2:10" x14ac:dyDescent="0.25">
      <c r="B32" s="23" t="s">
        <v>14</v>
      </c>
      <c r="C32" s="10">
        <v>10</v>
      </c>
      <c r="D32" s="10">
        <v>1232</v>
      </c>
      <c r="E32" s="10"/>
      <c r="F32" s="10"/>
      <c r="G32" s="10"/>
      <c r="H32" s="8"/>
      <c r="I32" s="8"/>
      <c r="J32" s="21"/>
    </row>
    <row r="33" spans="2:10" x14ac:dyDescent="0.25">
      <c r="B33" s="20"/>
      <c r="C33" s="8"/>
      <c r="D33" s="8"/>
      <c r="E33" s="8"/>
      <c r="F33" s="8"/>
      <c r="G33" s="8"/>
      <c r="H33" s="8"/>
      <c r="I33" s="8"/>
      <c r="J33" s="21"/>
    </row>
    <row r="34" spans="2:10" x14ac:dyDescent="0.25">
      <c r="B34" s="24"/>
      <c r="C34" s="30" t="s">
        <v>21</v>
      </c>
      <c r="D34" s="30" t="s">
        <v>9</v>
      </c>
      <c r="E34" s="30" t="s">
        <v>22</v>
      </c>
      <c r="F34" s="30" t="s">
        <v>23</v>
      </c>
      <c r="G34" s="30" t="s">
        <v>24</v>
      </c>
      <c r="H34" s="30" t="s">
        <v>25</v>
      </c>
      <c r="I34" s="30" t="s">
        <v>26</v>
      </c>
      <c r="J34" s="32" t="s">
        <v>27</v>
      </c>
    </row>
    <row r="35" spans="2:10" x14ac:dyDescent="0.25">
      <c r="B35" s="23" t="s">
        <v>15</v>
      </c>
      <c r="C35" s="10">
        <v>-37.568551264004299</v>
      </c>
      <c r="D35" s="10">
        <v>7.8219022163497938</v>
      </c>
      <c r="E35" s="10">
        <v>-4.8029942365523741</v>
      </c>
      <c r="F35" s="10">
        <v>9.6966523479781875E-4</v>
      </c>
      <c r="G35" s="10">
        <v>-55.262923389427144</v>
      </c>
      <c r="H35" s="10">
        <v>-19.874179138581454</v>
      </c>
      <c r="I35" s="10">
        <v>-55.262923389427144</v>
      </c>
      <c r="J35" s="25">
        <v>-19.874179138581454</v>
      </c>
    </row>
    <row r="36" spans="2:10" ht="15.75" thickBot="1" x14ac:dyDescent="0.3">
      <c r="B36" s="26" t="s">
        <v>34</v>
      </c>
      <c r="C36" s="27">
        <v>0.35051775005302838</v>
      </c>
      <c r="D36" s="27">
        <v>2.9437870940360465E-2</v>
      </c>
      <c r="E36" s="27">
        <v>11.907034675271129</v>
      </c>
      <c r="F36" s="27">
        <v>8.2270472566546515E-7</v>
      </c>
      <c r="G36" s="27">
        <v>0.28392465944776279</v>
      </c>
      <c r="H36" s="27">
        <v>0.41711084065829396</v>
      </c>
      <c r="I36" s="27">
        <v>0.28392465944776279</v>
      </c>
      <c r="J36" s="28">
        <v>0.41711084065829396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Problem1</vt:lpstr>
      <vt:lpstr>Problem2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Manjunath Venkata Avvari</dc:creator>
  <cp:lastModifiedBy>Manjunath Venkata Avvari</cp:lastModifiedBy>
  <dcterms:created xsi:type="dcterms:W3CDTF">2018-02-04T18:39:04Z</dcterms:created>
  <dcterms:modified xsi:type="dcterms:W3CDTF">2018-02-06T18:20:21Z</dcterms:modified>
</cp:coreProperties>
</file>