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ARNING\NPTEL - IISc &amp; IIT\IISc Proficience\21 - Basics of Data Analytics - Fudamentals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5" i="1" l="1"/>
  <c r="F52" i="1"/>
  <c r="B53" i="1"/>
  <c r="B54" i="1"/>
  <c r="E54" i="1" s="1"/>
  <c r="E53" i="1"/>
  <c r="B61" i="1"/>
  <c r="C58" i="1"/>
  <c r="C62" i="1" s="1"/>
  <c r="B62" i="1"/>
  <c r="C57" i="1"/>
  <c r="C61" i="1" s="1"/>
  <c r="B57" i="1"/>
  <c r="B58" i="1"/>
  <c r="E9" i="1"/>
  <c r="E8" i="1"/>
  <c r="J4" i="1"/>
  <c r="B9" i="1"/>
  <c r="B10" i="1"/>
  <c r="E10" i="1" s="1"/>
  <c r="B11" i="1"/>
  <c r="E11" i="1" s="1"/>
  <c r="B12" i="1"/>
  <c r="C8" i="1"/>
  <c r="D8" i="1"/>
  <c r="F8" i="1"/>
  <c r="C10" i="1"/>
  <c r="D10" i="1" s="1"/>
  <c r="F10" i="1" s="1"/>
  <c r="C9" i="1"/>
  <c r="D9" i="1"/>
  <c r="F9" i="1" s="1"/>
  <c r="B13" i="1" l="1"/>
  <c r="C12" i="1"/>
  <c r="D12" i="1" s="1"/>
  <c r="F12" i="1" s="1"/>
  <c r="E12" i="1"/>
  <c r="C11" i="1"/>
  <c r="D11" i="1" s="1"/>
  <c r="F11" i="1" s="1"/>
  <c r="B14" i="1" l="1"/>
  <c r="E13" i="1"/>
  <c r="C13" i="1"/>
  <c r="D13" i="1" s="1"/>
  <c r="F13" i="1" s="1"/>
  <c r="E14" i="1" l="1"/>
  <c r="C14" i="1"/>
  <c r="D14" i="1" s="1"/>
  <c r="F14" i="1" s="1"/>
  <c r="B15" i="1"/>
  <c r="E15" i="1" l="1"/>
  <c r="C15" i="1"/>
  <c r="D15" i="1" s="1"/>
  <c r="F15" i="1" s="1"/>
  <c r="B16" i="1"/>
  <c r="B17" i="1" l="1"/>
  <c r="C16" i="1"/>
  <c r="D16" i="1" s="1"/>
  <c r="F16" i="1" s="1"/>
  <c r="E16" i="1"/>
  <c r="B18" i="1" l="1"/>
  <c r="E17" i="1"/>
  <c r="C17" i="1"/>
  <c r="D17" i="1" s="1"/>
  <c r="F17" i="1" s="1"/>
  <c r="E18" i="1" l="1"/>
  <c r="B19" i="1"/>
  <c r="C18" i="1"/>
  <c r="D18" i="1" s="1"/>
  <c r="F18" i="1" s="1"/>
  <c r="E19" i="1" l="1"/>
  <c r="C19" i="1"/>
  <c r="D19" i="1" s="1"/>
  <c r="F19" i="1" s="1"/>
  <c r="B20" i="1"/>
  <c r="B21" i="1" l="1"/>
  <c r="C20" i="1"/>
  <c r="D20" i="1" s="1"/>
  <c r="F20" i="1" s="1"/>
  <c r="E20" i="1"/>
  <c r="B22" i="1" l="1"/>
  <c r="C21" i="1"/>
  <c r="D21" i="1" s="1"/>
  <c r="F21" i="1" s="1"/>
  <c r="E21" i="1"/>
  <c r="E22" i="1" l="1"/>
  <c r="C22" i="1"/>
  <c r="D22" i="1" s="1"/>
  <c r="F22" i="1" s="1"/>
  <c r="B23" i="1"/>
  <c r="E23" i="1" l="1"/>
  <c r="C23" i="1"/>
  <c r="D23" i="1" s="1"/>
  <c r="F23" i="1" s="1"/>
  <c r="B24" i="1"/>
  <c r="B25" i="1" l="1"/>
  <c r="C24" i="1"/>
  <c r="D24" i="1" s="1"/>
  <c r="F24" i="1" s="1"/>
  <c r="E24" i="1"/>
  <c r="B26" i="1" l="1"/>
  <c r="C25" i="1"/>
  <c r="D25" i="1" s="1"/>
  <c r="F25" i="1" s="1"/>
  <c r="E25" i="1"/>
  <c r="E26" i="1" l="1"/>
  <c r="B27" i="1"/>
  <c r="C26" i="1"/>
  <c r="D26" i="1" s="1"/>
  <c r="F26" i="1" s="1"/>
  <c r="E27" i="1" l="1"/>
  <c r="C27" i="1"/>
  <c r="D27" i="1" s="1"/>
  <c r="F27" i="1" s="1"/>
  <c r="B28" i="1"/>
  <c r="B29" i="1" l="1"/>
  <c r="C28" i="1"/>
  <c r="D28" i="1" s="1"/>
  <c r="F28" i="1" s="1"/>
  <c r="E28" i="1"/>
  <c r="B30" i="1" l="1"/>
  <c r="E29" i="1"/>
  <c r="C29" i="1"/>
  <c r="D29" i="1" s="1"/>
  <c r="F29" i="1" s="1"/>
  <c r="E30" i="1" l="1"/>
  <c r="C30" i="1"/>
  <c r="D30" i="1" s="1"/>
  <c r="F30" i="1" s="1"/>
  <c r="B31" i="1"/>
  <c r="E31" i="1" l="1"/>
  <c r="C31" i="1"/>
  <c r="D31" i="1" s="1"/>
  <c r="F31" i="1" s="1"/>
  <c r="B32" i="1"/>
  <c r="B33" i="1" l="1"/>
  <c r="C32" i="1"/>
  <c r="D32" i="1" s="1"/>
  <c r="F32" i="1" s="1"/>
  <c r="E32" i="1"/>
  <c r="B34" i="1" l="1"/>
  <c r="C33" i="1"/>
  <c r="D33" i="1" s="1"/>
  <c r="F33" i="1" s="1"/>
  <c r="E33" i="1"/>
  <c r="E34" i="1" l="1"/>
  <c r="B35" i="1"/>
  <c r="C34" i="1"/>
  <c r="D34" i="1" s="1"/>
  <c r="F34" i="1" s="1"/>
  <c r="E35" i="1" l="1"/>
  <c r="C35" i="1"/>
  <c r="D35" i="1" s="1"/>
  <c r="F35" i="1" s="1"/>
  <c r="B36" i="1"/>
  <c r="B37" i="1" l="1"/>
  <c r="C36" i="1"/>
  <c r="D36" i="1" s="1"/>
  <c r="F36" i="1" s="1"/>
  <c r="E36" i="1"/>
  <c r="B38" i="1" l="1"/>
  <c r="C37" i="1"/>
  <c r="D37" i="1" s="1"/>
  <c r="F37" i="1" s="1"/>
  <c r="E37" i="1"/>
  <c r="E38" i="1" l="1"/>
  <c r="C38" i="1"/>
  <c r="D38" i="1" s="1"/>
  <c r="F38" i="1" s="1"/>
  <c r="B39" i="1"/>
  <c r="C39" i="1" l="1"/>
  <c r="D39" i="1" s="1"/>
  <c r="F39" i="1" s="1"/>
  <c r="E39" i="1"/>
  <c r="B40" i="1"/>
  <c r="B41" i="1" l="1"/>
  <c r="C40" i="1"/>
  <c r="D40" i="1" s="1"/>
  <c r="F40" i="1" s="1"/>
  <c r="E40" i="1"/>
  <c r="B42" i="1" l="1"/>
  <c r="C41" i="1"/>
  <c r="D41" i="1" s="1"/>
  <c r="F41" i="1" s="1"/>
  <c r="E41" i="1"/>
  <c r="E42" i="1" l="1"/>
  <c r="B43" i="1"/>
  <c r="C42" i="1"/>
  <c r="D42" i="1" s="1"/>
  <c r="F42" i="1" s="1"/>
  <c r="E43" i="1" l="1"/>
  <c r="C43" i="1"/>
  <c r="D43" i="1" s="1"/>
  <c r="F43" i="1" s="1"/>
  <c r="B44" i="1"/>
  <c r="B45" i="1" l="1"/>
  <c r="C44" i="1"/>
  <c r="D44" i="1" s="1"/>
  <c r="F44" i="1" s="1"/>
  <c r="E44" i="1"/>
  <c r="B46" i="1" l="1"/>
  <c r="E45" i="1"/>
  <c r="C45" i="1"/>
  <c r="D45" i="1" s="1"/>
  <c r="F45" i="1" s="1"/>
  <c r="E46" i="1" l="1"/>
  <c r="B47" i="1"/>
  <c r="C46" i="1"/>
  <c r="D46" i="1" s="1"/>
  <c r="F46" i="1" s="1"/>
  <c r="C47" i="1" l="1"/>
  <c r="D47" i="1" s="1"/>
  <c r="F47" i="1" s="1"/>
  <c r="E47" i="1"/>
  <c r="B48" i="1"/>
  <c r="C48" i="1" l="1"/>
  <c r="D48" i="1" s="1"/>
  <c r="F48" i="1" s="1"/>
  <c r="E48" i="1"/>
</calcChain>
</file>

<file path=xl/comments1.xml><?xml version="1.0" encoding="utf-8"?>
<comments xmlns="http://schemas.openxmlformats.org/spreadsheetml/2006/main">
  <authors>
    <author>skhan</author>
  </authors>
  <commentList>
    <comment ref="C7" authorId="0" shapeId="0">
      <text>
        <r>
          <rPr>
            <b/>
            <sz val="8"/>
            <color indexed="81"/>
            <rFont val="Tahoma"/>
            <family val="2"/>
          </rPr>
          <t>skhan:</t>
        </r>
        <r>
          <rPr>
            <sz val="8"/>
            <color indexed="81"/>
            <rFont val="Tahoma"/>
            <family val="2"/>
          </rPr>
          <t xml:space="preserve">
Distance from mean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skhan:</t>
        </r>
        <r>
          <rPr>
            <sz val="8"/>
            <color indexed="81"/>
            <rFont val="Tahoma"/>
            <family val="2"/>
          </rPr>
          <t xml:space="preserve">
Standard Z-Score</t>
        </r>
      </text>
    </comment>
  </commentList>
</comments>
</file>

<file path=xl/sharedStrings.xml><?xml version="1.0" encoding="utf-8"?>
<sst xmlns="http://schemas.openxmlformats.org/spreadsheetml/2006/main" count="19" uniqueCount="18">
  <si>
    <t>Mean</t>
  </si>
  <si>
    <t>m</t>
  </si>
  <si>
    <t>Variance</t>
  </si>
  <si>
    <t>Standard Deviation</t>
  </si>
  <si>
    <t>s</t>
  </si>
  <si>
    <t>x</t>
  </si>
  <si>
    <t>s2</t>
  </si>
  <si>
    <t>P(x)</t>
  </si>
  <si>
    <r>
      <t>(x-</t>
    </r>
    <r>
      <rPr>
        <b/>
        <sz val="11"/>
        <color indexed="13"/>
        <rFont val="Math1"/>
        <charset val="2"/>
      </rPr>
      <t>m</t>
    </r>
    <r>
      <rPr>
        <b/>
        <sz val="11"/>
        <color indexed="13"/>
        <rFont val="Calibri"/>
        <family val="2"/>
      </rPr>
      <t>)</t>
    </r>
  </si>
  <si>
    <r>
      <t>(x-</t>
    </r>
    <r>
      <rPr>
        <b/>
        <sz val="11"/>
        <color indexed="13"/>
        <rFont val="Math1"/>
        <charset val="2"/>
      </rPr>
      <t>m</t>
    </r>
    <r>
      <rPr>
        <b/>
        <sz val="11"/>
        <color indexed="13"/>
        <rFont val="Calibri"/>
        <family val="2"/>
      </rPr>
      <t>)/</t>
    </r>
    <r>
      <rPr>
        <b/>
        <sz val="11"/>
        <color indexed="13"/>
        <rFont val="Math1"/>
        <charset val="2"/>
      </rPr>
      <t>s</t>
    </r>
  </si>
  <si>
    <t>Probability</t>
  </si>
  <si>
    <t>&lt;x&lt;</t>
  </si>
  <si>
    <t>=</t>
  </si>
  <si>
    <t>CDF(x)</t>
  </si>
  <si>
    <t>Upper Std Dev</t>
  </si>
  <si>
    <t>Lower Std Dev</t>
  </si>
  <si>
    <t>Introduction to the Normal Distribution</t>
  </si>
  <si>
    <t>(http://www.khanacademy.org/downloads/NormalIntro.xls)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</si>
</sst>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E+00"/>
    <numFmt numFmtId="168" formatCode="0.0%"/>
  </numFmts>
  <fonts count="1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3"/>
      <name val="Calibri"/>
      <family val="2"/>
    </font>
    <font>
      <sz val="11"/>
      <color indexed="13"/>
      <name val="Math1"/>
      <charset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20"/>
      <color indexed="13"/>
      <name val="Calibri"/>
      <family val="2"/>
    </font>
    <font>
      <b/>
      <sz val="11"/>
      <color indexed="13"/>
      <name val="Calibri"/>
      <family val="2"/>
    </font>
    <font>
      <b/>
      <sz val="11"/>
      <color indexed="13"/>
      <name val="Math1"/>
      <charset val="2"/>
    </font>
    <font>
      <sz val="8"/>
      <name val="Calibri"/>
      <family val="2"/>
    </font>
    <font>
      <sz val="12"/>
      <color indexed="1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1"/>
        <bgColor indexed="64"/>
      </patternFill>
    </fill>
  </fills>
  <borders count="9">
    <border>
      <left/>
      <right/>
      <top/>
      <bottom/>
      <diagonal/>
    </border>
    <border>
      <left style="medium">
        <color indexed="19"/>
      </left>
      <right/>
      <top/>
      <bottom/>
      <diagonal/>
    </border>
    <border>
      <left/>
      <right style="medium">
        <color indexed="19"/>
      </right>
      <top/>
      <bottom/>
      <diagonal/>
    </border>
    <border>
      <left style="medium">
        <color indexed="19"/>
      </left>
      <right/>
      <top/>
      <bottom style="medium">
        <color indexed="19"/>
      </bottom>
      <diagonal/>
    </border>
    <border>
      <left/>
      <right/>
      <top/>
      <bottom style="medium">
        <color indexed="19"/>
      </bottom>
      <diagonal/>
    </border>
    <border>
      <left/>
      <right style="medium">
        <color indexed="19"/>
      </right>
      <top/>
      <bottom style="medium">
        <color indexed="19"/>
      </bottom>
      <diagonal/>
    </border>
    <border>
      <left style="medium">
        <color indexed="19"/>
      </left>
      <right/>
      <top style="medium">
        <color indexed="19"/>
      </top>
      <bottom style="medium">
        <color indexed="19"/>
      </bottom>
      <diagonal/>
    </border>
    <border>
      <left/>
      <right/>
      <top style="medium">
        <color indexed="19"/>
      </top>
      <bottom style="medium">
        <color indexed="19"/>
      </bottom>
      <diagonal/>
    </border>
    <border>
      <left/>
      <right style="medium">
        <color indexed="19"/>
      </right>
      <top style="medium">
        <color indexed="19"/>
      </top>
      <bottom style="medium">
        <color indexed="1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6" fontId="2" fillId="2" borderId="0" xfId="0" applyNumberFormat="1" applyFont="1" applyFill="1"/>
    <xf numFmtId="0" fontId="6" fillId="2" borderId="0" xfId="0" applyFont="1" applyFill="1"/>
    <xf numFmtId="0" fontId="2" fillId="2" borderId="0" xfId="0" applyFont="1" applyFill="1" applyBorder="1"/>
    <xf numFmtId="0" fontId="2" fillId="2" borderId="1" xfId="0" applyFont="1" applyFill="1" applyBorder="1"/>
    <xf numFmtId="166" fontId="2" fillId="2" borderId="2" xfId="0" applyNumberFormat="1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66" fontId="2" fillId="2" borderId="5" xfId="0" applyNumberFormat="1" applyFont="1" applyFill="1" applyBorder="1"/>
    <xf numFmtId="0" fontId="7" fillId="2" borderId="6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quotePrefix="1" applyFont="1" applyFill="1"/>
    <xf numFmtId="168" fontId="2" fillId="2" borderId="0" xfId="1" applyNumberFormat="1" applyFont="1" applyFill="1"/>
    <xf numFmtId="2" fontId="2" fillId="2" borderId="0" xfId="0" applyNumberFormat="1" applyFont="1" applyFill="1" applyBorder="1"/>
    <xf numFmtId="2" fontId="2" fillId="2" borderId="4" xfId="0" applyNumberFormat="1" applyFont="1" applyFill="1" applyBorder="1"/>
    <xf numFmtId="168" fontId="2" fillId="2" borderId="0" xfId="1" applyNumberFormat="1" applyFont="1" applyFill="1" applyBorder="1"/>
    <xf numFmtId="168" fontId="2" fillId="2" borderId="4" xfId="1" applyNumberFormat="1" applyFont="1" applyFill="1" applyBorder="1"/>
    <xf numFmtId="0" fontId="10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Normal Distribution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7536298880362E-2"/>
          <c:y val="9.4815187516023608E-2"/>
          <c:w val="0.82134238697426798"/>
          <c:h val="0.85870358505077982"/>
        </c:manualLayout>
      </c:layout>
      <c:scatterChart>
        <c:scatterStyle val="smoothMarker"/>
        <c:varyColors val="0"/>
        <c:ser>
          <c:idx val="0"/>
          <c:order val="0"/>
          <c:tx>
            <c:v>P(x)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(Sheet1!$B$8:$B$48,Sheet1!$B$56:$B$58,Sheet1!$B$60:$B$62)</c:f>
              <c:numCache>
                <c:formatCode>General</c:formatCode>
                <c:ptCount val="47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2">
                  <c:v>7</c:v>
                </c:pt>
                <c:pt idx="43">
                  <c:v>7</c:v>
                </c:pt>
                <c:pt idx="45">
                  <c:v>3</c:v>
                </c:pt>
                <c:pt idx="46">
                  <c:v>3</c:v>
                </c:pt>
              </c:numCache>
            </c:numRef>
          </c:xVal>
          <c:yVal>
            <c:numRef>
              <c:f>Sheet1!$F$8:$F$48</c:f>
              <c:numCache>
                <c:formatCode>0.0E+00</c:formatCode>
                <c:ptCount val="41"/>
                <c:pt idx="0">
                  <c:v>2.3475976789875732E-35</c:v>
                </c:pt>
                <c:pt idx="1">
                  <c:v>1.0731918678315302E-32</c:v>
                </c:pt>
                <c:pt idx="2">
                  <c:v>3.8208277057936016E-30</c:v>
                </c:pt>
                <c:pt idx="3">
                  <c:v>1.0594096267546769E-27</c:v>
                </c:pt>
                <c:pt idx="4">
                  <c:v>2.2876877952604028E-25</c:v>
                </c:pt>
                <c:pt idx="5">
                  <c:v>3.84729931335321E-23</c:v>
                </c:pt>
                <c:pt idx="6">
                  <c:v>5.0389676971500049E-21</c:v>
                </c:pt>
                <c:pt idx="7">
                  <c:v>5.1398867858344573E-19</c:v>
                </c:pt>
                <c:pt idx="8">
                  <c:v>4.0831178158347751E-17</c:v>
                </c:pt>
                <c:pt idx="9">
                  <c:v>2.526135541768446E-15</c:v>
                </c:pt>
                <c:pt idx="10">
                  <c:v>1.2171602665145051E-13</c:v>
                </c:pt>
                <c:pt idx="11">
                  <c:v>4.5673602041822968E-12</c:v>
                </c:pt>
                <c:pt idx="12">
                  <c:v>1.334778307381426E-10</c:v>
                </c:pt>
                <c:pt idx="13">
                  <c:v>3.0379414249116426E-9</c:v>
                </c:pt>
                <c:pt idx="14">
                  <c:v>5.3848800212716374E-8</c:v>
                </c:pt>
                <c:pt idx="15">
                  <c:v>7.4335975736714873E-7</c:v>
                </c:pt>
                <c:pt idx="16">
                  <c:v>7.9918705534527373E-6</c:v>
                </c:pt>
                <c:pt idx="17">
                  <c:v>6.6915112882442684E-5</c:v>
                </c:pt>
                <c:pt idx="18">
                  <c:v>4.3634134752288002E-4</c:v>
                </c:pt>
                <c:pt idx="19">
                  <c:v>2.2159242059690033E-3</c:v>
                </c:pt>
                <c:pt idx="20">
                  <c:v>8.7641502467842702E-3</c:v>
                </c:pt>
                <c:pt idx="21">
                  <c:v>2.6995483256594028E-2</c:v>
                </c:pt>
                <c:pt idx="22">
                  <c:v>6.4758797832945872E-2</c:v>
                </c:pt>
                <c:pt idx="23">
                  <c:v>0.12098536225957168</c:v>
                </c:pt>
                <c:pt idx="24">
                  <c:v>0.17603266338214976</c:v>
                </c:pt>
                <c:pt idx="25">
                  <c:v>0.19947114020071635</c:v>
                </c:pt>
                <c:pt idx="26">
                  <c:v>0.17603266338214976</c:v>
                </c:pt>
                <c:pt idx="27">
                  <c:v>0.12098536225957168</c:v>
                </c:pt>
                <c:pt idx="28">
                  <c:v>6.4758797832945872E-2</c:v>
                </c:pt>
                <c:pt idx="29">
                  <c:v>2.6995483256594028E-2</c:v>
                </c:pt>
                <c:pt idx="30">
                  <c:v>8.7641502467842702E-3</c:v>
                </c:pt>
                <c:pt idx="31">
                  <c:v>2.2159242059690033E-3</c:v>
                </c:pt>
                <c:pt idx="32">
                  <c:v>4.3634134752288002E-4</c:v>
                </c:pt>
                <c:pt idx="33">
                  <c:v>6.6915112882442684E-5</c:v>
                </c:pt>
                <c:pt idx="34">
                  <c:v>7.9918705534527373E-6</c:v>
                </c:pt>
                <c:pt idx="35">
                  <c:v>7.4335975736714873E-7</c:v>
                </c:pt>
                <c:pt idx="36">
                  <c:v>5.3848800212716374E-8</c:v>
                </c:pt>
                <c:pt idx="37">
                  <c:v>3.0379414249116426E-9</c:v>
                </c:pt>
                <c:pt idx="38">
                  <c:v>1.334778307381426E-10</c:v>
                </c:pt>
                <c:pt idx="39">
                  <c:v>4.5673602041822968E-12</c:v>
                </c:pt>
                <c:pt idx="40">
                  <c:v>1.2171602665145051E-13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1C-436E-B46A-FA90DF4F589A}"/>
            </c:ext>
          </c:extLst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(Sheet1!$B$53:$B$54,Sheet1!$B$56:$B$58,Sheet1!$B$60:$B$62)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3">
                  <c:v>7</c:v>
                </c:pt>
                <c:pt idx="4">
                  <c:v>7</c:v>
                </c:pt>
                <c:pt idx="6">
                  <c:v>3</c:v>
                </c:pt>
                <c:pt idx="7">
                  <c:v>3</c:v>
                </c:pt>
              </c:numCache>
            </c:numRef>
          </c:xVal>
          <c:yVal>
            <c:numRef>
              <c:f>(Sheet1!$C$53:$C$54,Sheet1!$C$56:$C$58,Sheet1!$C$60:$C$62)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1C-436E-B46A-FA90DF4F589A}"/>
            </c:ext>
          </c:extLst>
        </c:ser>
        <c:ser>
          <c:idx val="2"/>
          <c:order val="2"/>
          <c:tx>
            <c:strRef>
              <c:f>Sheet1!$C$52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(Sheet1!$B$53:$B$54,Sheet1!$B$56:$B$58,Sheet1!$B$60:$B$62)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3">
                  <c:v>7</c:v>
                </c:pt>
                <c:pt idx="4">
                  <c:v>7</c:v>
                </c:pt>
                <c:pt idx="6">
                  <c:v>3</c:v>
                </c:pt>
                <c:pt idx="7">
                  <c:v>3</c:v>
                </c:pt>
              </c:numCache>
            </c:numRef>
          </c:xVal>
          <c:yVal>
            <c:numRef>
              <c:f>(Sheet1!$C$53:$C$54,Sheet1!$C$56:$C$58,Sheet1!$C$60:$C$62)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1C-436E-B46A-FA90DF4F589A}"/>
            </c:ext>
          </c:extLst>
        </c:ser>
        <c:ser>
          <c:idx val="3"/>
          <c:order val="3"/>
          <c:tx>
            <c:strRef>
              <c:f>Sheet1!$C$52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(Sheet1!$B$53:$B$54,Sheet1!$B$56:$B$58,Sheet1!$B$60:$B$62)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3">
                  <c:v>7</c:v>
                </c:pt>
                <c:pt idx="4">
                  <c:v>7</c:v>
                </c:pt>
                <c:pt idx="6">
                  <c:v>3</c:v>
                </c:pt>
                <c:pt idx="7">
                  <c:v>3</c:v>
                </c:pt>
              </c:numCache>
            </c:numRef>
          </c:xVal>
          <c:yVal>
            <c:numRef>
              <c:f>(Sheet1!$C$53:$C$54,Sheet1!$C$56:$C$58,Sheet1!$C$60:$C$62)</c:f>
              <c:numCache>
                <c:formatCode>General</c:formatCode>
                <c:ptCount val="8"/>
                <c:pt idx="0">
                  <c:v>0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1C-436E-B46A-FA90DF4F5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86831"/>
        <c:axId val="1"/>
      </c:scatterChart>
      <c:valAx>
        <c:axId val="316586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E+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6586831"/>
        <c:crosses val="autoZero"/>
        <c:crossBetween val="midCat"/>
      </c:valAx>
      <c:spPr>
        <a:solidFill>
          <a:srgbClr val="00000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8874262101986634"/>
          <c:y val="0.52237801423922436"/>
          <c:w val="9.4046838203160454E-2"/>
          <c:h val="4.2935179252538994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FFFF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33300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FFFF99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Cumulative Distribution Function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689819597870144E-2"/>
          <c:y val="9.4477243804438851E-2"/>
          <c:w val="0.82162135726468555"/>
          <c:h val="0.85920814176867033"/>
        </c:manualLayout>
      </c:layout>
      <c:scatterChart>
        <c:scatterStyle val="smoothMarker"/>
        <c:varyColors val="0"/>
        <c:ser>
          <c:idx val="0"/>
          <c:order val="0"/>
          <c:tx>
            <c:v>CDF(x)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Sheet1!$B$8:$B$48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Sheet1!$E$8:$E$48</c:f>
              <c:numCache>
                <c:formatCode>0.0%</c:formatCode>
                <c:ptCount val="41"/>
                <c:pt idx="0">
                  <c:v>3.7325642988777144E-36</c:v>
                </c:pt>
                <c:pt idx="1">
                  <c:v>1.7764821120776537E-33</c:v>
                </c:pt>
                <c:pt idx="2">
                  <c:v>6.595771446113675E-31</c:v>
                </c:pt>
                <c:pt idx="3">
                  <c:v>1.9106595744986622E-28</c:v>
                </c:pt>
                <c:pt idx="4">
                  <c:v>4.3190063178092006E-26</c:v>
                </c:pt>
                <c:pt idx="5">
                  <c:v>7.6198530241604755E-24</c:v>
                </c:pt>
                <c:pt idx="6">
                  <c:v>1.0494515075362608E-21</c:v>
                </c:pt>
                <c:pt idx="7">
                  <c:v>1.1285884059538324E-19</c:v>
                </c:pt>
                <c:pt idx="8">
                  <c:v>9.4795348222032468E-18</c:v>
                </c:pt>
                <c:pt idx="9">
                  <c:v>6.2209605742717375E-16</c:v>
                </c:pt>
                <c:pt idx="10">
                  <c:v>3.190891672910885E-14</c:v>
                </c:pt>
                <c:pt idx="11">
                  <c:v>1.2798125438858352E-12</c:v>
                </c:pt>
                <c:pt idx="12">
                  <c:v>4.0160005838590881E-11</c:v>
                </c:pt>
                <c:pt idx="13">
                  <c:v>9.8658764503769437E-10</c:v>
                </c:pt>
                <c:pt idx="14">
                  <c:v>1.8989562465887691E-8</c:v>
                </c:pt>
                <c:pt idx="15">
                  <c:v>2.8665157187919333E-7</c:v>
                </c:pt>
                <c:pt idx="16">
                  <c:v>3.3976731247300535E-6</c:v>
                </c:pt>
                <c:pt idx="17">
                  <c:v>3.1671241833119857E-5</c:v>
                </c:pt>
                <c:pt idx="18">
                  <c:v>2.3262907903552504E-4</c:v>
                </c:pt>
                <c:pt idx="19">
                  <c:v>1.3498980316300933E-3</c:v>
                </c:pt>
                <c:pt idx="20">
                  <c:v>6.2096653257761331E-3</c:v>
                </c:pt>
                <c:pt idx="21">
                  <c:v>2.2750131948179191E-2</c:v>
                </c:pt>
                <c:pt idx="22">
                  <c:v>6.6807201268858057E-2</c:v>
                </c:pt>
                <c:pt idx="23">
                  <c:v>0.15865525393145699</c:v>
                </c:pt>
                <c:pt idx="24">
                  <c:v>0.30853753872598688</c:v>
                </c:pt>
                <c:pt idx="25">
                  <c:v>0.5</c:v>
                </c:pt>
                <c:pt idx="26">
                  <c:v>0.69146246127401312</c:v>
                </c:pt>
                <c:pt idx="27">
                  <c:v>0.84134474606854304</c:v>
                </c:pt>
                <c:pt idx="28">
                  <c:v>0.93319279873114191</c:v>
                </c:pt>
                <c:pt idx="29">
                  <c:v>0.97724986805182079</c:v>
                </c:pt>
                <c:pt idx="30">
                  <c:v>0.99379033467422384</c:v>
                </c:pt>
                <c:pt idx="31">
                  <c:v>0.9986501019683699</c:v>
                </c:pt>
                <c:pt idx="32">
                  <c:v>0.99976737092096446</c:v>
                </c:pt>
                <c:pt idx="33">
                  <c:v>0.99996832875816688</c:v>
                </c:pt>
                <c:pt idx="34">
                  <c:v>0.99999660232687526</c:v>
                </c:pt>
                <c:pt idx="35">
                  <c:v>0.99999971334842808</c:v>
                </c:pt>
                <c:pt idx="36">
                  <c:v>0.99999998101043752</c:v>
                </c:pt>
                <c:pt idx="37">
                  <c:v>0.9999999990134123</c:v>
                </c:pt>
                <c:pt idx="38">
                  <c:v>0.99999999995984001</c:v>
                </c:pt>
                <c:pt idx="39">
                  <c:v>0.99999999999872013</c:v>
                </c:pt>
                <c:pt idx="40">
                  <c:v>0.99999999999996814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7B-4AB2-B33C-AADFE9E4FB75}"/>
            </c:ext>
          </c:extLst>
        </c:ser>
        <c:ser>
          <c:idx val="1"/>
          <c:order val="1"/>
          <c:tx>
            <c:strRef>
              <c:f>Sheet1!$F$52</c:f>
              <c:strCache>
                <c:ptCount val="1"/>
                <c:pt idx="0">
                  <c:v>Mean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Sheet1!$E$53:$E$54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Sheet1!$F$53:$F$54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7B-4AB2-B33C-AADFE9E4F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591407"/>
        <c:axId val="1"/>
      </c:scatterChart>
      <c:valAx>
        <c:axId val="3165914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FFFF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6591407"/>
        <c:crosses val="autoZero"/>
        <c:crossBetween val="midCat"/>
      </c:valAx>
      <c:spPr>
        <a:solidFill>
          <a:srgbClr val="000000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6387616992401228"/>
          <c:y val="0.47238621902219424"/>
          <c:w val="0.11893947267069734"/>
          <c:h val="7.1303580229765171E-2"/>
        </c:manualLayout>
      </c:layout>
      <c:overlay val="0"/>
      <c:txPr>
        <a:bodyPr/>
        <a:lstStyle/>
        <a:p>
          <a:pPr>
            <a:defRPr sz="920" b="0" i="0" u="none" strike="noStrike" baseline="0">
              <a:solidFill>
                <a:srgbClr val="FFFF99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33300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FFFF99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5</xdr:row>
      <xdr:rowOff>200025</xdr:rowOff>
    </xdr:from>
    <xdr:to>
      <xdr:col>17</xdr:col>
      <xdr:colOff>400050</xdr:colOff>
      <xdr:row>33</xdr:row>
      <xdr:rowOff>171450</xdr:rowOff>
    </xdr:to>
    <xdr:graphicFrame macro="">
      <xdr:nvGraphicFramePr>
        <xdr:cNvPr id="10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17</xdr:col>
      <xdr:colOff>409575</xdr:colOff>
      <xdr:row>63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581025</xdr:colOff>
      <xdr:row>0</xdr:row>
      <xdr:rowOff>304800</xdr:rowOff>
    </xdr:from>
    <xdr:to>
      <xdr:col>15</xdr:col>
      <xdr:colOff>200025</xdr:colOff>
      <xdr:row>5</xdr:row>
      <xdr:rowOff>9525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825" y="304800"/>
          <a:ext cx="2667000" cy="800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J4" sqref="J4"/>
    </sheetView>
  </sheetViews>
  <sheetFormatPr defaultRowHeight="15"/>
  <cols>
    <col min="1" max="1" width="15.140625" style="1" customWidth="1"/>
    <col min="2" max="5" width="9.140625" style="1" customWidth="1"/>
    <col min="6" max="6" width="12" style="1" bestFit="1" customWidth="1"/>
    <col min="7" max="7" width="5.42578125" style="1" customWidth="1"/>
    <col min="8" max="8" width="9.140625" style="1" customWidth="1"/>
    <col min="9" max="9" width="2.85546875" style="1" customWidth="1"/>
    <col min="10" max="16384" width="9.140625" style="1"/>
  </cols>
  <sheetData>
    <row r="1" spans="1:10" ht="26.25">
      <c r="A1" s="4" t="s">
        <v>16</v>
      </c>
      <c r="G1" s="22" t="s">
        <v>17</v>
      </c>
    </row>
    <row r="3" spans="1:10">
      <c r="A3" s="1" t="s">
        <v>0</v>
      </c>
      <c r="B3" s="2" t="s">
        <v>1</v>
      </c>
      <c r="C3" s="14">
        <v>5</v>
      </c>
      <c r="F3" s="1" t="s">
        <v>10</v>
      </c>
    </row>
    <row r="4" spans="1:10">
      <c r="A4" s="1" t="s">
        <v>3</v>
      </c>
      <c r="B4" s="2" t="s">
        <v>4</v>
      </c>
      <c r="C4" s="14">
        <v>2</v>
      </c>
      <c r="F4" s="14">
        <v>-1000</v>
      </c>
      <c r="G4" s="15" t="s">
        <v>11</v>
      </c>
      <c r="H4" s="14">
        <v>1000</v>
      </c>
      <c r="I4" s="16" t="s">
        <v>12</v>
      </c>
      <c r="J4" s="17">
        <f>NORMDIST(H4, C3, C4, TRUE)-NORMDIST(F4, C3, C4, TRUE)</f>
        <v>1</v>
      </c>
    </row>
    <row r="5" spans="1:10">
      <c r="A5" s="1" t="s">
        <v>2</v>
      </c>
      <c r="B5" s="2" t="s">
        <v>6</v>
      </c>
      <c r="C5" s="1">
        <f>+C4^2</f>
        <v>4</v>
      </c>
    </row>
    <row r="6" spans="1:10" ht="15.75" thickBot="1"/>
    <row r="7" spans="1:10" ht="15.75" thickBot="1">
      <c r="B7" s="11" t="s">
        <v>5</v>
      </c>
      <c r="C7" s="12" t="s">
        <v>8</v>
      </c>
      <c r="D7" s="12" t="s">
        <v>9</v>
      </c>
      <c r="E7" s="12" t="s">
        <v>13</v>
      </c>
      <c r="F7" s="13" t="s">
        <v>7</v>
      </c>
    </row>
    <row r="8" spans="1:10">
      <c r="B8" s="6">
        <v>-20</v>
      </c>
      <c r="C8" s="5">
        <f>+B8-$C$3</f>
        <v>-25</v>
      </c>
      <c r="D8" s="18">
        <f>+C8/$C$4</f>
        <v>-12.5</v>
      </c>
      <c r="E8" s="20">
        <f>NORMDIST(B8, $C$3,$C$4, TRUE)</f>
        <v>3.7325642988777144E-36</v>
      </c>
      <c r="F8" s="7">
        <f>1/($C$4*SQRT(2*PI()*EXP(D8^2)))</f>
        <v>2.3475976789875732E-35</v>
      </c>
    </row>
    <row r="9" spans="1:10">
      <c r="B9" s="6">
        <f>+B8+1</f>
        <v>-19</v>
      </c>
      <c r="C9" s="5">
        <f t="shared" ref="C9:C48" si="0">+B9-$C$3</f>
        <v>-24</v>
      </c>
      <c r="D9" s="18">
        <f t="shared" ref="D9:D48" si="1">+C9/$C$4</f>
        <v>-12</v>
      </c>
      <c r="E9" s="20">
        <f t="shared" ref="E9:E48" si="2">NORMDIST(B9, $C$3,$C$4, TRUE)</f>
        <v>1.7764821120776537E-33</v>
      </c>
      <c r="F9" s="7">
        <f>1/($C$4*SQRT(2*PI()*EXP(D9^2)))</f>
        <v>1.0731918678315302E-32</v>
      </c>
    </row>
    <row r="10" spans="1:10">
      <c r="B10" s="6">
        <f t="shared" ref="B10:B48" si="3">+B9+1</f>
        <v>-18</v>
      </c>
      <c r="C10" s="5">
        <f t="shared" si="0"/>
        <v>-23</v>
      </c>
      <c r="D10" s="18">
        <f t="shared" si="1"/>
        <v>-11.5</v>
      </c>
      <c r="E10" s="20">
        <f t="shared" si="2"/>
        <v>6.595771446113675E-31</v>
      </c>
      <c r="F10" s="7">
        <f t="shared" ref="F10:F36" si="4">1/($C$4*SQRT(2*PI()*EXP(D10^2)))</f>
        <v>3.8208277057936016E-30</v>
      </c>
    </row>
    <row r="11" spans="1:10">
      <c r="B11" s="6">
        <f t="shared" si="3"/>
        <v>-17</v>
      </c>
      <c r="C11" s="5">
        <f t="shared" si="0"/>
        <v>-22</v>
      </c>
      <c r="D11" s="18">
        <f t="shared" si="1"/>
        <v>-11</v>
      </c>
      <c r="E11" s="20">
        <f t="shared" si="2"/>
        <v>1.9106595744986622E-28</v>
      </c>
      <c r="F11" s="7">
        <f t="shared" si="4"/>
        <v>1.0594096267546769E-27</v>
      </c>
    </row>
    <row r="12" spans="1:10">
      <c r="B12" s="6">
        <f t="shared" si="3"/>
        <v>-16</v>
      </c>
      <c r="C12" s="5">
        <f t="shared" si="0"/>
        <v>-21</v>
      </c>
      <c r="D12" s="18">
        <f t="shared" si="1"/>
        <v>-10.5</v>
      </c>
      <c r="E12" s="20">
        <f t="shared" si="2"/>
        <v>4.3190063178092006E-26</v>
      </c>
      <c r="F12" s="7">
        <f t="shared" si="4"/>
        <v>2.2876877952604028E-25</v>
      </c>
    </row>
    <row r="13" spans="1:10">
      <c r="B13" s="6">
        <f t="shared" si="3"/>
        <v>-15</v>
      </c>
      <c r="C13" s="5">
        <f t="shared" si="0"/>
        <v>-20</v>
      </c>
      <c r="D13" s="18">
        <f t="shared" si="1"/>
        <v>-10</v>
      </c>
      <c r="E13" s="20">
        <f t="shared" si="2"/>
        <v>7.6198530241604755E-24</v>
      </c>
      <c r="F13" s="7">
        <f t="shared" si="4"/>
        <v>3.84729931335321E-23</v>
      </c>
    </row>
    <row r="14" spans="1:10">
      <c r="B14" s="6">
        <f t="shared" si="3"/>
        <v>-14</v>
      </c>
      <c r="C14" s="5">
        <f t="shared" si="0"/>
        <v>-19</v>
      </c>
      <c r="D14" s="18">
        <f t="shared" si="1"/>
        <v>-9.5</v>
      </c>
      <c r="E14" s="20">
        <f t="shared" si="2"/>
        <v>1.0494515075362608E-21</v>
      </c>
      <c r="F14" s="7">
        <f t="shared" si="4"/>
        <v>5.0389676971500049E-21</v>
      </c>
    </row>
    <row r="15" spans="1:10">
      <c r="B15" s="6">
        <f t="shared" si="3"/>
        <v>-13</v>
      </c>
      <c r="C15" s="5">
        <f t="shared" si="0"/>
        <v>-18</v>
      </c>
      <c r="D15" s="18">
        <f t="shared" si="1"/>
        <v>-9</v>
      </c>
      <c r="E15" s="20">
        <f t="shared" si="2"/>
        <v>1.1285884059538324E-19</v>
      </c>
      <c r="F15" s="7">
        <f t="shared" si="4"/>
        <v>5.1398867858344573E-19</v>
      </c>
    </row>
    <row r="16" spans="1:10">
      <c r="B16" s="6">
        <f t="shared" si="3"/>
        <v>-12</v>
      </c>
      <c r="C16" s="5">
        <f t="shared" si="0"/>
        <v>-17</v>
      </c>
      <c r="D16" s="18">
        <f t="shared" si="1"/>
        <v>-8.5</v>
      </c>
      <c r="E16" s="20">
        <f t="shared" si="2"/>
        <v>9.4795348222032468E-18</v>
      </c>
      <c r="F16" s="7">
        <f t="shared" si="4"/>
        <v>4.0831178158347751E-17</v>
      </c>
    </row>
    <row r="17" spans="2:6">
      <c r="B17" s="6">
        <f t="shared" si="3"/>
        <v>-11</v>
      </c>
      <c r="C17" s="5">
        <f t="shared" si="0"/>
        <v>-16</v>
      </c>
      <c r="D17" s="18">
        <f t="shared" si="1"/>
        <v>-8</v>
      </c>
      <c r="E17" s="20">
        <f t="shared" si="2"/>
        <v>6.2209605742717375E-16</v>
      </c>
      <c r="F17" s="7">
        <f t="shared" si="4"/>
        <v>2.526135541768446E-15</v>
      </c>
    </row>
    <row r="18" spans="2:6">
      <c r="B18" s="6">
        <f t="shared" si="3"/>
        <v>-10</v>
      </c>
      <c r="C18" s="5">
        <f t="shared" si="0"/>
        <v>-15</v>
      </c>
      <c r="D18" s="18">
        <f t="shared" si="1"/>
        <v>-7.5</v>
      </c>
      <c r="E18" s="20">
        <f t="shared" si="2"/>
        <v>3.190891672910885E-14</v>
      </c>
      <c r="F18" s="7">
        <f t="shared" si="4"/>
        <v>1.2171602665145051E-13</v>
      </c>
    </row>
    <row r="19" spans="2:6">
      <c r="B19" s="6">
        <f t="shared" si="3"/>
        <v>-9</v>
      </c>
      <c r="C19" s="5">
        <f t="shared" si="0"/>
        <v>-14</v>
      </c>
      <c r="D19" s="18">
        <f t="shared" si="1"/>
        <v>-7</v>
      </c>
      <c r="E19" s="20">
        <f t="shared" si="2"/>
        <v>1.2798125438858352E-12</v>
      </c>
      <c r="F19" s="7">
        <f t="shared" si="4"/>
        <v>4.5673602041822968E-12</v>
      </c>
    </row>
    <row r="20" spans="2:6">
      <c r="B20" s="6">
        <f t="shared" si="3"/>
        <v>-8</v>
      </c>
      <c r="C20" s="5">
        <f t="shared" si="0"/>
        <v>-13</v>
      </c>
      <c r="D20" s="18">
        <f t="shared" si="1"/>
        <v>-6.5</v>
      </c>
      <c r="E20" s="20">
        <f t="shared" si="2"/>
        <v>4.0160005838590881E-11</v>
      </c>
      <c r="F20" s="7">
        <f t="shared" si="4"/>
        <v>1.334778307381426E-10</v>
      </c>
    </row>
    <row r="21" spans="2:6">
      <c r="B21" s="6">
        <f t="shared" si="3"/>
        <v>-7</v>
      </c>
      <c r="C21" s="5">
        <f t="shared" si="0"/>
        <v>-12</v>
      </c>
      <c r="D21" s="18">
        <f t="shared" si="1"/>
        <v>-6</v>
      </c>
      <c r="E21" s="20">
        <f t="shared" si="2"/>
        <v>9.8658764503769437E-10</v>
      </c>
      <c r="F21" s="7">
        <f t="shared" si="4"/>
        <v>3.0379414249116426E-9</v>
      </c>
    </row>
    <row r="22" spans="2:6">
      <c r="B22" s="6">
        <f t="shared" si="3"/>
        <v>-6</v>
      </c>
      <c r="C22" s="5">
        <f t="shared" si="0"/>
        <v>-11</v>
      </c>
      <c r="D22" s="18">
        <f t="shared" si="1"/>
        <v>-5.5</v>
      </c>
      <c r="E22" s="20">
        <f t="shared" si="2"/>
        <v>1.8989562465887691E-8</v>
      </c>
      <c r="F22" s="7">
        <f t="shared" si="4"/>
        <v>5.3848800212716374E-8</v>
      </c>
    </row>
    <row r="23" spans="2:6">
      <c r="B23" s="6">
        <f t="shared" si="3"/>
        <v>-5</v>
      </c>
      <c r="C23" s="5">
        <f t="shared" si="0"/>
        <v>-10</v>
      </c>
      <c r="D23" s="18">
        <f t="shared" si="1"/>
        <v>-5</v>
      </c>
      <c r="E23" s="20">
        <f t="shared" si="2"/>
        <v>2.8665157187919333E-7</v>
      </c>
      <c r="F23" s="7">
        <f t="shared" si="4"/>
        <v>7.4335975736714873E-7</v>
      </c>
    </row>
    <row r="24" spans="2:6">
      <c r="B24" s="6">
        <f t="shared" si="3"/>
        <v>-4</v>
      </c>
      <c r="C24" s="5">
        <f t="shared" si="0"/>
        <v>-9</v>
      </c>
      <c r="D24" s="18">
        <f t="shared" si="1"/>
        <v>-4.5</v>
      </c>
      <c r="E24" s="20">
        <f t="shared" si="2"/>
        <v>3.3976731247300535E-6</v>
      </c>
      <c r="F24" s="7">
        <f t="shared" si="4"/>
        <v>7.9918705534527373E-6</v>
      </c>
    </row>
    <row r="25" spans="2:6">
      <c r="B25" s="6">
        <f t="shared" si="3"/>
        <v>-3</v>
      </c>
      <c r="C25" s="5">
        <f t="shared" si="0"/>
        <v>-8</v>
      </c>
      <c r="D25" s="18">
        <f t="shared" si="1"/>
        <v>-4</v>
      </c>
      <c r="E25" s="20">
        <f t="shared" si="2"/>
        <v>3.1671241833119857E-5</v>
      </c>
      <c r="F25" s="7">
        <f t="shared" si="4"/>
        <v>6.6915112882442684E-5</v>
      </c>
    </row>
    <row r="26" spans="2:6">
      <c r="B26" s="6">
        <f t="shared" si="3"/>
        <v>-2</v>
      </c>
      <c r="C26" s="5">
        <f t="shared" si="0"/>
        <v>-7</v>
      </c>
      <c r="D26" s="18">
        <f t="shared" si="1"/>
        <v>-3.5</v>
      </c>
      <c r="E26" s="20">
        <f t="shared" si="2"/>
        <v>2.3262907903552504E-4</v>
      </c>
      <c r="F26" s="7">
        <f t="shared" si="4"/>
        <v>4.3634134752288002E-4</v>
      </c>
    </row>
    <row r="27" spans="2:6">
      <c r="B27" s="6">
        <f t="shared" si="3"/>
        <v>-1</v>
      </c>
      <c r="C27" s="5">
        <f t="shared" si="0"/>
        <v>-6</v>
      </c>
      <c r="D27" s="18">
        <f t="shared" si="1"/>
        <v>-3</v>
      </c>
      <c r="E27" s="20">
        <f t="shared" si="2"/>
        <v>1.3498980316300933E-3</v>
      </c>
      <c r="F27" s="7">
        <f t="shared" si="4"/>
        <v>2.2159242059690033E-3</v>
      </c>
    </row>
    <row r="28" spans="2:6">
      <c r="B28" s="6">
        <f t="shared" si="3"/>
        <v>0</v>
      </c>
      <c r="C28" s="5">
        <f t="shared" si="0"/>
        <v>-5</v>
      </c>
      <c r="D28" s="18">
        <f t="shared" si="1"/>
        <v>-2.5</v>
      </c>
      <c r="E28" s="20">
        <f t="shared" si="2"/>
        <v>6.2096653257761331E-3</v>
      </c>
      <c r="F28" s="7">
        <f t="shared" si="4"/>
        <v>8.7641502467842702E-3</v>
      </c>
    </row>
    <row r="29" spans="2:6">
      <c r="B29" s="6">
        <f t="shared" si="3"/>
        <v>1</v>
      </c>
      <c r="C29" s="5">
        <f t="shared" si="0"/>
        <v>-4</v>
      </c>
      <c r="D29" s="18">
        <f t="shared" si="1"/>
        <v>-2</v>
      </c>
      <c r="E29" s="20">
        <f t="shared" si="2"/>
        <v>2.2750131948179191E-2</v>
      </c>
      <c r="F29" s="7">
        <f t="shared" si="4"/>
        <v>2.6995483256594028E-2</v>
      </c>
    </row>
    <row r="30" spans="2:6">
      <c r="B30" s="6">
        <f t="shared" si="3"/>
        <v>2</v>
      </c>
      <c r="C30" s="5">
        <f t="shared" si="0"/>
        <v>-3</v>
      </c>
      <c r="D30" s="18">
        <f t="shared" si="1"/>
        <v>-1.5</v>
      </c>
      <c r="E30" s="20">
        <f t="shared" si="2"/>
        <v>6.6807201268858057E-2</v>
      </c>
      <c r="F30" s="7">
        <f t="shared" si="4"/>
        <v>6.4758797832945872E-2</v>
      </c>
    </row>
    <row r="31" spans="2:6">
      <c r="B31" s="6">
        <f t="shared" si="3"/>
        <v>3</v>
      </c>
      <c r="C31" s="5">
        <f t="shared" si="0"/>
        <v>-2</v>
      </c>
      <c r="D31" s="18">
        <f t="shared" si="1"/>
        <v>-1</v>
      </c>
      <c r="E31" s="20">
        <f t="shared" si="2"/>
        <v>0.15865525393145699</v>
      </c>
      <c r="F31" s="7">
        <f t="shared" si="4"/>
        <v>0.12098536225957168</v>
      </c>
    </row>
    <row r="32" spans="2:6">
      <c r="B32" s="6">
        <f t="shared" si="3"/>
        <v>4</v>
      </c>
      <c r="C32" s="5">
        <f t="shared" si="0"/>
        <v>-1</v>
      </c>
      <c r="D32" s="18">
        <f t="shared" si="1"/>
        <v>-0.5</v>
      </c>
      <c r="E32" s="20">
        <f t="shared" si="2"/>
        <v>0.30853753872598688</v>
      </c>
      <c r="F32" s="7">
        <f t="shared" si="4"/>
        <v>0.17603266338214976</v>
      </c>
    </row>
    <row r="33" spans="2:6">
      <c r="B33" s="6">
        <f t="shared" si="3"/>
        <v>5</v>
      </c>
      <c r="C33" s="5">
        <f t="shared" si="0"/>
        <v>0</v>
      </c>
      <c r="D33" s="18">
        <f t="shared" si="1"/>
        <v>0</v>
      </c>
      <c r="E33" s="20">
        <f t="shared" si="2"/>
        <v>0.5</v>
      </c>
      <c r="F33" s="7">
        <f t="shared" si="4"/>
        <v>0.19947114020071635</v>
      </c>
    </row>
    <row r="34" spans="2:6">
      <c r="B34" s="6">
        <f t="shared" si="3"/>
        <v>6</v>
      </c>
      <c r="C34" s="5">
        <f t="shared" si="0"/>
        <v>1</v>
      </c>
      <c r="D34" s="18">
        <f t="shared" si="1"/>
        <v>0.5</v>
      </c>
      <c r="E34" s="20">
        <f t="shared" si="2"/>
        <v>0.69146246127401312</v>
      </c>
      <c r="F34" s="7">
        <f t="shared" si="4"/>
        <v>0.17603266338214976</v>
      </c>
    </row>
    <row r="35" spans="2:6">
      <c r="B35" s="6">
        <f t="shared" si="3"/>
        <v>7</v>
      </c>
      <c r="C35" s="5">
        <f t="shared" si="0"/>
        <v>2</v>
      </c>
      <c r="D35" s="18">
        <f t="shared" si="1"/>
        <v>1</v>
      </c>
      <c r="E35" s="20">
        <f t="shared" si="2"/>
        <v>0.84134474606854304</v>
      </c>
      <c r="F35" s="7">
        <f t="shared" si="4"/>
        <v>0.12098536225957168</v>
      </c>
    </row>
    <row r="36" spans="2:6">
      <c r="B36" s="6">
        <f t="shared" si="3"/>
        <v>8</v>
      </c>
      <c r="C36" s="5">
        <f t="shared" si="0"/>
        <v>3</v>
      </c>
      <c r="D36" s="18">
        <f t="shared" si="1"/>
        <v>1.5</v>
      </c>
      <c r="E36" s="20">
        <f t="shared" si="2"/>
        <v>0.93319279873114191</v>
      </c>
      <c r="F36" s="7">
        <f t="shared" si="4"/>
        <v>6.4758797832945872E-2</v>
      </c>
    </row>
    <row r="37" spans="2:6">
      <c r="B37" s="6">
        <f t="shared" si="3"/>
        <v>9</v>
      </c>
      <c r="C37" s="5">
        <f t="shared" si="0"/>
        <v>4</v>
      </c>
      <c r="D37" s="18">
        <f t="shared" si="1"/>
        <v>2</v>
      </c>
      <c r="E37" s="20">
        <f t="shared" si="2"/>
        <v>0.97724986805182079</v>
      </c>
      <c r="F37" s="7">
        <f>1/($C$4*SQRT(2*PI()*EXP(D37^2)))</f>
        <v>2.6995483256594028E-2</v>
      </c>
    </row>
    <row r="38" spans="2:6">
      <c r="B38" s="6">
        <f t="shared" si="3"/>
        <v>10</v>
      </c>
      <c r="C38" s="5">
        <f t="shared" si="0"/>
        <v>5</v>
      </c>
      <c r="D38" s="18">
        <f t="shared" si="1"/>
        <v>2.5</v>
      </c>
      <c r="E38" s="20">
        <f t="shared" si="2"/>
        <v>0.99379033467422384</v>
      </c>
      <c r="F38" s="7">
        <f>1/($C$4*SQRT(2*PI()*EXP(D38^2)))</f>
        <v>8.7641502467842702E-3</v>
      </c>
    </row>
    <row r="39" spans="2:6">
      <c r="B39" s="6">
        <f t="shared" si="3"/>
        <v>11</v>
      </c>
      <c r="C39" s="5">
        <f t="shared" si="0"/>
        <v>6</v>
      </c>
      <c r="D39" s="18">
        <f t="shared" si="1"/>
        <v>3</v>
      </c>
      <c r="E39" s="20">
        <f t="shared" si="2"/>
        <v>0.9986501019683699</v>
      </c>
      <c r="F39" s="7">
        <f>1/($C$4*SQRT(2*PI()*EXP(D39^2)))</f>
        <v>2.2159242059690033E-3</v>
      </c>
    </row>
    <row r="40" spans="2:6">
      <c r="B40" s="6">
        <f t="shared" si="3"/>
        <v>12</v>
      </c>
      <c r="C40" s="5">
        <f t="shared" si="0"/>
        <v>7</v>
      </c>
      <c r="D40" s="18">
        <f t="shared" si="1"/>
        <v>3.5</v>
      </c>
      <c r="E40" s="20">
        <f t="shared" si="2"/>
        <v>0.99976737092096446</v>
      </c>
      <c r="F40" s="7">
        <f t="shared" ref="F40:F48" si="5">1/($C$4*SQRT(2*PI()*EXP(D40^2)))</f>
        <v>4.3634134752288002E-4</v>
      </c>
    </row>
    <row r="41" spans="2:6">
      <c r="B41" s="6">
        <f t="shared" si="3"/>
        <v>13</v>
      </c>
      <c r="C41" s="5">
        <f t="shared" si="0"/>
        <v>8</v>
      </c>
      <c r="D41" s="18">
        <f t="shared" si="1"/>
        <v>4</v>
      </c>
      <c r="E41" s="20">
        <f t="shared" si="2"/>
        <v>0.99996832875816688</v>
      </c>
      <c r="F41" s="7">
        <f t="shared" si="5"/>
        <v>6.6915112882442684E-5</v>
      </c>
    </row>
    <row r="42" spans="2:6">
      <c r="B42" s="6">
        <f t="shared" si="3"/>
        <v>14</v>
      </c>
      <c r="C42" s="5">
        <f t="shared" si="0"/>
        <v>9</v>
      </c>
      <c r="D42" s="18">
        <f t="shared" si="1"/>
        <v>4.5</v>
      </c>
      <c r="E42" s="20">
        <f t="shared" si="2"/>
        <v>0.99999660232687526</v>
      </c>
      <c r="F42" s="7">
        <f t="shared" si="5"/>
        <v>7.9918705534527373E-6</v>
      </c>
    </row>
    <row r="43" spans="2:6">
      <c r="B43" s="6">
        <f t="shared" si="3"/>
        <v>15</v>
      </c>
      <c r="C43" s="5">
        <f t="shared" si="0"/>
        <v>10</v>
      </c>
      <c r="D43" s="18">
        <f t="shared" si="1"/>
        <v>5</v>
      </c>
      <c r="E43" s="20">
        <f t="shared" si="2"/>
        <v>0.99999971334842808</v>
      </c>
      <c r="F43" s="7">
        <f t="shared" si="5"/>
        <v>7.4335975736714873E-7</v>
      </c>
    </row>
    <row r="44" spans="2:6">
      <c r="B44" s="6">
        <f t="shared" si="3"/>
        <v>16</v>
      </c>
      <c r="C44" s="5">
        <f t="shared" si="0"/>
        <v>11</v>
      </c>
      <c r="D44" s="18">
        <f t="shared" si="1"/>
        <v>5.5</v>
      </c>
      <c r="E44" s="20">
        <f t="shared" si="2"/>
        <v>0.99999998101043752</v>
      </c>
      <c r="F44" s="7">
        <f t="shared" si="5"/>
        <v>5.3848800212716374E-8</v>
      </c>
    </row>
    <row r="45" spans="2:6">
      <c r="B45" s="6">
        <f t="shared" si="3"/>
        <v>17</v>
      </c>
      <c r="C45" s="5">
        <f t="shared" si="0"/>
        <v>12</v>
      </c>
      <c r="D45" s="18">
        <f t="shared" si="1"/>
        <v>6</v>
      </c>
      <c r="E45" s="20">
        <f t="shared" si="2"/>
        <v>0.9999999990134123</v>
      </c>
      <c r="F45" s="7">
        <f t="shared" si="5"/>
        <v>3.0379414249116426E-9</v>
      </c>
    </row>
    <row r="46" spans="2:6">
      <c r="B46" s="6">
        <f t="shared" si="3"/>
        <v>18</v>
      </c>
      <c r="C46" s="5">
        <f t="shared" si="0"/>
        <v>13</v>
      </c>
      <c r="D46" s="18">
        <f t="shared" si="1"/>
        <v>6.5</v>
      </c>
      <c r="E46" s="20">
        <f t="shared" si="2"/>
        <v>0.99999999995984001</v>
      </c>
      <c r="F46" s="7">
        <f t="shared" si="5"/>
        <v>1.334778307381426E-10</v>
      </c>
    </row>
    <row r="47" spans="2:6">
      <c r="B47" s="6">
        <f t="shared" si="3"/>
        <v>19</v>
      </c>
      <c r="C47" s="5">
        <f t="shared" si="0"/>
        <v>14</v>
      </c>
      <c r="D47" s="18">
        <f t="shared" si="1"/>
        <v>7</v>
      </c>
      <c r="E47" s="20">
        <f t="shared" si="2"/>
        <v>0.99999999999872013</v>
      </c>
      <c r="F47" s="7">
        <f t="shared" si="5"/>
        <v>4.5673602041822968E-12</v>
      </c>
    </row>
    <row r="48" spans="2:6" ht="15.75" thickBot="1">
      <c r="B48" s="8">
        <f t="shared" si="3"/>
        <v>20</v>
      </c>
      <c r="C48" s="9">
        <f t="shared" si="0"/>
        <v>15</v>
      </c>
      <c r="D48" s="19">
        <f t="shared" si="1"/>
        <v>7.5</v>
      </c>
      <c r="E48" s="21">
        <f t="shared" si="2"/>
        <v>0.99999999999996814</v>
      </c>
      <c r="F48" s="10">
        <f t="shared" si="5"/>
        <v>1.2171602665145051E-13</v>
      </c>
    </row>
    <row r="49" spans="2:6">
      <c r="F49" s="3"/>
    </row>
    <row r="50" spans="2:6">
      <c r="F50" s="3"/>
    </row>
    <row r="52" spans="2:6">
      <c r="C52" s="1" t="s">
        <v>0</v>
      </c>
      <c r="F52" s="1" t="str">
        <f>+C52</f>
        <v>Mean</v>
      </c>
    </row>
    <row r="53" spans="2:6">
      <c r="B53" s="1">
        <f>+C3</f>
        <v>5</v>
      </c>
      <c r="C53" s="1">
        <v>0</v>
      </c>
      <c r="E53" s="1">
        <f>+B53</f>
        <v>5</v>
      </c>
      <c r="F53" s="1">
        <v>0</v>
      </c>
    </row>
    <row r="54" spans="2:6">
      <c r="B54" s="1">
        <f>+B53</f>
        <v>5</v>
      </c>
      <c r="C54" s="1">
        <v>0.2</v>
      </c>
      <c r="E54" s="1">
        <f>+B54</f>
        <v>5</v>
      </c>
      <c r="F54" s="1">
        <v>1</v>
      </c>
    </row>
    <row r="56" spans="2:6">
      <c r="C56" s="1" t="s">
        <v>14</v>
      </c>
    </row>
    <row r="57" spans="2:6">
      <c r="B57" s="1">
        <f>+B53+C4</f>
        <v>7</v>
      </c>
      <c r="C57" s="1">
        <f>+C53</f>
        <v>0</v>
      </c>
    </row>
    <row r="58" spans="2:6">
      <c r="B58" s="1">
        <f>+B57</f>
        <v>7</v>
      </c>
      <c r="C58" s="1">
        <f>+C54</f>
        <v>0.2</v>
      </c>
    </row>
    <row r="60" spans="2:6">
      <c r="C60" s="1" t="s">
        <v>15</v>
      </c>
    </row>
    <row r="61" spans="2:6">
      <c r="B61" s="1">
        <f>+B53-C4</f>
        <v>3</v>
      </c>
      <c r="C61" s="1">
        <f>+C57</f>
        <v>0</v>
      </c>
    </row>
    <row r="62" spans="2:6">
      <c r="B62" s="1">
        <f>+B61</f>
        <v>3</v>
      </c>
      <c r="C62" s="1">
        <f>+C58</f>
        <v>0.2</v>
      </c>
    </row>
  </sheetData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skhan</dc:creator>
  <cp:lastModifiedBy>Manjunathvenkata Avvari</cp:lastModifiedBy>
  <dcterms:created xsi:type="dcterms:W3CDTF">2009-04-28T00:04:40Z</dcterms:created>
  <dcterms:modified xsi:type="dcterms:W3CDTF">2018-01-26T16:25:44Z</dcterms:modified>
</cp:coreProperties>
</file>