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ocado\Desktop\Rutgers\Spring 2018\Portfolio Theory\excels\"/>
    </mc:Choice>
  </mc:AlternateContent>
  <xr:revisionPtr revIDLastSave="0" documentId="8_{F2DAEE61-E70B-4490-BA86-8BFBBB0C1F20}" xr6:coauthVersionLast="28" xr6:coauthVersionMax="28" xr10:uidLastSave="{00000000-0000-0000-0000-000000000000}"/>
  <bookViews>
    <workbookView xWindow="0" yWindow="0" windowWidth="28800" windowHeight="12210" firstSheet="1" activeTab="1" xr2:uid="{00000000-000D-0000-FFFF-FFFF00000000}"/>
  </bookViews>
  <sheets>
    <sheet name="Copyright" sheetId="5" state="hidden" r:id="rId1"/>
    <sheet name="Portfolio (PPC) and (PNC)" sheetId="1" r:id="rId2"/>
    <sheet name="Stock Data" sheetId="2" r:id="rId3"/>
    <sheet name="2 asset Portfolio" sheetId="3" r:id="rId4"/>
    <sheet name="MVP" sheetId="4" r:id="rId5"/>
  </sheet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104" i="3"/>
  <c r="C104" i="3"/>
  <c r="D104" i="3"/>
  <c r="E104" i="3"/>
  <c r="F104" i="3"/>
  <c r="B105" i="3"/>
  <c r="C105" i="3"/>
  <c r="D105" i="3"/>
  <c r="E105" i="3"/>
  <c r="F105" i="3"/>
  <c r="B106" i="3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B109" i="3"/>
  <c r="C109" i="3"/>
  <c r="D109" i="3"/>
  <c r="E109" i="3"/>
  <c r="F109" i="3"/>
  <c r="B110" i="3"/>
  <c r="C110" i="3"/>
  <c r="D110" i="3"/>
  <c r="E110" i="3"/>
  <c r="F110" i="3"/>
  <c r="B111" i="3"/>
  <c r="C111" i="3"/>
  <c r="D111" i="3"/>
  <c r="E111" i="3"/>
  <c r="F111" i="3"/>
  <c r="B112" i="3"/>
  <c r="C112" i="3"/>
  <c r="D112" i="3"/>
  <c r="E112" i="3"/>
  <c r="F112" i="3"/>
  <c r="B113" i="3"/>
  <c r="C113" i="3"/>
  <c r="D113" i="3"/>
  <c r="E113" i="3"/>
  <c r="F113" i="3"/>
  <c r="B114" i="3"/>
  <c r="C114" i="3"/>
  <c r="D114" i="3"/>
  <c r="E114" i="3"/>
  <c r="F114" i="3"/>
  <c r="B115" i="3"/>
  <c r="C115" i="3"/>
  <c r="D115" i="3"/>
  <c r="E115" i="3"/>
  <c r="F115" i="3"/>
  <c r="B116" i="3"/>
  <c r="C116" i="3"/>
  <c r="D116" i="3"/>
  <c r="E116" i="3"/>
  <c r="F116" i="3"/>
  <c r="B117" i="3"/>
  <c r="C117" i="3"/>
  <c r="D117" i="3"/>
  <c r="E117" i="3"/>
  <c r="F117" i="3"/>
  <c r="B118" i="3"/>
  <c r="C118" i="3"/>
  <c r="D118" i="3"/>
  <c r="E118" i="3"/>
  <c r="F118" i="3"/>
  <c r="B119" i="3"/>
  <c r="C119" i="3"/>
  <c r="D119" i="3"/>
  <c r="E119" i="3"/>
  <c r="F119" i="3"/>
  <c r="B120" i="3"/>
  <c r="C120" i="3"/>
  <c r="D120" i="3"/>
  <c r="E120" i="3"/>
  <c r="F120" i="3"/>
  <c r="B121" i="3"/>
  <c r="C121" i="3"/>
  <c r="D121" i="3"/>
  <c r="E121" i="3"/>
  <c r="F121" i="3"/>
  <c r="B122" i="3"/>
  <c r="C122" i="3"/>
  <c r="D122" i="3"/>
  <c r="E122" i="3"/>
  <c r="F122" i="3"/>
  <c r="B123" i="3"/>
  <c r="C123" i="3"/>
  <c r="D123" i="3"/>
  <c r="E123" i="3"/>
  <c r="F123" i="3"/>
  <c r="B124" i="3"/>
  <c r="C124" i="3"/>
  <c r="D124" i="3"/>
  <c r="E124" i="3"/>
  <c r="F124" i="3"/>
  <c r="B125" i="3"/>
  <c r="C125" i="3"/>
  <c r="D125" i="3"/>
  <c r="E125" i="3"/>
  <c r="F125" i="3"/>
  <c r="B126" i="3"/>
  <c r="C126" i="3"/>
  <c r="D126" i="3"/>
  <c r="E126" i="3"/>
  <c r="F126" i="3"/>
  <c r="B127" i="3"/>
  <c r="C127" i="3"/>
  <c r="D127" i="3"/>
  <c r="E127" i="3"/>
  <c r="F127" i="3"/>
  <c r="B128" i="3"/>
  <c r="C128" i="3"/>
  <c r="D128" i="3"/>
  <c r="E128" i="3"/>
  <c r="F128" i="3"/>
  <c r="B129" i="3"/>
  <c r="C129" i="3"/>
  <c r="D129" i="3"/>
  <c r="E129" i="3"/>
  <c r="F129" i="3"/>
  <c r="B130" i="3"/>
  <c r="C130" i="3"/>
  <c r="D130" i="3"/>
  <c r="E130" i="3"/>
  <c r="F130" i="3"/>
  <c r="B131" i="3"/>
  <c r="C131" i="3"/>
  <c r="D131" i="3"/>
  <c r="E131" i="3"/>
  <c r="F131" i="3"/>
  <c r="B132" i="3"/>
  <c r="C132" i="3"/>
  <c r="D132" i="3"/>
  <c r="E132" i="3"/>
  <c r="F132" i="3"/>
  <c r="B133" i="3"/>
  <c r="C133" i="3"/>
  <c r="D133" i="3"/>
  <c r="E133" i="3"/>
  <c r="F133" i="3"/>
  <c r="B134" i="3"/>
  <c r="C134" i="3"/>
  <c r="D134" i="3"/>
  <c r="E134" i="3"/>
  <c r="F134" i="3"/>
  <c r="B135" i="3"/>
  <c r="C135" i="3"/>
  <c r="D135" i="3"/>
  <c r="E135" i="3"/>
  <c r="F135" i="3"/>
  <c r="B136" i="3"/>
  <c r="C136" i="3"/>
  <c r="D136" i="3"/>
  <c r="E136" i="3"/>
  <c r="F136" i="3"/>
  <c r="B137" i="3"/>
  <c r="C137" i="3"/>
  <c r="D137" i="3"/>
  <c r="E137" i="3"/>
  <c r="F137" i="3"/>
  <c r="B138" i="3"/>
  <c r="C138" i="3"/>
  <c r="D138" i="3"/>
  <c r="E138" i="3"/>
  <c r="F138" i="3"/>
  <c r="B139" i="3"/>
  <c r="C139" i="3"/>
  <c r="D139" i="3"/>
  <c r="E139" i="3"/>
  <c r="F139" i="3"/>
  <c r="B140" i="3"/>
  <c r="C140" i="3"/>
  <c r="D140" i="3"/>
  <c r="E140" i="3"/>
  <c r="F140" i="3"/>
  <c r="B141" i="3"/>
  <c r="C141" i="3"/>
  <c r="D141" i="3"/>
  <c r="E141" i="3"/>
  <c r="F141" i="3"/>
  <c r="B142" i="3"/>
  <c r="C142" i="3"/>
  <c r="D142" i="3"/>
  <c r="E142" i="3"/>
  <c r="F142" i="3"/>
  <c r="B143" i="3"/>
  <c r="C143" i="3"/>
  <c r="D143" i="3"/>
  <c r="E143" i="3"/>
  <c r="F143" i="3"/>
  <c r="B144" i="3"/>
  <c r="C144" i="3"/>
  <c r="D144" i="3"/>
  <c r="E144" i="3"/>
  <c r="F144" i="3"/>
  <c r="B145" i="3"/>
  <c r="C145" i="3"/>
  <c r="D145" i="3"/>
  <c r="E145" i="3"/>
  <c r="F145" i="3"/>
  <c r="B146" i="3"/>
  <c r="C146" i="3"/>
  <c r="D146" i="3"/>
  <c r="E146" i="3"/>
  <c r="F146" i="3"/>
  <c r="B147" i="3"/>
  <c r="C147" i="3"/>
  <c r="D147" i="3"/>
  <c r="E147" i="3"/>
  <c r="F147" i="3"/>
  <c r="B148" i="3"/>
  <c r="C148" i="3"/>
  <c r="D148" i="3"/>
  <c r="E148" i="3"/>
  <c r="F148" i="3"/>
  <c r="B149" i="3"/>
  <c r="C149" i="3"/>
  <c r="D149" i="3"/>
  <c r="E149" i="3"/>
  <c r="F149" i="3"/>
  <c r="B150" i="3"/>
  <c r="C150" i="3"/>
  <c r="D150" i="3"/>
  <c r="E150" i="3"/>
  <c r="F150" i="3"/>
  <c r="B151" i="3"/>
  <c r="C151" i="3"/>
  <c r="D151" i="3"/>
  <c r="E151" i="3"/>
  <c r="F151" i="3"/>
  <c r="B152" i="3"/>
  <c r="C152" i="3"/>
  <c r="D152" i="3"/>
  <c r="E152" i="3"/>
  <c r="F152" i="3"/>
  <c r="B153" i="3"/>
  <c r="C153" i="3"/>
  <c r="D153" i="3"/>
  <c r="E153" i="3"/>
  <c r="F153" i="3"/>
  <c r="B154" i="3"/>
  <c r="C154" i="3"/>
  <c r="D154" i="3"/>
  <c r="E154" i="3"/>
  <c r="F154" i="3"/>
  <c r="B155" i="3"/>
  <c r="C155" i="3"/>
  <c r="D155" i="3"/>
  <c r="E155" i="3"/>
  <c r="F155" i="3"/>
  <c r="B156" i="3"/>
  <c r="C156" i="3"/>
  <c r="D156" i="3"/>
  <c r="E156" i="3"/>
  <c r="F156" i="3"/>
  <c r="B157" i="3"/>
  <c r="C157" i="3"/>
  <c r="D157" i="3"/>
  <c r="E157" i="3"/>
  <c r="F157" i="3"/>
  <c r="B158" i="3"/>
  <c r="C158" i="3"/>
  <c r="D158" i="3"/>
  <c r="E158" i="3"/>
  <c r="F158" i="3"/>
  <c r="B159" i="3"/>
  <c r="C159" i="3"/>
  <c r="D159" i="3"/>
  <c r="E159" i="3"/>
  <c r="F159" i="3"/>
  <c r="B160" i="3"/>
  <c r="C160" i="3"/>
  <c r="D160" i="3"/>
  <c r="E160" i="3"/>
  <c r="F160" i="3"/>
  <c r="B161" i="3"/>
  <c r="C161" i="3"/>
  <c r="D161" i="3"/>
  <c r="E161" i="3"/>
  <c r="F161" i="3"/>
  <c r="B162" i="3"/>
  <c r="C162" i="3"/>
  <c r="D162" i="3"/>
  <c r="E162" i="3"/>
  <c r="F162" i="3"/>
  <c r="B163" i="3"/>
  <c r="C163" i="3"/>
  <c r="D163" i="3"/>
  <c r="E163" i="3"/>
  <c r="F163" i="3"/>
  <c r="B164" i="3"/>
  <c r="C164" i="3"/>
  <c r="D164" i="3"/>
  <c r="E164" i="3"/>
  <c r="F164" i="3"/>
  <c r="B165" i="3"/>
  <c r="C165" i="3"/>
  <c r="D165" i="3"/>
  <c r="E165" i="3"/>
  <c r="F165" i="3"/>
  <c r="B166" i="3"/>
  <c r="C166" i="3"/>
  <c r="D166" i="3"/>
  <c r="E166" i="3"/>
  <c r="F166" i="3"/>
  <c r="B167" i="3"/>
  <c r="C167" i="3"/>
  <c r="D167" i="3"/>
  <c r="E167" i="3"/>
  <c r="F167" i="3"/>
  <c r="B168" i="3"/>
  <c r="C168" i="3"/>
  <c r="D168" i="3"/>
  <c r="E168" i="3"/>
  <c r="F168" i="3"/>
  <c r="B169" i="3"/>
  <c r="C169" i="3"/>
  <c r="D169" i="3"/>
  <c r="E169" i="3"/>
  <c r="F169" i="3"/>
  <c r="B170" i="3"/>
  <c r="C170" i="3"/>
  <c r="D170" i="3"/>
  <c r="E170" i="3"/>
  <c r="F170" i="3"/>
  <c r="B171" i="3"/>
  <c r="C171" i="3"/>
  <c r="D171" i="3"/>
  <c r="E171" i="3"/>
  <c r="F171" i="3"/>
  <c r="B172" i="3"/>
  <c r="C172" i="3"/>
  <c r="D172" i="3"/>
  <c r="E172" i="3"/>
  <c r="F172" i="3"/>
  <c r="B173" i="3"/>
  <c r="C173" i="3"/>
  <c r="D173" i="3"/>
  <c r="E173" i="3"/>
  <c r="F173" i="3"/>
  <c r="B174" i="3"/>
  <c r="C174" i="3"/>
  <c r="D174" i="3"/>
  <c r="E174" i="3"/>
  <c r="F174" i="3"/>
  <c r="B175" i="3"/>
  <c r="C175" i="3"/>
  <c r="D175" i="3"/>
  <c r="E175" i="3"/>
  <c r="F175" i="3"/>
  <c r="B176" i="3"/>
  <c r="C176" i="3"/>
  <c r="D176" i="3"/>
  <c r="E176" i="3"/>
  <c r="F176" i="3"/>
  <c r="B177" i="3"/>
  <c r="C177" i="3"/>
  <c r="D177" i="3"/>
  <c r="E177" i="3"/>
  <c r="F177" i="3"/>
  <c r="B178" i="3"/>
  <c r="C178" i="3"/>
  <c r="D178" i="3"/>
  <c r="E178" i="3"/>
  <c r="F178" i="3"/>
  <c r="B179" i="3"/>
  <c r="C179" i="3"/>
  <c r="D179" i="3"/>
  <c r="E179" i="3"/>
  <c r="F179" i="3"/>
  <c r="B180" i="3"/>
  <c r="C180" i="3"/>
  <c r="D180" i="3"/>
  <c r="E180" i="3"/>
  <c r="F180" i="3"/>
  <c r="B181" i="3"/>
  <c r="C181" i="3"/>
  <c r="D181" i="3"/>
  <c r="E181" i="3"/>
  <c r="F181" i="3"/>
  <c r="B182" i="3"/>
  <c r="C182" i="3"/>
  <c r="D182" i="3"/>
  <c r="E182" i="3"/>
  <c r="F182" i="3"/>
  <c r="B183" i="3"/>
  <c r="C183" i="3"/>
  <c r="D183" i="3"/>
  <c r="E183" i="3"/>
  <c r="F183" i="3"/>
  <c r="B184" i="3"/>
  <c r="C184" i="3"/>
  <c r="D184" i="3"/>
  <c r="E184" i="3"/>
  <c r="F184" i="3"/>
  <c r="B185" i="3"/>
  <c r="C185" i="3"/>
  <c r="D185" i="3"/>
  <c r="E185" i="3"/>
  <c r="F185" i="3"/>
  <c r="B186" i="3"/>
  <c r="C186" i="3"/>
  <c r="D186" i="3"/>
  <c r="E186" i="3"/>
  <c r="F186" i="3"/>
  <c r="B187" i="3"/>
  <c r="C187" i="3"/>
  <c r="D187" i="3"/>
  <c r="E187" i="3"/>
  <c r="F187" i="3"/>
  <c r="B188" i="3"/>
  <c r="C188" i="3"/>
  <c r="D188" i="3"/>
  <c r="E188" i="3"/>
  <c r="F188" i="3"/>
  <c r="B189" i="3"/>
  <c r="C189" i="3"/>
  <c r="D189" i="3"/>
  <c r="E189" i="3"/>
  <c r="F189" i="3"/>
  <c r="B190" i="3"/>
  <c r="C190" i="3"/>
  <c r="D190" i="3"/>
  <c r="E190" i="3"/>
  <c r="F190" i="3"/>
  <c r="B191" i="3"/>
  <c r="C191" i="3"/>
  <c r="D191" i="3"/>
  <c r="E191" i="3"/>
  <c r="F191" i="3"/>
  <c r="B192" i="3"/>
  <c r="C192" i="3"/>
  <c r="D192" i="3"/>
  <c r="E192" i="3"/>
  <c r="F192" i="3"/>
  <c r="B193" i="3"/>
  <c r="C193" i="3"/>
  <c r="D193" i="3"/>
  <c r="E193" i="3"/>
  <c r="F193" i="3"/>
  <c r="B194" i="3"/>
  <c r="C194" i="3"/>
  <c r="D194" i="3"/>
  <c r="E194" i="3"/>
  <c r="F194" i="3"/>
  <c r="B195" i="3"/>
  <c r="C195" i="3"/>
  <c r="D195" i="3"/>
  <c r="E195" i="3"/>
  <c r="F195" i="3"/>
  <c r="B196" i="3"/>
  <c r="C196" i="3"/>
  <c r="D196" i="3"/>
  <c r="E196" i="3"/>
  <c r="F196" i="3"/>
  <c r="B197" i="3"/>
  <c r="C197" i="3"/>
  <c r="D197" i="3"/>
  <c r="E197" i="3"/>
  <c r="F197" i="3"/>
  <c r="B198" i="3"/>
  <c r="C198" i="3"/>
  <c r="D198" i="3"/>
  <c r="E198" i="3"/>
  <c r="F198" i="3"/>
  <c r="B199" i="3"/>
  <c r="C199" i="3"/>
  <c r="D199" i="3"/>
  <c r="E199" i="3"/>
  <c r="F199" i="3"/>
  <c r="B200" i="3"/>
  <c r="C200" i="3"/>
  <c r="D200" i="3"/>
  <c r="E200" i="3"/>
  <c r="F200" i="3"/>
  <c r="B201" i="3"/>
  <c r="C201" i="3"/>
  <c r="D201" i="3"/>
  <c r="E201" i="3"/>
  <c r="F201" i="3"/>
  <c r="B202" i="3"/>
  <c r="C202" i="3"/>
  <c r="D202" i="3"/>
  <c r="E202" i="3"/>
  <c r="F202" i="3"/>
  <c r="B203" i="3"/>
  <c r="C203" i="3"/>
  <c r="D203" i="3"/>
  <c r="E203" i="3"/>
  <c r="F203" i="3"/>
  <c r="B204" i="3"/>
  <c r="C204" i="3"/>
  <c r="D204" i="3"/>
  <c r="E204" i="3"/>
  <c r="F204" i="3"/>
  <c r="B205" i="3"/>
  <c r="C205" i="3"/>
  <c r="D205" i="3"/>
  <c r="E205" i="3"/>
  <c r="F205" i="3"/>
  <c r="B206" i="3"/>
  <c r="C206" i="3"/>
  <c r="D206" i="3"/>
  <c r="E206" i="3"/>
  <c r="F206" i="3"/>
  <c r="B207" i="3"/>
  <c r="C207" i="3"/>
  <c r="D207" i="3"/>
  <c r="E207" i="3"/>
  <c r="F207" i="3"/>
  <c r="B208" i="3"/>
  <c r="C208" i="3"/>
  <c r="D208" i="3"/>
  <c r="E208" i="3"/>
  <c r="F208" i="3"/>
  <c r="B209" i="3"/>
  <c r="C209" i="3"/>
  <c r="D209" i="3"/>
  <c r="E209" i="3"/>
  <c r="F209" i="3"/>
  <c r="B210" i="3"/>
  <c r="C210" i="3"/>
  <c r="D210" i="3"/>
  <c r="E210" i="3"/>
  <c r="F210" i="3"/>
  <c r="B211" i="3"/>
  <c r="C211" i="3"/>
  <c r="D211" i="3"/>
  <c r="E211" i="3"/>
  <c r="F211" i="3"/>
  <c r="B212" i="3"/>
  <c r="C212" i="3"/>
  <c r="D212" i="3"/>
  <c r="E212" i="3"/>
  <c r="F212" i="3"/>
  <c r="B213" i="3"/>
  <c r="C213" i="3"/>
  <c r="D213" i="3"/>
  <c r="E213" i="3"/>
  <c r="F213" i="3"/>
  <c r="B214" i="3"/>
  <c r="C214" i="3"/>
  <c r="D214" i="3"/>
  <c r="E214" i="3"/>
  <c r="F214" i="3"/>
  <c r="B215" i="3"/>
  <c r="C215" i="3"/>
  <c r="D215" i="3"/>
  <c r="E215" i="3"/>
  <c r="F215" i="3"/>
  <c r="B216" i="3"/>
  <c r="C216" i="3"/>
  <c r="D216" i="3"/>
  <c r="E216" i="3"/>
  <c r="F216" i="3"/>
  <c r="B217" i="3"/>
  <c r="C217" i="3"/>
  <c r="D217" i="3"/>
  <c r="E217" i="3"/>
  <c r="F217" i="3"/>
  <c r="B218" i="3"/>
  <c r="C218" i="3"/>
  <c r="D218" i="3"/>
  <c r="E218" i="3"/>
  <c r="F218" i="3"/>
  <c r="B219" i="3"/>
  <c r="C219" i="3"/>
  <c r="D219" i="3"/>
  <c r="E219" i="3"/>
  <c r="F219" i="3"/>
  <c r="B220" i="3"/>
  <c r="C220" i="3"/>
  <c r="D220" i="3"/>
  <c r="E220" i="3"/>
  <c r="F220" i="3"/>
  <c r="B221" i="3"/>
  <c r="C221" i="3"/>
  <c r="D221" i="3"/>
  <c r="E221" i="3"/>
  <c r="F221" i="3"/>
  <c r="B222" i="3"/>
  <c r="C222" i="3"/>
  <c r="D222" i="3"/>
  <c r="E222" i="3"/>
  <c r="F222" i="3"/>
  <c r="B223" i="3"/>
  <c r="C223" i="3"/>
  <c r="D223" i="3"/>
  <c r="E223" i="3"/>
  <c r="F223" i="3"/>
  <c r="B224" i="3"/>
  <c r="C224" i="3"/>
  <c r="D224" i="3"/>
  <c r="E224" i="3"/>
  <c r="F224" i="3"/>
  <c r="B225" i="3"/>
  <c r="C225" i="3"/>
  <c r="D225" i="3"/>
  <c r="E225" i="3"/>
  <c r="F225" i="3"/>
  <c r="B226" i="3"/>
  <c r="C226" i="3"/>
  <c r="D226" i="3"/>
  <c r="E226" i="3"/>
  <c r="F226" i="3"/>
  <c r="B227" i="3"/>
  <c r="C227" i="3"/>
  <c r="D227" i="3"/>
  <c r="E227" i="3"/>
  <c r="F227" i="3"/>
  <c r="B228" i="3"/>
  <c r="C228" i="3"/>
  <c r="D228" i="3"/>
  <c r="E228" i="3"/>
  <c r="F228" i="3"/>
  <c r="B229" i="3"/>
  <c r="C229" i="3"/>
  <c r="D229" i="3"/>
  <c r="E229" i="3"/>
  <c r="F229" i="3"/>
  <c r="B230" i="3"/>
  <c r="C230" i="3"/>
  <c r="D230" i="3"/>
  <c r="E230" i="3"/>
  <c r="F230" i="3"/>
  <c r="B231" i="3"/>
  <c r="C231" i="3"/>
  <c r="D231" i="3"/>
  <c r="E231" i="3"/>
  <c r="F231" i="3"/>
  <c r="B232" i="3"/>
  <c r="C232" i="3"/>
  <c r="D232" i="3"/>
  <c r="E232" i="3"/>
  <c r="F232" i="3"/>
  <c r="B233" i="3"/>
  <c r="C233" i="3"/>
  <c r="D233" i="3"/>
  <c r="E233" i="3"/>
  <c r="F233" i="3"/>
  <c r="B234" i="3"/>
  <c r="C234" i="3"/>
  <c r="D234" i="3"/>
  <c r="E234" i="3"/>
  <c r="F234" i="3"/>
  <c r="B235" i="3"/>
  <c r="C235" i="3"/>
  <c r="D235" i="3"/>
  <c r="E235" i="3"/>
  <c r="F235" i="3"/>
  <c r="B236" i="3"/>
  <c r="C236" i="3"/>
  <c r="D236" i="3"/>
  <c r="E236" i="3"/>
  <c r="F236" i="3"/>
  <c r="B237" i="3"/>
  <c r="C237" i="3"/>
  <c r="D237" i="3"/>
  <c r="E237" i="3"/>
  <c r="F237" i="3"/>
  <c r="B238" i="3"/>
  <c r="C238" i="3"/>
  <c r="D238" i="3"/>
  <c r="E238" i="3"/>
  <c r="F238" i="3"/>
  <c r="B239" i="3"/>
  <c r="C239" i="3"/>
  <c r="D239" i="3"/>
  <c r="E239" i="3"/>
  <c r="F239" i="3"/>
  <c r="B240" i="3"/>
  <c r="C240" i="3"/>
  <c r="D240" i="3"/>
  <c r="E240" i="3"/>
  <c r="F240" i="3"/>
  <c r="B241" i="3"/>
  <c r="C241" i="3"/>
  <c r="D241" i="3"/>
  <c r="E241" i="3"/>
  <c r="F241" i="3"/>
  <c r="B242" i="3"/>
  <c r="C242" i="3"/>
  <c r="D242" i="3"/>
  <c r="E242" i="3"/>
  <c r="F242" i="3"/>
  <c r="B243" i="3"/>
  <c r="C243" i="3"/>
  <c r="D243" i="3"/>
  <c r="E243" i="3"/>
  <c r="F243" i="3"/>
  <c r="B244" i="3"/>
  <c r="C244" i="3"/>
  <c r="D244" i="3"/>
  <c r="E244" i="3"/>
  <c r="F244" i="3"/>
  <c r="B245" i="3"/>
  <c r="C245" i="3"/>
  <c r="D245" i="3"/>
  <c r="E245" i="3"/>
  <c r="F245" i="3"/>
  <c r="B246" i="3"/>
  <c r="C246" i="3"/>
  <c r="D246" i="3"/>
  <c r="E246" i="3"/>
  <c r="F246" i="3"/>
  <c r="B247" i="3"/>
  <c r="C247" i="3"/>
  <c r="D247" i="3"/>
  <c r="E247" i="3"/>
  <c r="F247" i="3"/>
  <c r="B248" i="3"/>
  <c r="C248" i="3"/>
  <c r="D248" i="3"/>
  <c r="E248" i="3"/>
  <c r="F248" i="3"/>
  <c r="B249" i="3"/>
  <c r="C249" i="3"/>
  <c r="D249" i="3"/>
  <c r="E249" i="3"/>
  <c r="F249" i="3"/>
  <c r="B250" i="3"/>
  <c r="C250" i="3"/>
  <c r="D250" i="3"/>
  <c r="E250" i="3"/>
  <c r="F250" i="3"/>
  <c r="B251" i="3"/>
  <c r="C251" i="3"/>
  <c r="D251" i="3"/>
  <c r="E251" i="3"/>
  <c r="F251" i="3"/>
  <c r="B252" i="3"/>
  <c r="C252" i="3"/>
  <c r="D252" i="3"/>
  <c r="E252" i="3"/>
  <c r="F252" i="3"/>
  <c r="B253" i="3"/>
  <c r="C253" i="3"/>
  <c r="D253" i="3"/>
  <c r="E253" i="3"/>
  <c r="F253" i="3"/>
  <c r="B254" i="3"/>
  <c r="C254" i="3"/>
  <c r="D254" i="3"/>
  <c r="E254" i="3"/>
  <c r="F254" i="3"/>
  <c r="B255" i="3"/>
  <c r="C255" i="3"/>
  <c r="D255" i="3"/>
  <c r="E255" i="3"/>
  <c r="F255" i="3"/>
  <c r="C2" i="3"/>
  <c r="D2" i="3"/>
  <c r="E2" i="3"/>
  <c r="N2" i="3" s="1"/>
  <c r="F2" i="3"/>
  <c r="B2" i="3"/>
  <c r="H1" i="3" s="1"/>
  <c r="M2" i="3"/>
  <c r="O2" i="3"/>
  <c r="L2" i="3"/>
  <c r="K3" i="3"/>
  <c r="K4" i="3" s="1"/>
  <c r="L3" i="3"/>
  <c r="M3" i="3"/>
  <c r="O3" i="3"/>
  <c r="N3" i="3" l="1"/>
  <c r="L22" i="3"/>
  <c r="M22" i="3"/>
  <c r="N22" i="3"/>
  <c r="O22" i="3"/>
  <c r="K22" i="3"/>
  <c r="K2" i="3"/>
  <c r="K10" i="3"/>
  <c r="L25" i="3" l="1"/>
  <c r="M25" i="3"/>
  <c r="N25" i="3"/>
  <c r="O25" i="3"/>
  <c r="K25" i="3"/>
  <c r="L24" i="3"/>
  <c r="M24" i="3"/>
  <c r="N24" i="3"/>
  <c r="O24" i="3"/>
  <c r="K24" i="3"/>
  <c r="L23" i="3"/>
  <c r="M23" i="3"/>
  <c r="N23" i="3"/>
  <c r="O23" i="3"/>
  <c r="K23" i="3"/>
  <c r="K21" i="3"/>
  <c r="L21" i="3"/>
  <c r="M21" i="3"/>
  <c r="N21" i="3"/>
  <c r="O21" i="3"/>
  <c r="L14" i="3"/>
  <c r="M14" i="3"/>
  <c r="N14" i="3"/>
  <c r="O14" i="3"/>
  <c r="K14" i="3"/>
  <c r="L13" i="3"/>
  <c r="M13" i="3"/>
  <c r="N13" i="3"/>
  <c r="O13" i="3"/>
  <c r="K13" i="3"/>
  <c r="L12" i="3"/>
  <c r="M12" i="3"/>
  <c r="N12" i="3"/>
  <c r="O12" i="3"/>
  <c r="K12" i="3"/>
  <c r="M11" i="3"/>
  <c r="L11" i="3"/>
  <c r="N11" i="3"/>
  <c r="O11" i="3"/>
  <c r="K11" i="3"/>
  <c r="O10" i="3"/>
  <c r="N10" i="3"/>
  <c r="M10" i="3"/>
  <c r="L10" i="3"/>
  <c r="J23" i="3"/>
  <c r="J13" i="3"/>
  <c r="J12" i="3"/>
  <c r="L4" i="3"/>
  <c r="M4" i="3"/>
  <c r="N4" i="3"/>
  <c r="O4" i="3"/>
  <c r="C1" i="3"/>
  <c r="L1" i="3" s="1"/>
  <c r="L9" i="3" s="1"/>
  <c r="D1" i="3"/>
  <c r="M1" i="3" s="1"/>
  <c r="M9" i="3" s="1"/>
  <c r="M20" i="3" s="1"/>
  <c r="E1" i="3"/>
  <c r="F1" i="3"/>
  <c r="O1" i="3" s="1"/>
  <c r="O9" i="3" s="1"/>
  <c r="O20" i="3" s="1"/>
  <c r="J25" i="3" s="1"/>
  <c r="B1" i="3"/>
  <c r="K1" i="3" s="1"/>
  <c r="K9" i="3" s="1"/>
  <c r="N1" i="3"/>
  <c r="N9" i="3" s="1"/>
  <c r="N20" i="3" s="1"/>
  <c r="J24" i="3" s="1"/>
  <c r="L20" i="3" l="1"/>
  <c r="J22" i="3" s="1"/>
  <c r="J11" i="3"/>
  <c r="K20" i="3"/>
  <c r="J21" i="3" s="1"/>
  <c r="J10" i="3"/>
  <c r="J14" i="3"/>
  <c r="F5" i="1"/>
  <c r="D12" i="1"/>
  <c r="C12" i="1"/>
  <c r="B12" i="1"/>
  <c r="B13" i="1" s="1"/>
  <c r="C11" i="1"/>
  <c r="B11" i="1"/>
  <c r="J11" i="1" s="1"/>
  <c r="B14" i="1" l="1"/>
  <c r="H5" i="1"/>
  <c r="B15" i="1"/>
  <c r="B6" i="4" l="1"/>
  <c r="D6" i="4" s="1"/>
  <c r="E6" i="4" s="1"/>
  <c r="B7" i="4"/>
  <c r="D7" i="4" s="1"/>
  <c r="E7" i="4" s="1"/>
  <c r="B8" i="4"/>
  <c r="D8" i="4" s="1"/>
  <c r="E8" i="4" s="1"/>
  <c r="B9" i="4"/>
  <c r="D9" i="4" s="1"/>
  <c r="E9" i="4" s="1"/>
  <c r="B10" i="4"/>
  <c r="D10" i="4" s="1"/>
  <c r="E10" i="4" s="1"/>
  <c r="B11" i="4"/>
  <c r="D11" i="4" s="1"/>
  <c r="E11" i="4" s="1"/>
  <c r="B12" i="4"/>
  <c r="D12" i="4" s="1"/>
  <c r="E12" i="4" s="1"/>
  <c r="B13" i="4"/>
  <c r="D13" i="4" s="1"/>
  <c r="E13" i="4" s="1"/>
  <c r="B14" i="4"/>
  <c r="D14" i="4" s="1"/>
  <c r="E14" i="4" s="1"/>
  <c r="B15" i="4"/>
  <c r="D15" i="4" s="1"/>
  <c r="E15" i="4" s="1"/>
  <c r="B5" i="4"/>
  <c r="D5" i="4" s="1"/>
  <c r="E5" i="4" s="1"/>
  <c r="C7" i="4"/>
  <c r="C11" i="4"/>
  <c r="C15" i="4"/>
  <c r="C13" i="4" l="1"/>
  <c r="C9" i="4"/>
  <c r="C5" i="4"/>
  <c r="C14" i="4"/>
  <c r="C12" i="4"/>
  <c r="C10" i="4"/>
  <c r="C8" i="4"/>
  <c r="C6" i="4"/>
  <c r="T3" i="3"/>
  <c r="T6" i="3" s="1"/>
  <c r="C22" i="4"/>
  <c r="U2" i="3"/>
  <c r="H6" i="1"/>
  <c r="H7" i="1"/>
  <c r="H8" i="1"/>
  <c r="H9" i="1"/>
  <c r="F6" i="1"/>
  <c r="F7" i="1"/>
  <c r="F8" i="1"/>
  <c r="F9" i="1"/>
  <c r="C13" i="1"/>
  <c r="J12" i="1" s="1"/>
  <c r="D13" i="1"/>
  <c r="D11" i="1"/>
  <c r="K11" i="1" s="1"/>
  <c r="F11" i="1" l="1"/>
  <c r="F12" i="1"/>
  <c r="F13" i="1" s="1"/>
  <c r="V6" i="3"/>
  <c r="K12" i="1"/>
  <c r="K13" i="1" s="1"/>
  <c r="J13" i="1"/>
  <c r="H12" i="1"/>
  <c r="H13" i="1" s="1"/>
  <c r="H11" i="1"/>
  <c r="C23" i="4"/>
  <c r="D23" i="4" s="1"/>
  <c r="D22" i="4"/>
  <c r="U3" i="3"/>
  <c r="W6" i="3" l="1"/>
  <c r="T7" i="3"/>
  <c r="T8" i="3" s="1"/>
  <c r="B26" i="4"/>
  <c r="B27" i="4" s="1"/>
  <c r="B25" i="4"/>
  <c r="V7" i="3"/>
  <c r="V8" i="3" s="1"/>
  <c r="U6" i="3"/>
  <c r="W7" i="3"/>
  <c r="W8" i="3" s="1"/>
  <c r="U7" i="3"/>
  <c r="U8" i="3" s="1"/>
</calcChain>
</file>

<file path=xl/sharedStrings.xml><?xml version="1.0" encoding="utf-8"?>
<sst xmlns="http://schemas.openxmlformats.org/spreadsheetml/2006/main" count="71" uniqueCount="61">
  <si>
    <t>Year</t>
  </si>
  <si>
    <t>X</t>
  </si>
  <si>
    <t>Y</t>
  </si>
  <si>
    <t>Z</t>
  </si>
  <si>
    <t>XY</t>
  </si>
  <si>
    <t>XZ</t>
  </si>
  <si>
    <t>50%X + 50%Y</t>
  </si>
  <si>
    <t>50%X + 50%Z</t>
  </si>
  <si>
    <t>Corr (X,Y)</t>
  </si>
  <si>
    <t>Corr(X,Z)</t>
  </si>
  <si>
    <t>variance</t>
  </si>
  <si>
    <t>sd</t>
  </si>
  <si>
    <t>Assets Returns</t>
  </si>
  <si>
    <t xml:space="preserve">By combing a portfolio with weights 50-50 mix and because the returns are PNC we see that </t>
  </si>
  <si>
    <t>a combination of these assets X and Y can result in a same expected return,12%, with minimized risk , 0% standard deviation</t>
  </si>
  <si>
    <t>By combining a portfolio with weights 50-50 mix and  because the returns are PPC we see that</t>
  </si>
  <si>
    <t>a combination of these assets X and Z can result in  same expected return. 12%, with same risk , 3.16% sd.</t>
  </si>
  <si>
    <t>Which portfolio would you prefer as a rational investor ?</t>
  </si>
  <si>
    <t>Date</t>
  </si>
  <si>
    <t>M=</t>
  </si>
  <si>
    <t>ER</t>
  </si>
  <si>
    <t>Variance</t>
  </si>
  <si>
    <t xml:space="preserve">Covariance matrix </t>
  </si>
  <si>
    <t>Correlation coeff matrix</t>
  </si>
  <si>
    <t>Portfolio</t>
  </si>
  <si>
    <t>stock 1 weight</t>
  </si>
  <si>
    <t>stock 2 weight</t>
  </si>
  <si>
    <r>
      <rPr>
        <sz val="11"/>
        <color theme="1"/>
        <rFont val="Calibri"/>
        <family val="2"/>
        <scheme val="minor"/>
      </rPr>
      <t>return</t>
    </r>
    <r>
      <rPr>
        <vertAlign val="subscript"/>
        <sz val="11"/>
        <color theme="1"/>
        <rFont val="Calibri"/>
        <family val="2"/>
        <scheme val="minor"/>
      </rPr>
      <t>p</t>
    </r>
  </si>
  <si>
    <r>
      <t>σ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p</t>
    </r>
  </si>
  <si>
    <r>
      <t>σ</t>
    </r>
    <r>
      <rPr>
        <vertAlign val="subscript"/>
        <sz val="11"/>
        <color theme="1"/>
        <rFont val="Calibri"/>
        <family val="2"/>
      </rPr>
      <t>p</t>
    </r>
  </si>
  <si>
    <t>Stock 1 weight %</t>
  </si>
  <si>
    <t>Stock 2 weight %</t>
  </si>
  <si>
    <t>&lt;--</t>
  </si>
  <si>
    <t>minimum variance portfolio</t>
  </si>
  <si>
    <t>weight in Stock A</t>
  </si>
  <si>
    <t>Stock A</t>
  </si>
  <si>
    <t>Stock B</t>
  </si>
  <si>
    <t>weight in Stock B</t>
  </si>
  <si>
    <t>squared</t>
  </si>
  <si>
    <t>combination of stock in a portfolio that gives the lowest portfolio standard deviation</t>
  </si>
  <si>
    <t>Portfolio with perfect postive correlation (PPC) and perfect negative correlation (PNC)</t>
  </si>
  <si>
    <t>daily returns</t>
  </si>
  <si>
    <t>All slides and excels are prohibited for use/distribution outside of the course</t>
  </si>
  <si>
    <t>Compare</t>
  </si>
  <si>
    <t>excel functions</t>
  </si>
  <si>
    <t>formulas</t>
  </si>
  <si>
    <r>
      <rPr>
        <i/>
        <sz val="11"/>
        <color theme="1"/>
        <rFont val="Calibri"/>
        <family val="2"/>
        <scheme val="minor"/>
      </rPr>
      <t>return</t>
    </r>
    <r>
      <rPr>
        <i/>
        <vertAlign val="subscript"/>
        <sz val="11"/>
        <color theme="1"/>
        <rFont val="Calibri"/>
        <family val="2"/>
        <scheme val="minor"/>
      </rPr>
      <t>p</t>
    </r>
  </si>
  <si>
    <r>
      <t>σ</t>
    </r>
    <r>
      <rPr>
        <i/>
        <vertAlign val="superscript"/>
        <sz val="11"/>
        <color theme="1"/>
        <rFont val="Calibri"/>
        <family val="2"/>
      </rPr>
      <t>2</t>
    </r>
    <r>
      <rPr>
        <i/>
        <vertAlign val="subscript"/>
        <sz val="11"/>
        <color theme="1"/>
        <rFont val="Calibri"/>
        <family val="2"/>
      </rPr>
      <t>p</t>
    </r>
  </si>
  <si>
    <r>
      <t>σ</t>
    </r>
    <r>
      <rPr>
        <i/>
        <vertAlign val="subscript"/>
        <sz val="11"/>
        <color theme="1"/>
        <rFont val="Calibri"/>
        <family val="2"/>
        <scheme val="minor"/>
      </rPr>
      <t>p</t>
    </r>
  </si>
  <si>
    <t xml:space="preserve">© 2014-2018 L.DeMarco </t>
  </si>
  <si>
    <t>BHP</t>
  </si>
  <si>
    <t>BHP (ADR)</t>
  </si>
  <si>
    <t>BHP,2</t>
  </si>
  <si>
    <t>BHP,3</t>
  </si>
  <si>
    <t>BHP,4</t>
  </si>
  <si>
    <t>BHP,5</t>
  </si>
  <si>
    <t>Portfolio BHP,?</t>
  </si>
  <si>
    <t>Attainable portfolios</t>
  </si>
  <si>
    <t>…</t>
  </si>
  <si>
    <t>?</t>
  </si>
  <si>
    <t>CORR(BHP,?)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</si>
</sst>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0%"/>
    <numFmt numFmtId="166" formatCode="0.0000"/>
    <numFmt numFmtId="167" formatCode="0.00000"/>
    <numFmt numFmtId="168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rgb="FF000000"/>
      <name val="Verdana"/>
      <family val="2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</font>
    <font>
      <i/>
      <vertAlign val="subscript"/>
      <sz val="11"/>
      <color theme="1"/>
      <name val="Calibri"/>
      <family val="2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10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4" borderId="0" xfId="0" applyFill="1"/>
    <xf numFmtId="9" fontId="0" fillId="4" borderId="0" xfId="0" applyNumberFormat="1" applyFill="1"/>
    <xf numFmtId="10" fontId="0" fillId="4" borderId="0" xfId="1" applyNumberFormat="1" applyFont="1" applyFill="1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2" fontId="0" fillId="0" borderId="0" xfId="0" applyNumberFormat="1"/>
    <xf numFmtId="0" fontId="0" fillId="6" borderId="0" xfId="0" applyFill="1"/>
    <xf numFmtId="2" fontId="0" fillId="6" borderId="0" xfId="1" applyNumberFormat="1" applyFont="1" applyFill="1"/>
    <xf numFmtId="0" fontId="0" fillId="7" borderId="0" xfId="0" applyFill="1"/>
    <xf numFmtId="0" fontId="0" fillId="0" borderId="0" xfId="0" applyNumberFormat="1"/>
    <xf numFmtId="0" fontId="0" fillId="8" borderId="0" xfId="0" applyFill="1"/>
    <xf numFmtId="0" fontId="3" fillId="0" borderId="0" xfId="0" applyFont="1"/>
    <xf numFmtId="0" fontId="4" fillId="0" borderId="0" xfId="0" applyFont="1"/>
    <xf numFmtId="0" fontId="7" fillId="0" borderId="0" xfId="0" applyFont="1"/>
    <xf numFmtId="164" fontId="0" fillId="8" borderId="0" xfId="1" applyNumberFormat="1" applyFont="1" applyFill="1"/>
    <xf numFmtId="165" fontId="0" fillId="8" borderId="0" xfId="1" applyNumberFormat="1" applyFont="1" applyFill="1"/>
    <xf numFmtId="0" fontId="4" fillId="8" borderId="0" xfId="0" applyFont="1" applyFill="1" applyAlignment="1">
      <alignment horizontal="right"/>
    </xf>
    <xf numFmtId="0" fontId="0" fillId="6" borderId="1" xfId="0" applyFill="1" applyBorder="1"/>
    <xf numFmtId="0" fontId="0" fillId="9" borderId="1" xfId="0" applyFill="1" applyBorder="1"/>
    <xf numFmtId="0" fontId="8" fillId="0" borderId="0" xfId="0" applyFont="1"/>
    <xf numFmtId="0" fontId="9" fillId="0" borderId="0" xfId="0" applyFont="1"/>
    <xf numFmtId="166" fontId="0" fillId="0" borderId="0" xfId="1" applyNumberFormat="1" applyFont="1"/>
    <xf numFmtId="167" fontId="0" fillId="0" borderId="0" xfId="1" applyNumberFormat="1" applyFont="1"/>
    <xf numFmtId="166" fontId="0" fillId="5" borderId="0" xfId="1" applyNumberFormat="1" applyFont="1" applyFill="1"/>
    <xf numFmtId="167" fontId="0" fillId="5" borderId="0" xfId="1" applyNumberFormat="1" applyFont="1" applyFill="1"/>
    <xf numFmtId="167" fontId="2" fillId="0" borderId="0" xfId="1" applyNumberFormat="1" applyFont="1"/>
    <xf numFmtId="166" fontId="0" fillId="0" borderId="0" xfId="1" applyNumberFormat="1" applyFont="1" applyFill="1"/>
    <xf numFmtId="9" fontId="0" fillId="0" borderId="0" xfId="1" applyNumberFormat="1" applyFont="1"/>
    <xf numFmtId="0" fontId="10" fillId="0" borderId="0" xfId="0" applyFont="1" applyAlignment="1">
      <alignment horizontal="left" indent="3" readingOrder="1"/>
    </xf>
    <xf numFmtId="168" fontId="0" fillId="6" borderId="0" xfId="1" applyNumberFormat="1" applyFont="1" applyFill="1"/>
    <xf numFmtId="10" fontId="0" fillId="6" borderId="0" xfId="1" applyNumberFormat="1" applyFont="1" applyFill="1"/>
    <xf numFmtId="9" fontId="0" fillId="6" borderId="0" xfId="1" applyFont="1" applyFill="1"/>
    <xf numFmtId="0" fontId="11" fillId="0" borderId="0" xfId="0" applyFont="1"/>
    <xf numFmtId="0" fontId="12" fillId="0" borderId="0" xfId="0" applyFont="1"/>
    <xf numFmtId="0" fontId="15" fillId="10" borderId="0" xfId="2"/>
    <xf numFmtId="167" fontId="2" fillId="0" borderId="0" xfId="1" applyNumberFormat="1" applyFont="1" applyFill="1"/>
    <xf numFmtId="167" fontId="0" fillId="6" borderId="0" xfId="1" applyNumberFormat="1" applyFont="1" applyFill="1"/>
    <xf numFmtId="0" fontId="0" fillId="0" borderId="0" xfId="0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MVP!$E$5:$E$15</c:f>
              <c:numCache>
                <c:formatCode>0.000%</c:formatCode>
                <c:ptCount val="11"/>
                <c:pt idx="0">
                  <c:v>0</c:v>
                </c:pt>
                <c:pt idx="1">
                  <c:v>1.4862740955797105E-3</c:v>
                </c:pt>
                <c:pt idx="2">
                  <c:v>2.972548191159421E-3</c:v>
                </c:pt>
                <c:pt idx="3">
                  <c:v>4.458822286739131E-3</c:v>
                </c:pt>
                <c:pt idx="4">
                  <c:v>5.9450963823188419E-3</c:v>
                </c:pt>
                <c:pt idx="5">
                  <c:v>7.431370477898552E-3</c:v>
                </c:pt>
                <c:pt idx="6">
                  <c:v>8.917644573478262E-3</c:v>
                </c:pt>
                <c:pt idx="7">
                  <c:v>1.0403918669057972E-2</c:v>
                </c:pt>
                <c:pt idx="8">
                  <c:v>1.1890192764637684E-2</c:v>
                </c:pt>
                <c:pt idx="9">
                  <c:v>1.3376466860217394E-2</c:v>
                </c:pt>
                <c:pt idx="10">
                  <c:v>1.4862740955797104E-2</c:v>
                </c:pt>
              </c:numCache>
            </c:numRef>
          </c:xVal>
          <c:yVal>
            <c:numRef>
              <c:f>MVP!$C$5:$C$15</c:f>
              <c:numCache>
                <c:formatCode>0.000%</c:formatCode>
                <c:ptCount val="11"/>
                <c:pt idx="0">
                  <c:v>0</c:v>
                </c:pt>
                <c:pt idx="1">
                  <c:v>-7.5092287595623713E-5</c:v>
                </c:pt>
                <c:pt idx="2">
                  <c:v>-1.5018457519124743E-4</c:v>
                </c:pt>
                <c:pt idx="3">
                  <c:v>-2.2527686278687114E-4</c:v>
                </c:pt>
                <c:pt idx="4">
                  <c:v>-3.0036915038249485E-4</c:v>
                </c:pt>
                <c:pt idx="5">
                  <c:v>-3.7546143797811856E-4</c:v>
                </c:pt>
                <c:pt idx="6">
                  <c:v>-4.5055372557374228E-4</c:v>
                </c:pt>
                <c:pt idx="7">
                  <c:v>-5.2564601316936594E-4</c:v>
                </c:pt>
                <c:pt idx="8">
                  <c:v>-6.007383007649897E-4</c:v>
                </c:pt>
                <c:pt idx="9">
                  <c:v>-6.7583058836061347E-4</c:v>
                </c:pt>
                <c:pt idx="10">
                  <c:v>-7.5092287595623713E-4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3-41A5-8592-1EB8AEE3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08072"/>
        <c:axId val="528608464"/>
      </c:scatterChart>
      <c:valAx>
        <c:axId val="52860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Portfolio Risk</a:t>
                </a:r>
                <a:r>
                  <a:rPr lang="en-US" baseline="0"/>
                  <a:t> (sd)</a:t>
                </a:r>
                <a:endParaRPr lang="en-US"/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28608464"/>
        <c:crosses val="autoZero"/>
        <c:crossBetween val="midCat"/>
      </c:valAx>
      <c:valAx>
        <c:axId val="52860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Portfolio Return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28608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542925</xdr:colOff>
      <xdr:row>12</xdr:row>
      <xdr:rowOff>0</xdr:rowOff>
    </xdr:from>
    <xdr:to>
      <xdr:col>22</xdr:col>
      <xdr:colOff>607115</xdr:colOff>
      <xdr:row>13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715625" y="2409825"/>
          <a:ext cx="4493315" cy="2952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152400</xdr:rowOff>
    </xdr:from>
    <xdr:to>
      <xdr:col>17</xdr:col>
      <xdr:colOff>381000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628650</xdr:colOff>
      <xdr:row>21</xdr:row>
      <xdr:rowOff>0</xdr:rowOff>
    </xdr:from>
    <xdr:to>
      <xdr:col>1</xdr:col>
      <xdr:colOff>781050</xdr:colOff>
      <xdr:row>22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85925" y="4038600"/>
          <a:ext cx="152400" cy="1905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628650</xdr:colOff>
      <xdr:row>22</xdr:row>
      <xdr:rowOff>9525</xdr:rowOff>
    </xdr:from>
    <xdr:to>
      <xdr:col>1</xdr:col>
      <xdr:colOff>790575</xdr:colOff>
      <xdr:row>23</xdr:row>
      <xdr:rowOff>9525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85925" y="4238625"/>
          <a:ext cx="161925" cy="190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838200</xdr:colOff>
      <xdr:row>23</xdr:row>
      <xdr:rowOff>180975</xdr:rowOff>
    </xdr:from>
    <xdr:to>
      <xdr:col>0</xdr:col>
      <xdr:colOff>952500</xdr:colOff>
      <xdr:row>25</xdr:row>
      <xdr:rowOff>9525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38200" y="4600575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762000</xdr:colOff>
      <xdr:row>25</xdr:row>
      <xdr:rowOff>19050</xdr:rowOff>
    </xdr:from>
    <xdr:to>
      <xdr:col>0</xdr:col>
      <xdr:colOff>990600</xdr:colOff>
      <xdr:row>26</xdr:row>
      <xdr:rowOff>38100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0" y="4819650"/>
          <a:ext cx="228600" cy="209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ht="29.25" x14ac:dyDescent="0.35">
      <c r="A1" s="34" t="s">
        <v>42</v>
      </c>
    </row>
    <row r="2" spans="1:1" ht="29.25" x14ac:dyDescent="0.35">
      <c r="A2" s="34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27"/>
  <sheetViews>
    <sheetView tabSelected="1" workbookViewId="0">
      <selection activeCell="I27" sqref="I27"/>
    </sheetView>
  </sheetViews>
  <sheetFormatPr defaultRowHeight="15" x14ac:dyDescent="0.25"/>
  <cols>
    <col min="6" max="6" width="12.140625" bestFit="1" customWidth="1"/>
  </cols>
  <sheetData>
    <row r="1" spans="1:14" ht="18.75" x14ac:dyDescent="0.3">
      <c r="A1" s="26" t="s">
        <v>40</v>
      </c>
    </row>
    <row r="2" spans="1:14" x14ac:dyDescent="0.25">
      <c r="F2">
        <v>0.5</v>
      </c>
      <c r="M2" s="5" t="s">
        <v>44</v>
      </c>
      <c r="N2" s="5"/>
    </row>
    <row r="3" spans="1:14" x14ac:dyDescent="0.25">
      <c r="B3" s="43" t="s">
        <v>12</v>
      </c>
      <c r="C3" s="43"/>
      <c r="D3" s="43"/>
      <c r="F3" t="s">
        <v>6</v>
      </c>
      <c r="H3" t="s">
        <v>7</v>
      </c>
      <c r="M3" s="12" t="s">
        <v>45</v>
      </c>
    </row>
    <row r="4" spans="1:14" x14ac:dyDescent="0.25">
      <c r="A4" t="s">
        <v>0</v>
      </c>
      <c r="B4" s="2" t="s">
        <v>1</v>
      </c>
      <c r="C4" s="2" t="s">
        <v>2</v>
      </c>
      <c r="D4" s="2" t="s">
        <v>3</v>
      </c>
      <c r="F4" s="3" t="s">
        <v>4</v>
      </c>
      <c r="G4" s="3"/>
      <c r="H4" s="3" t="s">
        <v>5</v>
      </c>
    </row>
    <row r="5" spans="1:14" x14ac:dyDescent="0.25">
      <c r="A5">
        <v>2011</v>
      </c>
      <c r="B5" s="4">
        <v>0.08</v>
      </c>
      <c r="C5" s="4">
        <v>0.16</v>
      </c>
      <c r="D5" s="4">
        <v>0.08</v>
      </c>
      <c r="F5" s="4">
        <f>$F$2*B5+$F$2*C5</f>
        <v>0.12</v>
      </c>
      <c r="H5" s="4">
        <f>$F$2*B5+$F$2*D5</f>
        <v>0.08</v>
      </c>
    </row>
    <row r="6" spans="1:14" x14ac:dyDescent="0.25">
      <c r="A6">
        <v>2012</v>
      </c>
      <c r="B6" s="4">
        <v>0.1</v>
      </c>
      <c r="C6" s="4">
        <v>0.14000000000000001</v>
      </c>
      <c r="D6" s="4">
        <v>0.1</v>
      </c>
      <c r="F6" s="4">
        <f>$F$2*B6+$F$2*C6</f>
        <v>0.12000000000000001</v>
      </c>
      <c r="H6" s="4">
        <f>$F$2*B6+$F$2*D6</f>
        <v>0.1</v>
      </c>
    </row>
    <row r="7" spans="1:14" x14ac:dyDescent="0.25">
      <c r="A7">
        <v>2013</v>
      </c>
      <c r="B7" s="4">
        <v>0.12</v>
      </c>
      <c r="C7" s="4">
        <v>0.12</v>
      </c>
      <c r="D7" s="4">
        <v>0.12</v>
      </c>
      <c r="F7" s="4">
        <f>$F$2*B7+$F$2*C7</f>
        <v>0.12</v>
      </c>
      <c r="H7" s="4">
        <f>$F$2*B7+$F$2*D7</f>
        <v>0.12</v>
      </c>
    </row>
    <row r="8" spans="1:14" x14ac:dyDescent="0.25">
      <c r="A8">
        <v>2014</v>
      </c>
      <c r="B8" s="4">
        <v>0.14000000000000001</v>
      </c>
      <c r="C8" s="4">
        <v>0.1</v>
      </c>
      <c r="D8" s="4">
        <v>0.14000000000000001</v>
      </c>
      <c r="F8" s="4">
        <f>$F$2*B8+$F$2*C8</f>
        <v>0.12000000000000001</v>
      </c>
      <c r="H8" s="4">
        <f>$F$2*B8+$F$2*D8</f>
        <v>0.14000000000000001</v>
      </c>
    </row>
    <row r="9" spans="1:14" x14ac:dyDescent="0.25">
      <c r="A9">
        <v>2015</v>
      </c>
      <c r="B9" s="4">
        <v>0.16</v>
      </c>
      <c r="C9" s="4">
        <v>0.08</v>
      </c>
      <c r="D9" s="4">
        <v>0.16</v>
      </c>
      <c r="F9" s="4">
        <f>$F$2*B9+$F$2*C9</f>
        <v>0.12</v>
      </c>
      <c r="H9" s="4">
        <f>$F$2*B9+$F$2*D9</f>
        <v>0.16</v>
      </c>
    </row>
    <row r="10" spans="1:14" x14ac:dyDescent="0.25">
      <c r="J10" s="12" t="s">
        <v>43</v>
      </c>
      <c r="K10" s="12"/>
    </row>
    <row r="11" spans="1:14" x14ac:dyDescent="0.25">
      <c r="A11" s="5" t="s">
        <v>20</v>
      </c>
      <c r="B11" s="6">
        <f>AVERAGE(B5:B9)</f>
        <v>0.12</v>
      </c>
      <c r="C11" s="6">
        <f>AVERAGE(C5:C9)</f>
        <v>0.12</v>
      </c>
      <c r="D11" s="6">
        <f t="shared" ref="D11" si="0">AVERAGE(D5:D9)</f>
        <v>0.12</v>
      </c>
      <c r="E11" s="6"/>
      <c r="F11" s="6">
        <f>AVERAGE(F5:F9)</f>
        <v>0.12</v>
      </c>
      <c r="G11" s="6"/>
      <c r="H11" s="6">
        <f>AVERAGE(H5:H9)</f>
        <v>0.12</v>
      </c>
      <c r="J11" s="37">
        <f>F2*B11+F2*C11</f>
        <v>0.12</v>
      </c>
      <c r="K11" s="37">
        <f>F2*C11+F2*D11</f>
        <v>0.12</v>
      </c>
    </row>
    <row r="12" spans="1:14" x14ac:dyDescent="0.25">
      <c r="A12" s="5" t="s">
        <v>10</v>
      </c>
      <c r="B12" s="7">
        <f>VAR(B5:B9)</f>
        <v>1.0000000000000009E-3</v>
      </c>
      <c r="C12" s="7">
        <f>VAR(C5:C9)</f>
        <v>1.0000000000000009E-3</v>
      </c>
      <c r="D12" s="7">
        <f>VAR(D5:D9)</f>
        <v>1.0000000000000009E-3</v>
      </c>
      <c r="E12" s="7"/>
      <c r="F12" s="7">
        <f>VAR(F5:F9)</f>
        <v>9.6296497219361793E-35</v>
      </c>
      <c r="G12" s="7"/>
      <c r="H12" s="7">
        <f>VAR(H5:H9)</f>
        <v>1.0000000000000009E-3</v>
      </c>
      <c r="J12" s="35">
        <f>(F2^2)*B12+(F2^2)*C12+2*F2*F2*B14*B13*C13</f>
        <v>0</v>
      </c>
      <c r="K12" s="36">
        <f>(F2^2)*C12+(F2^2)*D12+2*F2*F2*B15*C13*D13</f>
        <v>1.0000000000000009E-3</v>
      </c>
    </row>
    <row r="13" spans="1:14" x14ac:dyDescent="0.25">
      <c r="A13" s="5" t="s">
        <v>11</v>
      </c>
      <c r="B13" s="7">
        <f>SQRT(B12)</f>
        <v>3.1622776601683805E-2</v>
      </c>
      <c r="C13" s="7">
        <f t="shared" ref="C13:D13" si="1">SQRT(C12)</f>
        <v>3.1622776601683805E-2</v>
      </c>
      <c r="D13" s="7">
        <f t="shared" si="1"/>
        <v>3.1622776601683805E-2</v>
      </c>
      <c r="E13" s="7"/>
      <c r="F13" s="7">
        <f>SQRT(F12)</f>
        <v>9.8130778667735948E-18</v>
      </c>
      <c r="G13" s="7"/>
      <c r="H13" s="7">
        <f>SQRT(H12)</f>
        <v>3.1622776601683805E-2</v>
      </c>
      <c r="J13" s="35">
        <f>SQRT(J12)</f>
        <v>0</v>
      </c>
      <c r="K13" s="36">
        <f>SQRT(K12)</f>
        <v>3.1622776601683805E-2</v>
      </c>
    </row>
    <row r="14" spans="1:14" x14ac:dyDescent="0.25">
      <c r="A14" t="s">
        <v>8</v>
      </c>
      <c r="B14">
        <f>CORREL(B5:B9,C5:C9)</f>
        <v>-1</v>
      </c>
    </row>
    <row r="15" spans="1:14" x14ac:dyDescent="0.25">
      <c r="A15" t="s">
        <v>9</v>
      </c>
      <c r="B15">
        <f>CORREL(B5:B9,D5:D9)</f>
        <v>1</v>
      </c>
    </row>
    <row r="18" spans="1:1" x14ac:dyDescent="0.25">
      <c r="A18" s="19" t="s">
        <v>4</v>
      </c>
    </row>
    <row r="19" spans="1:1" x14ac:dyDescent="0.25">
      <c r="A19" t="s">
        <v>13</v>
      </c>
    </row>
    <row r="20" spans="1:1" x14ac:dyDescent="0.25">
      <c r="A20" t="s">
        <v>14</v>
      </c>
    </row>
    <row r="22" spans="1:1" x14ac:dyDescent="0.25">
      <c r="A22" s="19" t="s">
        <v>5</v>
      </c>
    </row>
    <row r="23" spans="1:1" x14ac:dyDescent="0.25">
      <c r="A23" t="s">
        <v>15</v>
      </c>
    </row>
    <row r="24" spans="1:1" x14ac:dyDescent="0.25">
      <c r="A24" t="s">
        <v>16</v>
      </c>
    </row>
    <row r="27" spans="1:1" x14ac:dyDescent="0.25">
      <c r="A27" s="19" t="s">
        <v>17</v>
      </c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254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0.85546875" customWidth="1"/>
  </cols>
  <sheetData>
    <row r="1" spans="1:6" x14ac:dyDescent="0.25">
      <c r="A1" t="s">
        <v>18</v>
      </c>
      <c r="B1" t="s">
        <v>51</v>
      </c>
      <c r="C1" s="40"/>
      <c r="D1" s="40"/>
      <c r="E1" s="40"/>
      <c r="F1" s="40"/>
    </row>
    <row r="2" spans="1:6" x14ac:dyDescent="0.25">
      <c r="A2" s="8">
        <v>42724</v>
      </c>
      <c r="B2" s="11">
        <v>36.529998999999997</v>
      </c>
    </row>
    <row r="3" spans="1:6" x14ac:dyDescent="0.25">
      <c r="A3" s="8">
        <v>42725</v>
      </c>
      <c r="B3" s="11">
        <v>36.189999</v>
      </c>
    </row>
    <row r="4" spans="1:6" x14ac:dyDescent="0.25">
      <c r="A4" s="8">
        <v>42726</v>
      </c>
      <c r="B4" s="11">
        <v>35.639999000000003</v>
      </c>
    </row>
    <row r="5" spans="1:6" x14ac:dyDescent="0.25">
      <c r="A5" s="8">
        <v>42727</v>
      </c>
      <c r="B5" s="11">
        <v>35.409999999999997</v>
      </c>
    </row>
    <row r="6" spans="1:6" x14ac:dyDescent="0.25">
      <c r="A6" s="8">
        <v>42731</v>
      </c>
      <c r="B6" s="11">
        <v>35.639999000000003</v>
      </c>
    </row>
    <row r="7" spans="1:6" x14ac:dyDescent="0.25">
      <c r="A7" s="8">
        <v>42732</v>
      </c>
      <c r="B7" s="11">
        <v>36.220001000000003</v>
      </c>
    </row>
    <row r="8" spans="1:6" x14ac:dyDescent="0.25">
      <c r="A8" s="8">
        <v>42733</v>
      </c>
      <c r="B8" s="11">
        <v>36.270000000000003</v>
      </c>
    </row>
    <row r="9" spans="1:6" x14ac:dyDescent="0.25">
      <c r="A9" s="8">
        <v>42734</v>
      </c>
      <c r="B9" s="11">
        <v>35.779998999999997</v>
      </c>
    </row>
    <row r="10" spans="1:6" x14ac:dyDescent="0.25">
      <c r="A10" s="8">
        <v>42738</v>
      </c>
      <c r="B10" s="11">
        <v>37.020000000000003</v>
      </c>
    </row>
    <row r="11" spans="1:6" x14ac:dyDescent="0.25">
      <c r="A11" s="8">
        <v>42739</v>
      </c>
      <c r="B11" s="11">
        <v>37.169998</v>
      </c>
    </row>
    <row r="12" spans="1:6" x14ac:dyDescent="0.25">
      <c r="A12" s="8">
        <v>42740</v>
      </c>
      <c r="B12" s="11">
        <v>37.520000000000003</v>
      </c>
    </row>
    <row r="13" spans="1:6" x14ac:dyDescent="0.25">
      <c r="A13" s="8">
        <v>42741</v>
      </c>
      <c r="B13" s="11">
        <v>36.959999000000003</v>
      </c>
    </row>
    <row r="14" spans="1:6" x14ac:dyDescent="0.25">
      <c r="A14" s="8">
        <v>42744</v>
      </c>
      <c r="B14" s="11">
        <v>36.849997999999999</v>
      </c>
    </row>
    <row r="15" spans="1:6" x14ac:dyDescent="0.25">
      <c r="A15" s="8">
        <v>42745</v>
      </c>
      <c r="B15" s="11">
        <v>38.560001</v>
      </c>
    </row>
    <row r="16" spans="1:6" x14ac:dyDescent="0.25">
      <c r="A16" s="8">
        <v>42746</v>
      </c>
      <c r="B16" s="11">
        <v>39.380001</v>
      </c>
    </row>
    <row r="17" spans="1:2" x14ac:dyDescent="0.25">
      <c r="A17" s="8">
        <v>42747</v>
      </c>
      <c r="B17" s="11">
        <v>39.740001999999997</v>
      </c>
    </row>
    <row r="18" spans="1:2" x14ac:dyDescent="0.25">
      <c r="A18" s="8">
        <v>42748</v>
      </c>
      <c r="B18" s="11">
        <v>39.840000000000003</v>
      </c>
    </row>
    <row r="19" spans="1:2" x14ac:dyDescent="0.25">
      <c r="A19" s="8">
        <v>42752</v>
      </c>
      <c r="B19" s="11">
        <v>39.849997999999999</v>
      </c>
    </row>
    <row r="20" spans="1:2" x14ac:dyDescent="0.25">
      <c r="A20" s="8">
        <v>42753</v>
      </c>
      <c r="B20" s="11">
        <v>40.159999999999997</v>
      </c>
    </row>
    <row r="21" spans="1:2" x14ac:dyDescent="0.25">
      <c r="A21" s="8">
        <v>42754</v>
      </c>
      <c r="B21" s="11">
        <v>40.049999</v>
      </c>
    </row>
    <row r="22" spans="1:2" x14ac:dyDescent="0.25">
      <c r="A22" s="8">
        <v>42755</v>
      </c>
      <c r="B22" s="11">
        <v>39.93</v>
      </c>
    </row>
    <row r="23" spans="1:2" x14ac:dyDescent="0.25">
      <c r="A23" s="8">
        <v>42758</v>
      </c>
      <c r="B23" s="11">
        <v>40.32</v>
      </c>
    </row>
    <row r="24" spans="1:2" x14ac:dyDescent="0.25">
      <c r="A24" s="8">
        <v>42759</v>
      </c>
      <c r="B24" s="11">
        <v>41.549999</v>
      </c>
    </row>
    <row r="25" spans="1:2" x14ac:dyDescent="0.25">
      <c r="A25" s="8">
        <v>42760</v>
      </c>
      <c r="B25" s="11">
        <v>41.68</v>
      </c>
    </row>
    <row r="26" spans="1:2" x14ac:dyDescent="0.25">
      <c r="A26" s="8">
        <v>42761</v>
      </c>
      <c r="B26" s="11">
        <v>41.139999000000003</v>
      </c>
    </row>
    <row r="27" spans="1:2" x14ac:dyDescent="0.25">
      <c r="A27" s="8">
        <v>42762</v>
      </c>
      <c r="B27" s="11">
        <v>41.240001999999997</v>
      </c>
    </row>
    <row r="28" spans="1:2" x14ac:dyDescent="0.25">
      <c r="A28" s="8">
        <v>42765</v>
      </c>
      <c r="B28" s="11">
        <v>40.619999</v>
      </c>
    </row>
    <row r="29" spans="1:2" x14ac:dyDescent="0.25">
      <c r="A29" s="8">
        <v>42766</v>
      </c>
      <c r="B29" s="11">
        <v>41.290000999999997</v>
      </c>
    </row>
    <row r="30" spans="1:2" x14ac:dyDescent="0.25">
      <c r="A30" s="8">
        <v>42767</v>
      </c>
      <c r="B30" s="11">
        <v>41.41</v>
      </c>
    </row>
    <row r="31" spans="1:2" x14ac:dyDescent="0.25">
      <c r="A31" s="8">
        <v>42768</v>
      </c>
      <c r="B31" s="11">
        <v>40.93</v>
      </c>
    </row>
    <row r="32" spans="1:2" x14ac:dyDescent="0.25">
      <c r="A32" s="8">
        <v>42769</v>
      </c>
      <c r="B32" s="11">
        <v>39.389999000000003</v>
      </c>
    </row>
    <row r="33" spans="1:2" x14ac:dyDescent="0.25">
      <c r="A33" s="8">
        <v>42772</v>
      </c>
      <c r="B33" s="11">
        <v>39.299999</v>
      </c>
    </row>
    <row r="34" spans="1:2" x14ac:dyDescent="0.25">
      <c r="A34" s="8">
        <v>42773</v>
      </c>
      <c r="B34" s="11">
        <v>39.18</v>
      </c>
    </row>
    <row r="35" spans="1:2" x14ac:dyDescent="0.25">
      <c r="A35" s="8">
        <v>42774</v>
      </c>
      <c r="B35" s="11">
        <v>38.700001</v>
      </c>
    </row>
    <row r="36" spans="1:2" x14ac:dyDescent="0.25">
      <c r="A36" s="8">
        <v>42775</v>
      </c>
      <c r="B36" s="11">
        <v>39.209999000000003</v>
      </c>
    </row>
    <row r="37" spans="1:2" x14ac:dyDescent="0.25">
      <c r="A37" s="8">
        <v>42776</v>
      </c>
      <c r="B37" s="11">
        <v>40.090000000000003</v>
      </c>
    </row>
    <row r="38" spans="1:2" x14ac:dyDescent="0.25">
      <c r="A38" s="8">
        <v>42779</v>
      </c>
      <c r="B38" s="11">
        <v>40.43</v>
      </c>
    </row>
    <row r="39" spans="1:2" x14ac:dyDescent="0.25">
      <c r="A39" s="8">
        <v>42780</v>
      </c>
      <c r="B39" s="11">
        <v>40.470001000000003</v>
      </c>
    </row>
    <row r="40" spans="1:2" x14ac:dyDescent="0.25">
      <c r="A40" s="8">
        <v>42781</v>
      </c>
      <c r="B40" s="11">
        <v>40.740001999999997</v>
      </c>
    </row>
    <row r="41" spans="1:2" x14ac:dyDescent="0.25">
      <c r="A41" s="8">
        <v>42782</v>
      </c>
      <c r="B41" s="11">
        <v>40.990001999999997</v>
      </c>
    </row>
    <row r="42" spans="1:2" x14ac:dyDescent="0.25">
      <c r="A42" s="8">
        <v>42783</v>
      </c>
      <c r="B42" s="11">
        <v>40.279998999999997</v>
      </c>
    </row>
    <row r="43" spans="1:2" x14ac:dyDescent="0.25">
      <c r="A43" s="8">
        <v>42787</v>
      </c>
      <c r="B43" s="11">
        <v>40.75</v>
      </c>
    </row>
    <row r="44" spans="1:2" x14ac:dyDescent="0.25">
      <c r="A44" s="8">
        <v>42788</v>
      </c>
      <c r="B44" s="11">
        <v>39.810001</v>
      </c>
    </row>
    <row r="45" spans="1:2" x14ac:dyDescent="0.25">
      <c r="A45" s="8">
        <v>42789</v>
      </c>
      <c r="B45" s="11">
        <v>39.110000999999997</v>
      </c>
    </row>
    <row r="46" spans="1:2" x14ac:dyDescent="0.25">
      <c r="A46" s="8">
        <v>42790</v>
      </c>
      <c r="B46" s="11">
        <v>37.970001000000003</v>
      </c>
    </row>
    <row r="47" spans="1:2" x14ac:dyDescent="0.25">
      <c r="A47" s="8">
        <v>42793</v>
      </c>
      <c r="B47" s="11">
        <v>38.599997999999999</v>
      </c>
    </row>
    <row r="48" spans="1:2" x14ac:dyDescent="0.25">
      <c r="A48" s="8">
        <v>42794</v>
      </c>
      <c r="B48" s="11">
        <v>37.82</v>
      </c>
    </row>
    <row r="49" spans="1:2" x14ac:dyDescent="0.25">
      <c r="A49" s="8">
        <v>42795</v>
      </c>
      <c r="B49" s="11">
        <v>38.82</v>
      </c>
    </row>
    <row r="50" spans="1:2" x14ac:dyDescent="0.25">
      <c r="A50" s="8">
        <v>42796</v>
      </c>
      <c r="B50" s="11">
        <v>38.029998999999997</v>
      </c>
    </row>
    <row r="51" spans="1:2" x14ac:dyDescent="0.25">
      <c r="A51" s="8">
        <v>42797</v>
      </c>
      <c r="B51" s="11">
        <v>39.060001</v>
      </c>
    </row>
    <row r="52" spans="1:2" x14ac:dyDescent="0.25">
      <c r="A52" s="8">
        <v>42800</v>
      </c>
      <c r="B52" s="11">
        <v>38.340000000000003</v>
      </c>
    </row>
    <row r="53" spans="1:2" x14ac:dyDescent="0.25">
      <c r="A53" s="8">
        <v>42801</v>
      </c>
      <c r="B53" s="11">
        <v>38.159999999999997</v>
      </c>
    </row>
    <row r="54" spans="1:2" x14ac:dyDescent="0.25">
      <c r="A54" s="8">
        <v>42802</v>
      </c>
      <c r="B54" s="11">
        <v>36.439999</v>
      </c>
    </row>
    <row r="55" spans="1:2" x14ac:dyDescent="0.25">
      <c r="A55" s="8">
        <v>42803</v>
      </c>
      <c r="B55" s="11">
        <v>35.669998</v>
      </c>
    </row>
    <row r="56" spans="1:2" x14ac:dyDescent="0.25">
      <c r="A56" s="8">
        <v>42804</v>
      </c>
      <c r="B56" s="11">
        <v>35.639999000000003</v>
      </c>
    </row>
    <row r="57" spans="1:2" x14ac:dyDescent="0.25">
      <c r="A57" s="8">
        <v>42807</v>
      </c>
      <c r="B57" s="11">
        <v>36.380001</v>
      </c>
    </row>
    <row r="58" spans="1:2" x14ac:dyDescent="0.25">
      <c r="A58" s="8">
        <v>42808</v>
      </c>
      <c r="B58" s="11">
        <v>36.150002000000001</v>
      </c>
    </row>
    <row r="59" spans="1:2" x14ac:dyDescent="0.25">
      <c r="A59" s="8">
        <v>42809</v>
      </c>
      <c r="B59" s="11">
        <v>37.959999000000003</v>
      </c>
    </row>
    <row r="60" spans="1:2" x14ac:dyDescent="0.25">
      <c r="A60" s="8">
        <v>42810</v>
      </c>
      <c r="B60" s="11">
        <v>37.909999999999997</v>
      </c>
    </row>
    <row r="61" spans="1:2" x14ac:dyDescent="0.25">
      <c r="A61" s="8">
        <v>42811</v>
      </c>
      <c r="B61" s="11">
        <v>38.18</v>
      </c>
    </row>
    <row r="62" spans="1:2" x14ac:dyDescent="0.25">
      <c r="A62" s="8">
        <v>42814</v>
      </c>
      <c r="B62" s="11">
        <v>38.450001</v>
      </c>
    </row>
    <row r="63" spans="1:2" x14ac:dyDescent="0.25">
      <c r="A63" s="8">
        <v>42815</v>
      </c>
      <c r="B63" s="11">
        <v>36.959999000000003</v>
      </c>
    </row>
    <row r="64" spans="1:2" x14ac:dyDescent="0.25">
      <c r="A64" s="8">
        <v>42816</v>
      </c>
      <c r="B64" s="11">
        <v>37.07</v>
      </c>
    </row>
    <row r="65" spans="1:2" x14ac:dyDescent="0.25">
      <c r="A65" s="8">
        <v>42817</v>
      </c>
      <c r="B65" s="11">
        <v>36.82</v>
      </c>
    </row>
    <row r="66" spans="1:2" x14ac:dyDescent="0.25">
      <c r="A66" s="8">
        <v>42818</v>
      </c>
      <c r="B66" s="11">
        <v>36.509998000000003</v>
      </c>
    </row>
    <row r="67" spans="1:2" x14ac:dyDescent="0.25">
      <c r="A67" s="8">
        <v>42821</v>
      </c>
      <c r="B67" s="11">
        <v>35.830002</v>
      </c>
    </row>
    <row r="68" spans="1:2" x14ac:dyDescent="0.25">
      <c r="A68" s="8">
        <v>42822</v>
      </c>
      <c r="B68" s="11">
        <v>36.529998999999997</v>
      </c>
    </row>
    <row r="69" spans="1:2" x14ac:dyDescent="0.25">
      <c r="A69" s="8">
        <v>42823</v>
      </c>
      <c r="B69" s="11">
        <v>36.889999000000003</v>
      </c>
    </row>
    <row r="70" spans="1:2" x14ac:dyDescent="0.25">
      <c r="A70" s="8">
        <v>42824</v>
      </c>
      <c r="B70" s="11">
        <v>36.900002000000001</v>
      </c>
    </row>
    <row r="71" spans="1:2" x14ac:dyDescent="0.25">
      <c r="A71" s="8">
        <v>42825</v>
      </c>
      <c r="B71" s="11">
        <v>36.32</v>
      </c>
    </row>
    <row r="72" spans="1:2" x14ac:dyDescent="0.25">
      <c r="A72" s="8">
        <v>42828</v>
      </c>
      <c r="B72" s="11">
        <v>36.439999</v>
      </c>
    </row>
    <row r="73" spans="1:2" x14ac:dyDescent="0.25">
      <c r="A73" s="8">
        <v>42829</v>
      </c>
      <c r="B73" s="11">
        <v>36.860000999999997</v>
      </c>
    </row>
    <row r="74" spans="1:2" x14ac:dyDescent="0.25">
      <c r="A74" s="8">
        <v>42830</v>
      </c>
      <c r="B74" s="11">
        <v>37.119999</v>
      </c>
    </row>
    <row r="75" spans="1:2" x14ac:dyDescent="0.25">
      <c r="A75" s="8">
        <v>42831</v>
      </c>
      <c r="B75" s="11">
        <v>37.159999999999997</v>
      </c>
    </row>
    <row r="76" spans="1:2" x14ac:dyDescent="0.25">
      <c r="A76" s="8">
        <v>42832</v>
      </c>
      <c r="B76" s="11">
        <v>36.970001000000003</v>
      </c>
    </row>
    <row r="77" spans="1:2" x14ac:dyDescent="0.25">
      <c r="A77" s="8">
        <v>42835</v>
      </c>
      <c r="B77" s="11">
        <v>38.259998000000003</v>
      </c>
    </row>
    <row r="78" spans="1:2" x14ac:dyDescent="0.25">
      <c r="A78" s="8">
        <v>42836</v>
      </c>
      <c r="B78" s="11">
        <v>38.389999000000003</v>
      </c>
    </row>
    <row r="79" spans="1:2" x14ac:dyDescent="0.25">
      <c r="A79" s="8">
        <v>42837</v>
      </c>
      <c r="B79" s="11">
        <v>36.580002</v>
      </c>
    </row>
    <row r="80" spans="1:2" x14ac:dyDescent="0.25">
      <c r="A80" s="8">
        <v>42838</v>
      </c>
      <c r="B80" s="11">
        <v>36.090000000000003</v>
      </c>
    </row>
    <row r="81" spans="1:2" x14ac:dyDescent="0.25">
      <c r="A81" s="8">
        <v>42842</v>
      </c>
      <c r="B81" s="11">
        <v>36.25</v>
      </c>
    </row>
    <row r="82" spans="1:2" x14ac:dyDescent="0.25">
      <c r="A82" s="8">
        <v>42843</v>
      </c>
      <c r="B82" s="11">
        <v>35.57</v>
      </c>
    </row>
    <row r="83" spans="1:2" x14ac:dyDescent="0.25">
      <c r="A83" s="8">
        <v>42844</v>
      </c>
      <c r="B83" s="11">
        <v>35.439999</v>
      </c>
    </row>
    <row r="84" spans="1:2" x14ac:dyDescent="0.25">
      <c r="A84" s="8">
        <v>42845</v>
      </c>
      <c r="B84" s="11">
        <v>35.990001999999997</v>
      </c>
    </row>
    <row r="85" spans="1:2" x14ac:dyDescent="0.25">
      <c r="A85" s="8">
        <v>42846</v>
      </c>
      <c r="B85" s="11">
        <v>35.759998000000003</v>
      </c>
    </row>
    <row r="86" spans="1:2" x14ac:dyDescent="0.25">
      <c r="A86" s="8">
        <v>42849</v>
      </c>
      <c r="B86" s="11">
        <v>36.159999999999997</v>
      </c>
    </row>
    <row r="87" spans="1:2" x14ac:dyDescent="0.25">
      <c r="A87" s="8">
        <v>42850</v>
      </c>
      <c r="B87" s="11">
        <v>36.340000000000003</v>
      </c>
    </row>
    <row r="88" spans="1:2" x14ac:dyDescent="0.25">
      <c r="A88" s="8">
        <v>42851</v>
      </c>
      <c r="B88" s="11">
        <v>36.049999</v>
      </c>
    </row>
    <row r="89" spans="1:2" x14ac:dyDescent="0.25">
      <c r="A89" s="8">
        <v>42852</v>
      </c>
      <c r="B89" s="11">
        <v>35.009998000000003</v>
      </c>
    </row>
    <row r="90" spans="1:2" x14ac:dyDescent="0.25">
      <c r="A90" s="8">
        <v>42853</v>
      </c>
      <c r="B90" s="11">
        <v>35.599997999999999</v>
      </c>
    </row>
    <row r="91" spans="1:2" x14ac:dyDescent="0.25">
      <c r="A91" s="8">
        <v>42856</v>
      </c>
      <c r="B91" s="11">
        <v>35.840000000000003</v>
      </c>
    </row>
    <row r="92" spans="1:2" x14ac:dyDescent="0.25">
      <c r="A92" s="8">
        <v>42857</v>
      </c>
      <c r="B92" s="11">
        <v>35.380001</v>
      </c>
    </row>
    <row r="93" spans="1:2" x14ac:dyDescent="0.25">
      <c r="A93" s="8">
        <v>42858</v>
      </c>
      <c r="B93" s="11">
        <v>34.18</v>
      </c>
    </row>
    <row r="94" spans="1:2" x14ac:dyDescent="0.25">
      <c r="A94" s="8">
        <v>42859</v>
      </c>
      <c r="B94" s="11">
        <v>33.82</v>
      </c>
    </row>
    <row r="95" spans="1:2" x14ac:dyDescent="0.25">
      <c r="A95" s="8">
        <v>42860</v>
      </c>
      <c r="B95" s="11">
        <v>34.490001999999997</v>
      </c>
    </row>
    <row r="96" spans="1:2" x14ac:dyDescent="0.25">
      <c r="A96" s="8">
        <v>42863</v>
      </c>
      <c r="B96" s="11">
        <v>34.029998999999997</v>
      </c>
    </row>
    <row r="97" spans="1:2" x14ac:dyDescent="0.25">
      <c r="A97" s="8">
        <v>42864</v>
      </c>
      <c r="B97" s="11">
        <v>34.400002000000001</v>
      </c>
    </row>
    <row r="98" spans="1:2" x14ac:dyDescent="0.25">
      <c r="A98" s="8">
        <v>42865</v>
      </c>
      <c r="B98" s="11">
        <v>35.099997999999999</v>
      </c>
    </row>
    <row r="99" spans="1:2" x14ac:dyDescent="0.25">
      <c r="A99" s="8">
        <v>42866</v>
      </c>
      <c r="B99" s="11">
        <v>35.18</v>
      </c>
    </row>
    <row r="100" spans="1:2" x14ac:dyDescent="0.25">
      <c r="A100" s="8">
        <v>42867</v>
      </c>
      <c r="B100" s="11">
        <v>35.200001</v>
      </c>
    </row>
    <row r="101" spans="1:2" x14ac:dyDescent="0.25">
      <c r="A101" s="8">
        <v>42870</v>
      </c>
      <c r="B101" s="11">
        <v>35.700001</v>
      </c>
    </row>
    <row r="102" spans="1:2" x14ac:dyDescent="0.25">
      <c r="A102" s="8">
        <v>42871</v>
      </c>
      <c r="B102" s="11">
        <v>36.090000000000003</v>
      </c>
    </row>
    <row r="103" spans="1:2" x14ac:dyDescent="0.25">
      <c r="A103" s="8">
        <v>42872</v>
      </c>
      <c r="B103" s="11">
        <v>35.419998</v>
      </c>
    </row>
    <row r="104" spans="1:2" x14ac:dyDescent="0.25">
      <c r="A104" s="8">
        <v>42873</v>
      </c>
      <c r="B104" s="11">
        <v>35.900002000000001</v>
      </c>
    </row>
    <row r="105" spans="1:2" x14ac:dyDescent="0.25">
      <c r="A105" s="8">
        <v>42874</v>
      </c>
      <c r="B105" s="11">
        <v>36.709999000000003</v>
      </c>
    </row>
    <row r="106" spans="1:2" x14ac:dyDescent="0.25">
      <c r="A106" s="8">
        <v>42877</v>
      </c>
      <c r="B106" s="11">
        <v>36.889999000000003</v>
      </c>
    </row>
    <row r="107" spans="1:2" x14ac:dyDescent="0.25">
      <c r="A107" s="8">
        <v>42878</v>
      </c>
      <c r="B107" s="11">
        <v>36.659999999999997</v>
      </c>
    </row>
    <row r="108" spans="1:2" x14ac:dyDescent="0.25">
      <c r="A108" s="8">
        <v>42879</v>
      </c>
      <c r="B108" s="11">
        <v>36.490001999999997</v>
      </c>
    </row>
    <row r="109" spans="1:2" x14ac:dyDescent="0.25">
      <c r="A109" s="8">
        <v>42880</v>
      </c>
      <c r="B109" s="11">
        <v>36.209999000000003</v>
      </c>
    </row>
    <row r="110" spans="1:2" x14ac:dyDescent="0.25">
      <c r="A110" s="8">
        <v>42881</v>
      </c>
      <c r="B110" s="11">
        <v>35.840000000000003</v>
      </c>
    </row>
    <row r="111" spans="1:2" x14ac:dyDescent="0.25">
      <c r="A111" s="8">
        <v>42885</v>
      </c>
      <c r="B111" s="11">
        <v>35.970001000000003</v>
      </c>
    </row>
    <row r="112" spans="1:2" x14ac:dyDescent="0.25">
      <c r="A112" s="8">
        <v>42886</v>
      </c>
      <c r="B112" s="11">
        <v>35.090000000000003</v>
      </c>
    </row>
    <row r="113" spans="1:2" x14ac:dyDescent="0.25">
      <c r="A113" s="8">
        <v>42887</v>
      </c>
      <c r="B113" s="11">
        <v>35.209999000000003</v>
      </c>
    </row>
    <row r="114" spans="1:2" x14ac:dyDescent="0.25">
      <c r="A114" s="8">
        <v>42888</v>
      </c>
      <c r="B114" s="11">
        <v>35.470001000000003</v>
      </c>
    </row>
    <row r="115" spans="1:2" x14ac:dyDescent="0.25">
      <c r="A115" s="8">
        <v>42891</v>
      </c>
      <c r="B115" s="11">
        <v>35.07</v>
      </c>
    </row>
    <row r="116" spans="1:2" x14ac:dyDescent="0.25">
      <c r="A116" s="8">
        <v>42892</v>
      </c>
      <c r="B116" s="11">
        <v>35.220001000000003</v>
      </c>
    </row>
    <row r="117" spans="1:2" x14ac:dyDescent="0.25">
      <c r="A117" s="8">
        <v>42893</v>
      </c>
      <c r="B117" s="11">
        <v>34.880001</v>
      </c>
    </row>
    <row r="118" spans="1:2" x14ac:dyDescent="0.25">
      <c r="A118" s="8">
        <v>42894</v>
      </c>
      <c r="B118" s="11">
        <v>35.590000000000003</v>
      </c>
    </row>
    <row r="119" spans="1:2" x14ac:dyDescent="0.25">
      <c r="A119" s="8">
        <v>42895</v>
      </c>
      <c r="B119" s="11">
        <v>35.389999000000003</v>
      </c>
    </row>
    <row r="120" spans="1:2" x14ac:dyDescent="0.25">
      <c r="A120" s="8">
        <v>42898</v>
      </c>
      <c r="B120" s="11">
        <v>35.080002</v>
      </c>
    </row>
    <row r="121" spans="1:2" x14ac:dyDescent="0.25">
      <c r="A121" s="8">
        <v>42899</v>
      </c>
      <c r="B121" s="11">
        <v>35.520000000000003</v>
      </c>
    </row>
    <row r="122" spans="1:2" x14ac:dyDescent="0.25">
      <c r="A122" s="8">
        <v>42900</v>
      </c>
      <c r="B122" s="11">
        <v>35.060001</v>
      </c>
    </row>
    <row r="123" spans="1:2" x14ac:dyDescent="0.25">
      <c r="A123" s="8">
        <v>42901</v>
      </c>
      <c r="B123" s="11">
        <v>34.520000000000003</v>
      </c>
    </row>
    <row r="124" spans="1:2" x14ac:dyDescent="0.25">
      <c r="A124" s="8">
        <v>42902</v>
      </c>
      <c r="B124" s="11">
        <v>34.700001</v>
      </c>
    </row>
    <row r="125" spans="1:2" x14ac:dyDescent="0.25">
      <c r="A125" s="8">
        <v>42905</v>
      </c>
      <c r="B125" s="11">
        <v>34.909999999999997</v>
      </c>
    </row>
    <row r="126" spans="1:2" x14ac:dyDescent="0.25">
      <c r="A126" s="8">
        <v>42906</v>
      </c>
      <c r="B126" s="11">
        <v>33.689999</v>
      </c>
    </row>
    <row r="127" spans="1:2" x14ac:dyDescent="0.25">
      <c r="A127" s="8">
        <v>42907</v>
      </c>
      <c r="B127" s="11">
        <v>33.669998</v>
      </c>
    </row>
    <row r="128" spans="1:2" x14ac:dyDescent="0.25">
      <c r="A128" s="8">
        <v>42908</v>
      </c>
      <c r="B128" s="11">
        <v>33.939999</v>
      </c>
    </row>
    <row r="129" spans="1:2" x14ac:dyDescent="0.25">
      <c r="A129" s="8">
        <v>42909</v>
      </c>
      <c r="B129" s="11">
        <v>34.159999999999997</v>
      </c>
    </row>
    <row r="130" spans="1:2" x14ac:dyDescent="0.25">
      <c r="A130" s="8">
        <v>42912</v>
      </c>
      <c r="B130" s="11">
        <v>33.979999999999997</v>
      </c>
    </row>
    <row r="131" spans="1:2" x14ac:dyDescent="0.25">
      <c r="A131" s="8">
        <v>42913</v>
      </c>
      <c r="B131" s="11">
        <v>34.409999999999997</v>
      </c>
    </row>
    <row r="132" spans="1:2" x14ac:dyDescent="0.25">
      <c r="A132" s="8">
        <v>42914</v>
      </c>
      <c r="B132" s="11">
        <v>35.459999000000003</v>
      </c>
    </row>
    <row r="133" spans="1:2" x14ac:dyDescent="0.25">
      <c r="A133" s="8">
        <v>42915</v>
      </c>
      <c r="B133" s="11">
        <v>35.610000999999997</v>
      </c>
    </row>
    <row r="134" spans="1:2" x14ac:dyDescent="0.25">
      <c r="A134" s="8">
        <v>42916</v>
      </c>
      <c r="B134" s="11">
        <v>35.590000000000003</v>
      </c>
    </row>
    <row r="135" spans="1:2" x14ac:dyDescent="0.25">
      <c r="A135" s="8">
        <v>42919</v>
      </c>
      <c r="B135" s="11">
        <v>36.18</v>
      </c>
    </row>
    <row r="136" spans="1:2" x14ac:dyDescent="0.25">
      <c r="A136" s="8">
        <v>42921</v>
      </c>
      <c r="B136" s="11">
        <v>36.400002000000001</v>
      </c>
    </row>
    <row r="137" spans="1:2" x14ac:dyDescent="0.25">
      <c r="A137" s="8">
        <v>42922</v>
      </c>
      <c r="B137" s="11">
        <v>36.950001</v>
      </c>
    </row>
    <row r="138" spans="1:2" x14ac:dyDescent="0.25">
      <c r="A138" s="8">
        <v>42923</v>
      </c>
      <c r="B138" s="11">
        <v>37.220001000000003</v>
      </c>
    </row>
    <row r="139" spans="1:2" x14ac:dyDescent="0.25">
      <c r="A139" s="8">
        <v>42926</v>
      </c>
      <c r="B139" s="11">
        <v>37.639999000000003</v>
      </c>
    </row>
    <row r="140" spans="1:2" x14ac:dyDescent="0.25">
      <c r="A140" s="8">
        <v>42927</v>
      </c>
      <c r="B140" s="11">
        <v>38.169998</v>
      </c>
    </row>
    <row r="141" spans="1:2" x14ac:dyDescent="0.25">
      <c r="A141" s="8">
        <v>42928</v>
      </c>
      <c r="B141" s="11">
        <v>38.470001000000003</v>
      </c>
    </row>
    <row r="142" spans="1:2" x14ac:dyDescent="0.25">
      <c r="A142" s="8">
        <v>42929</v>
      </c>
      <c r="B142" s="11">
        <v>38.639999000000003</v>
      </c>
    </row>
    <row r="143" spans="1:2" x14ac:dyDescent="0.25">
      <c r="A143" s="8">
        <v>42930</v>
      </c>
      <c r="B143" s="11">
        <v>39.400002000000001</v>
      </c>
    </row>
    <row r="144" spans="1:2" x14ac:dyDescent="0.25">
      <c r="A144" s="8">
        <v>42933</v>
      </c>
      <c r="B144" s="11">
        <v>39.639999000000003</v>
      </c>
    </row>
    <row r="145" spans="1:2" x14ac:dyDescent="0.25">
      <c r="A145" s="8">
        <v>42934</v>
      </c>
      <c r="B145" s="11">
        <v>39.43</v>
      </c>
    </row>
    <row r="146" spans="1:2" x14ac:dyDescent="0.25">
      <c r="A146" s="8">
        <v>42935</v>
      </c>
      <c r="B146" s="11">
        <v>39.810001</v>
      </c>
    </row>
    <row r="147" spans="1:2" x14ac:dyDescent="0.25">
      <c r="A147" s="8">
        <v>42936</v>
      </c>
      <c r="B147" s="11">
        <v>39.209999000000003</v>
      </c>
    </row>
    <row r="148" spans="1:2" x14ac:dyDescent="0.25">
      <c r="A148" s="8">
        <v>42937</v>
      </c>
      <c r="B148" s="11">
        <v>38.790000999999997</v>
      </c>
    </row>
    <row r="149" spans="1:2" x14ac:dyDescent="0.25">
      <c r="A149" s="8">
        <v>42940</v>
      </c>
      <c r="B149" s="11">
        <v>38.889999000000003</v>
      </c>
    </row>
    <row r="150" spans="1:2" x14ac:dyDescent="0.25">
      <c r="A150" s="8">
        <v>42941</v>
      </c>
      <c r="B150" s="11">
        <v>40.209999000000003</v>
      </c>
    </row>
    <row r="151" spans="1:2" x14ac:dyDescent="0.25">
      <c r="A151" s="8">
        <v>42942</v>
      </c>
      <c r="B151" s="11">
        <v>40.759998000000003</v>
      </c>
    </row>
    <row r="152" spans="1:2" x14ac:dyDescent="0.25">
      <c r="A152" s="8">
        <v>42943</v>
      </c>
      <c r="B152" s="11">
        <v>40.799999</v>
      </c>
    </row>
    <row r="153" spans="1:2" x14ac:dyDescent="0.25">
      <c r="A153" s="8">
        <v>42944</v>
      </c>
      <c r="B153" s="11">
        <v>41.139999000000003</v>
      </c>
    </row>
    <row r="154" spans="1:2" x14ac:dyDescent="0.25">
      <c r="A154" s="8">
        <v>42947</v>
      </c>
      <c r="B154" s="11">
        <v>41.66</v>
      </c>
    </row>
    <row r="155" spans="1:2" x14ac:dyDescent="0.25">
      <c r="A155" s="8">
        <v>42948</v>
      </c>
      <c r="B155" s="11">
        <v>41.389999000000003</v>
      </c>
    </row>
    <row r="156" spans="1:2" x14ac:dyDescent="0.25">
      <c r="A156" s="8">
        <v>42949</v>
      </c>
      <c r="B156" s="11">
        <v>41.16</v>
      </c>
    </row>
    <row r="157" spans="1:2" x14ac:dyDescent="0.25">
      <c r="A157" s="8">
        <v>42950</v>
      </c>
      <c r="B157" s="11">
        <v>40.799999</v>
      </c>
    </row>
    <row r="158" spans="1:2" x14ac:dyDescent="0.25">
      <c r="A158" s="8">
        <v>42951</v>
      </c>
      <c r="B158" s="11">
        <v>41.209999000000003</v>
      </c>
    </row>
    <row r="159" spans="1:2" x14ac:dyDescent="0.25">
      <c r="A159" s="8">
        <v>42954</v>
      </c>
      <c r="B159" s="11">
        <v>41.990001999999997</v>
      </c>
    </row>
    <row r="160" spans="1:2" x14ac:dyDescent="0.25">
      <c r="A160" s="8">
        <v>42955</v>
      </c>
      <c r="B160" s="11">
        <v>41.470001000000003</v>
      </c>
    </row>
    <row r="161" spans="1:2" x14ac:dyDescent="0.25">
      <c r="A161" s="8">
        <v>42956</v>
      </c>
      <c r="B161" s="11">
        <v>41.360000999999997</v>
      </c>
    </row>
    <row r="162" spans="1:2" x14ac:dyDescent="0.25">
      <c r="A162" s="8">
        <v>42957</v>
      </c>
      <c r="B162" s="11">
        <v>40.619999</v>
      </c>
    </row>
    <row r="163" spans="1:2" x14ac:dyDescent="0.25">
      <c r="A163" s="8">
        <v>42958</v>
      </c>
      <c r="B163" s="11">
        <v>40.349997999999999</v>
      </c>
    </row>
    <row r="164" spans="1:2" x14ac:dyDescent="0.25">
      <c r="A164" s="8">
        <v>42961</v>
      </c>
      <c r="B164" s="11">
        <v>40.459999000000003</v>
      </c>
    </row>
    <row r="165" spans="1:2" x14ac:dyDescent="0.25">
      <c r="A165" s="8">
        <v>42962</v>
      </c>
      <c r="B165" s="11">
        <v>40.07</v>
      </c>
    </row>
    <row r="166" spans="1:2" x14ac:dyDescent="0.25">
      <c r="A166" s="8">
        <v>42963</v>
      </c>
      <c r="B166" s="11">
        <v>41.169998</v>
      </c>
    </row>
    <row r="167" spans="1:2" x14ac:dyDescent="0.25">
      <c r="A167" s="8">
        <v>42964</v>
      </c>
      <c r="B167" s="11">
        <v>40.459999000000003</v>
      </c>
    </row>
    <row r="168" spans="1:2" x14ac:dyDescent="0.25">
      <c r="A168" s="8">
        <v>42965</v>
      </c>
      <c r="B168" s="11">
        <v>40.400002000000001</v>
      </c>
    </row>
    <row r="169" spans="1:2" x14ac:dyDescent="0.25">
      <c r="A169" s="8">
        <v>42968</v>
      </c>
      <c r="B169" s="11">
        <v>40.909999999999997</v>
      </c>
    </row>
    <row r="170" spans="1:2" x14ac:dyDescent="0.25">
      <c r="A170" s="8">
        <v>42969</v>
      </c>
      <c r="B170" s="11">
        <v>41.41</v>
      </c>
    </row>
    <row r="171" spans="1:2" x14ac:dyDescent="0.25">
      <c r="A171" s="8">
        <v>42970</v>
      </c>
      <c r="B171" s="11">
        <v>41.75</v>
      </c>
    </row>
    <row r="172" spans="1:2" x14ac:dyDescent="0.25">
      <c r="A172" s="8">
        <v>42971</v>
      </c>
      <c r="B172" s="11">
        <v>41.709999000000003</v>
      </c>
    </row>
    <row r="173" spans="1:2" x14ac:dyDescent="0.25">
      <c r="A173" s="8">
        <v>42972</v>
      </c>
      <c r="B173" s="11">
        <v>42.560001</v>
      </c>
    </row>
    <row r="174" spans="1:2" x14ac:dyDescent="0.25">
      <c r="A174" s="8">
        <v>42975</v>
      </c>
      <c r="B174" s="11">
        <v>42.830002</v>
      </c>
    </row>
    <row r="175" spans="1:2" x14ac:dyDescent="0.25">
      <c r="A175" s="8">
        <v>42976</v>
      </c>
      <c r="B175" s="11">
        <v>43</v>
      </c>
    </row>
    <row r="176" spans="1:2" x14ac:dyDescent="0.25">
      <c r="A176" s="8">
        <v>42977</v>
      </c>
      <c r="B176" s="11">
        <v>42.82</v>
      </c>
    </row>
    <row r="177" spans="1:2" x14ac:dyDescent="0.25">
      <c r="A177" s="8">
        <v>42978</v>
      </c>
      <c r="B177" s="11">
        <v>43.5</v>
      </c>
    </row>
    <row r="178" spans="1:2" x14ac:dyDescent="0.25">
      <c r="A178" s="8">
        <v>42979</v>
      </c>
      <c r="B178" s="11">
        <v>44.16</v>
      </c>
    </row>
    <row r="179" spans="1:2" x14ac:dyDescent="0.25">
      <c r="A179" s="8">
        <v>42983</v>
      </c>
      <c r="B179" s="11">
        <v>44.07</v>
      </c>
    </row>
    <row r="180" spans="1:2" x14ac:dyDescent="0.25">
      <c r="A180" s="8">
        <v>42984</v>
      </c>
      <c r="B180" s="11">
        <v>44.540000999999997</v>
      </c>
    </row>
    <row r="181" spans="1:2" x14ac:dyDescent="0.25">
      <c r="A181" s="8">
        <v>42985</v>
      </c>
      <c r="B181" s="11">
        <v>44.150002000000001</v>
      </c>
    </row>
    <row r="182" spans="1:2" x14ac:dyDescent="0.25">
      <c r="A182" s="8">
        <v>42986</v>
      </c>
      <c r="B182" s="11">
        <v>42.990001999999997</v>
      </c>
    </row>
    <row r="183" spans="1:2" x14ac:dyDescent="0.25">
      <c r="A183" s="8">
        <v>42989</v>
      </c>
      <c r="B183" s="11">
        <v>43.700001</v>
      </c>
    </row>
    <row r="184" spans="1:2" x14ac:dyDescent="0.25">
      <c r="A184" s="8">
        <v>42990</v>
      </c>
      <c r="B184" s="11">
        <v>43.950001</v>
      </c>
    </row>
    <row r="185" spans="1:2" x14ac:dyDescent="0.25">
      <c r="A185" s="8">
        <v>42991</v>
      </c>
      <c r="B185" s="11">
        <v>43.259998000000003</v>
      </c>
    </row>
    <row r="186" spans="1:2" x14ac:dyDescent="0.25">
      <c r="A186" s="8">
        <v>42992</v>
      </c>
      <c r="B186" s="11">
        <v>42.57</v>
      </c>
    </row>
    <row r="187" spans="1:2" x14ac:dyDescent="0.25">
      <c r="A187" s="8">
        <v>42993</v>
      </c>
      <c r="B187" s="11">
        <v>41.82</v>
      </c>
    </row>
    <row r="188" spans="1:2" x14ac:dyDescent="0.25">
      <c r="A188" s="8">
        <v>42996</v>
      </c>
      <c r="B188" s="11">
        <v>42.27</v>
      </c>
    </row>
    <row r="189" spans="1:2" x14ac:dyDescent="0.25">
      <c r="A189" s="8">
        <v>42997</v>
      </c>
      <c r="B189" s="11">
        <v>42.23</v>
      </c>
    </row>
    <row r="190" spans="1:2" x14ac:dyDescent="0.25">
      <c r="A190" s="8">
        <v>42998</v>
      </c>
      <c r="B190" s="11">
        <v>42.049999</v>
      </c>
    </row>
    <row r="191" spans="1:2" x14ac:dyDescent="0.25">
      <c r="A191" s="8">
        <v>42999</v>
      </c>
      <c r="B191" s="11">
        <v>41.700001</v>
      </c>
    </row>
    <row r="192" spans="1:2" x14ac:dyDescent="0.25">
      <c r="A192" s="8">
        <v>43000</v>
      </c>
      <c r="B192" s="11">
        <v>41.68</v>
      </c>
    </row>
    <row r="193" spans="1:2" x14ac:dyDescent="0.25">
      <c r="A193" s="8">
        <v>43003</v>
      </c>
      <c r="B193" s="11">
        <v>41.27</v>
      </c>
    </row>
    <row r="194" spans="1:2" x14ac:dyDescent="0.25">
      <c r="A194" s="8">
        <v>43004</v>
      </c>
      <c r="B194" s="11">
        <v>40.540000999999997</v>
      </c>
    </row>
    <row r="195" spans="1:2" x14ac:dyDescent="0.25">
      <c r="A195" s="8">
        <v>43005</v>
      </c>
      <c r="B195" s="11">
        <v>40.540000999999997</v>
      </c>
    </row>
    <row r="196" spans="1:2" x14ac:dyDescent="0.25">
      <c r="A196" s="8">
        <v>43006</v>
      </c>
      <c r="B196" s="11">
        <v>40.490001999999997</v>
      </c>
    </row>
    <row r="197" spans="1:2" x14ac:dyDescent="0.25">
      <c r="A197" s="8">
        <v>43007</v>
      </c>
      <c r="B197" s="11">
        <v>40.529998999999997</v>
      </c>
    </row>
    <row r="198" spans="1:2" x14ac:dyDescent="0.25">
      <c r="A198" s="8">
        <v>43010</v>
      </c>
      <c r="B198" s="11">
        <v>40.860000999999997</v>
      </c>
    </row>
    <row r="199" spans="1:2" x14ac:dyDescent="0.25">
      <c r="A199" s="8">
        <v>43011</v>
      </c>
      <c r="B199" s="11">
        <v>41.07</v>
      </c>
    </row>
    <row r="200" spans="1:2" x14ac:dyDescent="0.25">
      <c r="A200" s="8">
        <v>43012</v>
      </c>
      <c r="B200" s="11">
        <v>41.130001</v>
      </c>
    </row>
    <row r="201" spans="1:2" x14ac:dyDescent="0.25">
      <c r="A201" s="8">
        <v>43013</v>
      </c>
      <c r="B201" s="11">
        <v>41.25</v>
      </c>
    </row>
    <row r="202" spans="1:2" x14ac:dyDescent="0.25">
      <c r="A202" s="8">
        <v>43014</v>
      </c>
      <c r="B202" s="11">
        <v>41.34</v>
      </c>
    </row>
    <row r="203" spans="1:2" x14ac:dyDescent="0.25">
      <c r="A203" s="8">
        <v>43017</v>
      </c>
      <c r="B203" s="11">
        <v>41.110000999999997</v>
      </c>
    </row>
    <row r="204" spans="1:2" x14ac:dyDescent="0.25">
      <c r="A204" s="8">
        <v>43018</v>
      </c>
      <c r="B204" s="11">
        <v>41.529998999999997</v>
      </c>
    </row>
    <row r="205" spans="1:2" x14ac:dyDescent="0.25">
      <c r="A205" s="8">
        <v>43019</v>
      </c>
      <c r="B205" s="11">
        <v>40.919998</v>
      </c>
    </row>
    <row r="206" spans="1:2" x14ac:dyDescent="0.25">
      <c r="A206" s="8">
        <v>43020</v>
      </c>
      <c r="B206" s="11">
        <v>41.029998999999997</v>
      </c>
    </row>
    <row r="207" spans="1:2" x14ac:dyDescent="0.25">
      <c r="A207" s="8">
        <v>43021</v>
      </c>
      <c r="B207" s="11">
        <v>42.200001</v>
      </c>
    </row>
    <row r="208" spans="1:2" x14ac:dyDescent="0.25">
      <c r="A208" s="8">
        <v>43024</v>
      </c>
      <c r="B208" s="11">
        <v>42.650002000000001</v>
      </c>
    </row>
    <row r="209" spans="1:2" x14ac:dyDescent="0.25">
      <c r="A209" s="8">
        <v>43025</v>
      </c>
      <c r="B209" s="11">
        <v>42.419998</v>
      </c>
    </row>
    <row r="210" spans="1:2" x14ac:dyDescent="0.25">
      <c r="A210" s="8">
        <v>43026</v>
      </c>
      <c r="B210" s="11">
        <v>41.5</v>
      </c>
    </row>
    <row r="211" spans="1:2" x14ac:dyDescent="0.25">
      <c r="A211" s="8">
        <v>43027</v>
      </c>
      <c r="B211" s="11">
        <v>41.560001</v>
      </c>
    </row>
    <row r="212" spans="1:2" x14ac:dyDescent="0.25">
      <c r="A212" s="8">
        <v>43028</v>
      </c>
      <c r="B212" s="11">
        <v>41.27</v>
      </c>
    </row>
    <row r="213" spans="1:2" x14ac:dyDescent="0.25">
      <c r="A213" s="8">
        <v>43031</v>
      </c>
      <c r="B213" s="11">
        <v>41.220001000000003</v>
      </c>
    </row>
    <row r="214" spans="1:2" x14ac:dyDescent="0.25">
      <c r="A214" s="8">
        <v>43032</v>
      </c>
      <c r="B214" s="11">
        <v>41.529998999999997</v>
      </c>
    </row>
    <row r="215" spans="1:2" x14ac:dyDescent="0.25">
      <c r="A215" s="8">
        <v>43033</v>
      </c>
      <c r="B215" s="11">
        <v>40.75</v>
      </c>
    </row>
    <row r="216" spans="1:2" x14ac:dyDescent="0.25">
      <c r="A216" s="8">
        <v>43034</v>
      </c>
      <c r="B216" s="11">
        <v>40.880001</v>
      </c>
    </row>
    <row r="217" spans="1:2" x14ac:dyDescent="0.25">
      <c r="A217" s="8">
        <v>43035</v>
      </c>
      <c r="B217" s="11">
        <v>40.659999999999997</v>
      </c>
    </row>
    <row r="218" spans="1:2" x14ac:dyDescent="0.25">
      <c r="A218" s="8">
        <v>43038</v>
      </c>
      <c r="B218" s="11">
        <v>40.790000999999997</v>
      </c>
    </row>
    <row r="219" spans="1:2" x14ac:dyDescent="0.25">
      <c r="A219" s="8">
        <v>43039</v>
      </c>
      <c r="B219" s="11">
        <v>40.98</v>
      </c>
    </row>
    <row r="220" spans="1:2" x14ac:dyDescent="0.25">
      <c r="A220" s="8">
        <v>43040</v>
      </c>
      <c r="B220" s="11">
        <v>42.029998999999997</v>
      </c>
    </row>
    <row r="221" spans="1:2" x14ac:dyDescent="0.25">
      <c r="A221" s="8">
        <v>43041</v>
      </c>
      <c r="B221" s="11">
        <v>42.799999</v>
      </c>
    </row>
    <row r="222" spans="1:2" x14ac:dyDescent="0.25">
      <c r="A222" s="8">
        <v>43042</v>
      </c>
      <c r="B222" s="11">
        <v>42.150002000000001</v>
      </c>
    </row>
    <row r="223" spans="1:2" x14ac:dyDescent="0.25">
      <c r="A223" s="8">
        <v>43045</v>
      </c>
      <c r="B223" s="11">
        <v>43.41</v>
      </c>
    </row>
    <row r="224" spans="1:2" x14ac:dyDescent="0.25">
      <c r="A224" s="8">
        <v>43046</v>
      </c>
      <c r="B224" s="11">
        <v>43.23</v>
      </c>
    </row>
    <row r="225" spans="1:2" x14ac:dyDescent="0.25">
      <c r="A225" s="8">
        <v>43047</v>
      </c>
      <c r="B225" s="11">
        <v>43.779998999999997</v>
      </c>
    </row>
    <row r="226" spans="1:2" x14ac:dyDescent="0.25">
      <c r="A226" s="8">
        <v>43048</v>
      </c>
      <c r="B226" s="11">
        <v>42.91</v>
      </c>
    </row>
    <row r="227" spans="1:2" x14ac:dyDescent="0.25">
      <c r="A227" s="8">
        <v>43049</v>
      </c>
      <c r="B227" s="11">
        <v>42.779998999999997</v>
      </c>
    </row>
    <row r="228" spans="1:2" x14ac:dyDescent="0.25">
      <c r="A228" s="8">
        <v>43052</v>
      </c>
      <c r="B228" s="11">
        <v>42.700001</v>
      </c>
    </row>
    <row r="229" spans="1:2" x14ac:dyDescent="0.25">
      <c r="A229" s="8">
        <v>43053</v>
      </c>
      <c r="B229" s="11">
        <v>41.689999</v>
      </c>
    </row>
    <row r="230" spans="1:2" x14ac:dyDescent="0.25">
      <c r="A230" s="8">
        <v>43054</v>
      </c>
      <c r="B230" s="11">
        <v>41.209999000000003</v>
      </c>
    </row>
    <row r="231" spans="1:2" x14ac:dyDescent="0.25">
      <c r="A231" s="8">
        <v>43055</v>
      </c>
      <c r="B231" s="11">
        <v>41.380001</v>
      </c>
    </row>
    <row r="232" spans="1:2" x14ac:dyDescent="0.25">
      <c r="A232" s="8">
        <v>43056</v>
      </c>
      <c r="B232" s="11">
        <v>41.380001</v>
      </c>
    </row>
    <row r="233" spans="1:2" x14ac:dyDescent="0.25">
      <c r="A233" s="8">
        <v>43059</v>
      </c>
      <c r="B233" s="11">
        <v>41.119999</v>
      </c>
    </row>
    <row r="234" spans="1:2" x14ac:dyDescent="0.25">
      <c r="A234" s="8">
        <v>43060</v>
      </c>
      <c r="B234" s="11">
        <v>41.66</v>
      </c>
    </row>
    <row r="235" spans="1:2" x14ac:dyDescent="0.25">
      <c r="A235" s="8">
        <v>43061</v>
      </c>
      <c r="B235" s="11">
        <v>42.27</v>
      </c>
    </row>
    <row r="236" spans="1:2" x14ac:dyDescent="0.25">
      <c r="A236" s="8">
        <v>43063</v>
      </c>
      <c r="B236" s="11">
        <v>42.709999000000003</v>
      </c>
    </row>
    <row r="237" spans="1:2" x14ac:dyDescent="0.25">
      <c r="A237" s="8">
        <v>43066</v>
      </c>
      <c r="B237" s="11">
        <v>41.889999000000003</v>
      </c>
    </row>
    <row r="238" spans="1:2" x14ac:dyDescent="0.25">
      <c r="A238" s="8">
        <v>43067</v>
      </c>
      <c r="B238" s="11">
        <v>42</v>
      </c>
    </row>
    <row r="239" spans="1:2" x14ac:dyDescent="0.25">
      <c r="A239" s="8">
        <v>43068</v>
      </c>
      <c r="B239" s="11">
        <v>41.439999</v>
      </c>
    </row>
    <row r="240" spans="1:2" x14ac:dyDescent="0.25">
      <c r="A240" s="8">
        <v>43069</v>
      </c>
      <c r="B240" s="11">
        <v>41.549999</v>
      </c>
    </row>
    <row r="241" spans="1:2" x14ac:dyDescent="0.25">
      <c r="A241" s="8">
        <v>43070</v>
      </c>
      <c r="B241" s="11">
        <v>41.959999000000003</v>
      </c>
    </row>
    <row r="242" spans="1:2" x14ac:dyDescent="0.25">
      <c r="A242" s="8">
        <v>43073</v>
      </c>
      <c r="B242" s="11">
        <v>42.099997999999999</v>
      </c>
    </row>
    <row r="243" spans="1:2" x14ac:dyDescent="0.25">
      <c r="A243" s="8">
        <v>43074</v>
      </c>
      <c r="B243" s="11">
        <v>41.41</v>
      </c>
    </row>
    <row r="244" spans="1:2" x14ac:dyDescent="0.25">
      <c r="A244" s="8">
        <v>43075</v>
      </c>
      <c r="B244" s="11">
        <v>41.110000999999997</v>
      </c>
    </row>
    <row r="245" spans="1:2" x14ac:dyDescent="0.25">
      <c r="A245" s="8">
        <v>43076</v>
      </c>
      <c r="B245" s="11">
        <v>41.040000999999997</v>
      </c>
    </row>
    <row r="246" spans="1:2" x14ac:dyDescent="0.25">
      <c r="A246" s="8">
        <v>43077</v>
      </c>
      <c r="B246" s="11">
        <v>41.060001</v>
      </c>
    </row>
    <row r="247" spans="1:2" x14ac:dyDescent="0.25">
      <c r="A247" s="8">
        <v>43080</v>
      </c>
      <c r="B247" s="11">
        <v>41.630001</v>
      </c>
    </row>
    <row r="248" spans="1:2" x14ac:dyDescent="0.25">
      <c r="A248" s="8">
        <v>43081</v>
      </c>
      <c r="B248" s="11">
        <v>41.91</v>
      </c>
    </row>
    <row r="249" spans="1:2" x14ac:dyDescent="0.25">
      <c r="A249" s="8">
        <v>43082</v>
      </c>
      <c r="B249" s="11">
        <v>42.360000999999997</v>
      </c>
    </row>
    <row r="250" spans="1:2" x14ac:dyDescent="0.25">
      <c r="A250" s="8">
        <v>43083</v>
      </c>
      <c r="B250" s="11">
        <v>42.34</v>
      </c>
    </row>
    <row r="251" spans="1:2" x14ac:dyDescent="0.25">
      <c r="A251" s="8">
        <v>43084</v>
      </c>
      <c r="B251" s="11">
        <v>43.080002</v>
      </c>
    </row>
    <row r="252" spans="1:2" x14ac:dyDescent="0.25">
      <c r="A252" s="8">
        <v>43087</v>
      </c>
      <c r="B252" s="11">
        <v>43.619999</v>
      </c>
    </row>
    <row r="253" spans="1:2" x14ac:dyDescent="0.25">
      <c r="A253" s="8">
        <v>43088</v>
      </c>
      <c r="B253" s="11">
        <v>43.290000999999997</v>
      </c>
    </row>
    <row r="254" spans="1:2" x14ac:dyDescent="0.25">
      <c r="A254" s="8">
        <v>43089</v>
      </c>
      <c r="B254" s="11">
        <v>44.139999000000003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W255"/>
  <sheetViews>
    <sheetView workbookViewId="0">
      <selection activeCell="M11" sqref="M11"/>
    </sheetView>
  </sheetViews>
  <sheetFormatPr defaultRowHeight="15" x14ac:dyDescent="0.25"/>
  <cols>
    <col min="1" max="1" width="12.140625" bestFit="1" customWidth="1"/>
    <col min="2" max="2" width="11.5703125" customWidth="1"/>
    <col min="9" max="9" width="12.5703125" bestFit="1" customWidth="1"/>
    <col min="10" max="10" width="10.7109375" customWidth="1"/>
    <col min="11" max="11" width="12" bestFit="1" customWidth="1"/>
    <col min="19" max="19" width="13.7109375" customWidth="1"/>
    <col min="20" max="20" width="12.28515625" bestFit="1" customWidth="1"/>
    <col min="21" max="21" width="11" customWidth="1"/>
    <col min="22" max="22" width="11.140625" customWidth="1"/>
    <col min="23" max="23" width="9.42578125" customWidth="1"/>
  </cols>
  <sheetData>
    <row r="1" spans="1:23" x14ac:dyDescent="0.25">
      <c r="A1" s="14" t="s">
        <v>41</v>
      </c>
      <c r="B1" s="14" t="str">
        <f>'Stock Data'!B1</f>
        <v>BHP (ADR)</v>
      </c>
      <c r="C1" s="14">
        <f>'Stock Data'!C1</f>
        <v>0</v>
      </c>
      <c r="D1" s="14">
        <f>'Stock Data'!D1</f>
        <v>0</v>
      </c>
      <c r="E1" s="14">
        <f>'Stock Data'!E1</f>
        <v>0</v>
      </c>
      <c r="F1" s="14">
        <f>'Stock Data'!F1</f>
        <v>0</v>
      </c>
      <c r="G1" s="9" t="s">
        <v>19</v>
      </c>
      <c r="H1" s="1">
        <f>COUNT(B2:B253)</f>
        <v>252</v>
      </c>
      <c r="J1" s="23"/>
      <c r="K1" s="23" t="str">
        <f>B1</f>
        <v>BHP (ADR)</v>
      </c>
      <c r="L1" s="23">
        <f t="shared" ref="L1:O1" si="0">C1</f>
        <v>0</v>
      </c>
      <c r="M1" s="23">
        <f t="shared" si="0"/>
        <v>0</v>
      </c>
      <c r="N1" s="23">
        <f t="shared" si="0"/>
        <v>0</v>
      </c>
      <c r="O1" s="23">
        <f t="shared" si="0"/>
        <v>0</v>
      </c>
      <c r="S1" s="16" t="s">
        <v>24</v>
      </c>
      <c r="U1" t="s">
        <v>38</v>
      </c>
    </row>
    <row r="2" spans="1:23" x14ac:dyDescent="0.25">
      <c r="A2" s="8">
        <v>42725</v>
      </c>
      <c r="B2">
        <f>LN('Stock Data'!B3/'Stock Data'!B2)</f>
        <v>-9.3510034887220109E-3</v>
      </c>
      <c r="C2" t="e">
        <f>LN('Stock Data'!C3/'Stock Data'!C2)</f>
        <v>#DIV/0!</v>
      </c>
      <c r="D2" t="e">
        <f>LN('Stock Data'!D3/'Stock Data'!D2)</f>
        <v>#DIV/0!</v>
      </c>
      <c r="E2" t="e">
        <f>LN('Stock Data'!E3/'Stock Data'!E2)</f>
        <v>#DIV/0!</v>
      </c>
      <c r="F2" t="e">
        <f>LN('Stock Data'!F3/'Stock Data'!F2)</f>
        <v>#DIV/0!</v>
      </c>
      <c r="J2" t="s">
        <v>20</v>
      </c>
      <c r="K2" s="27">
        <f>AVERAGE(B2:B253)</f>
        <v>7.5092287595623518E-4</v>
      </c>
      <c r="L2" s="27" t="e">
        <f t="shared" ref="L2:N2" si="1">AVERAGE(C2:C253)</f>
        <v>#DIV/0!</v>
      </c>
      <c r="M2" s="27" t="e">
        <f t="shared" si="1"/>
        <v>#DIV/0!</v>
      </c>
      <c r="N2" s="27" t="e">
        <f t="shared" si="1"/>
        <v>#DIV/0!</v>
      </c>
      <c r="O2" s="27" t="e">
        <f>AVERAGE(F2:F253)</f>
        <v>#DIV/0!</v>
      </c>
      <c r="S2" t="s">
        <v>25</v>
      </c>
      <c r="T2">
        <v>0.2</v>
      </c>
      <c r="U2">
        <f>T2^2</f>
        <v>4.0000000000000008E-2</v>
      </c>
    </row>
    <row r="3" spans="1:23" x14ac:dyDescent="0.25">
      <c r="A3" s="8">
        <v>42726</v>
      </c>
      <c r="B3">
        <f>LN('Stock Data'!B4/'Stock Data'!B3)</f>
        <v>-1.5314235399461317E-2</v>
      </c>
      <c r="C3" t="e">
        <f>LN('Stock Data'!C4/'Stock Data'!C3)</f>
        <v>#DIV/0!</v>
      </c>
      <c r="D3" t="e">
        <f>LN('Stock Data'!D4/'Stock Data'!D3)</f>
        <v>#DIV/0!</v>
      </c>
      <c r="E3" t="e">
        <f>LN('Stock Data'!E4/'Stock Data'!E3)</f>
        <v>#DIV/0!</v>
      </c>
      <c r="F3" t="e">
        <f>LN('Stock Data'!F4/'Stock Data'!F3)</f>
        <v>#DIV/0!</v>
      </c>
      <c r="J3" t="s">
        <v>21</v>
      </c>
      <c r="K3" s="29">
        <f>VAR(B2:B253)</f>
        <v>2.2090106871912874E-4</v>
      </c>
      <c r="L3" s="29" t="e">
        <f t="shared" ref="L3:O3" si="2">VAR(C2:C253)</f>
        <v>#DIV/0!</v>
      </c>
      <c r="M3" s="29" t="e">
        <f t="shared" si="2"/>
        <v>#DIV/0!</v>
      </c>
      <c r="N3" s="29" t="e">
        <f t="shared" si="2"/>
        <v>#DIV/0!</v>
      </c>
      <c r="O3" s="29" t="e">
        <f t="shared" si="2"/>
        <v>#DIV/0!</v>
      </c>
      <c r="S3" t="s">
        <v>26</v>
      </c>
      <c r="T3">
        <f>1-T2</f>
        <v>0.8</v>
      </c>
      <c r="U3">
        <f>T3^2</f>
        <v>0.64000000000000012</v>
      </c>
    </row>
    <row r="4" spans="1:23" x14ac:dyDescent="0.25">
      <c r="A4" t="s">
        <v>58</v>
      </c>
      <c r="B4">
        <f>LN('Stock Data'!B5/'Stock Data'!B4)</f>
        <v>-6.4743084204346288E-3</v>
      </c>
      <c r="C4" t="e">
        <f>LN('Stock Data'!C5/'Stock Data'!C4)</f>
        <v>#DIV/0!</v>
      </c>
      <c r="D4" t="e">
        <f>LN('Stock Data'!D5/'Stock Data'!D4)</f>
        <v>#DIV/0!</v>
      </c>
      <c r="E4" t="e">
        <f>LN('Stock Data'!E5/'Stock Data'!E4)</f>
        <v>#DIV/0!</v>
      </c>
      <c r="F4" t="e">
        <f>LN('Stock Data'!F5/'Stock Data'!F4)</f>
        <v>#DIV/0!</v>
      </c>
      <c r="J4" t="s">
        <v>11</v>
      </c>
      <c r="K4" s="27">
        <f>SQRT(K3)</f>
        <v>1.4862740955797109E-2</v>
      </c>
      <c r="L4" s="27" t="e">
        <f t="shared" ref="L4:O4" si="3">SQRT(L3)</f>
        <v>#DIV/0!</v>
      </c>
      <c r="M4" s="27" t="e">
        <f t="shared" si="3"/>
        <v>#DIV/0!</v>
      </c>
      <c r="N4" s="27" t="e">
        <f t="shared" si="3"/>
        <v>#DIV/0!</v>
      </c>
      <c r="O4" s="27" t="e">
        <f t="shared" si="3"/>
        <v>#DIV/0!</v>
      </c>
    </row>
    <row r="5" spans="1:23" x14ac:dyDescent="0.25">
      <c r="B5">
        <f>LN('Stock Data'!B6/'Stock Data'!B5)</f>
        <v>6.4743084204344839E-3</v>
      </c>
      <c r="C5" t="e">
        <f>LN('Stock Data'!C6/'Stock Data'!C5)</f>
        <v>#DIV/0!</v>
      </c>
      <c r="D5" t="e">
        <f>LN('Stock Data'!D6/'Stock Data'!D5)</f>
        <v>#DIV/0!</v>
      </c>
      <c r="E5" t="e">
        <f>LN('Stock Data'!E6/'Stock Data'!E5)</f>
        <v>#DIV/0!</v>
      </c>
      <c r="F5" t="e">
        <f>LN('Stock Data'!F6/'Stock Data'!F5)</f>
        <v>#DIV/0!</v>
      </c>
      <c r="S5" s="24"/>
      <c r="T5" s="24" t="s">
        <v>52</v>
      </c>
      <c r="U5" s="24" t="s">
        <v>53</v>
      </c>
      <c r="V5" s="24" t="s">
        <v>54</v>
      </c>
      <c r="W5" s="24" t="s">
        <v>55</v>
      </c>
    </row>
    <row r="6" spans="1:23" ht="18" x14ac:dyDescent="0.35">
      <c r="B6">
        <f>LN('Stock Data'!B7/'Stock Data'!B6)</f>
        <v>1.6142905520075895E-2</v>
      </c>
      <c r="C6" t="e">
        <f>LN('Stock Data'!C7/'Stock Data'!C6)</f>
        <v>#DIV/0!</v>
      </c>
      <c r="D6" t="e">
        <f>LN('Stock Data'!D7/'Stock Data'!D6)</f>
        <v>#DIV/0!</v>
      </c>
      <c r="E6" t="e">
        <f>LN('Stock Data'!E7/'Stock Data'!E6)</f>
        <v>#DIV/0!</v>
      </c>
      <c r="F6" t="e">
        <f>LN('Stock Data'!F7/'Stock Data'!F6)</f>
        <v>#DIV/0!</v>
      </c>
      <c r="S6" s="17" t="s">
        <v>27</v>
      </c>
      <c r="T6" s="10" t="e">
        <f>(T2*K2)+(T3*L2)</f>
        <v>#DIV/0!</v>
      </c>
      <c r="U6" s="10" t="e">
        <f>(T2*K2)+(T3*M2)</f>
        <v>#DIV/0!</v>
      </c>
      <c r="V6" s="10" t="e">
        <f>(T2*K2)+(T3*N2)</f>
        <v>#DIV/0!</v>
      </c>
      <c r="W6" s="10" t="e">
        <f>(T2*K2)+(T3*O2)</f>
        <v>#DIV/0!</v>
      </c>
    </row>
    <row r="7" spans="1:23" ht="18.75" x14ac:dyDescent="0.35">
      <c r="B7">
        <f>LN('Stock Data'!B8/'Stock Data'!B7)</f>
        <v>1.379473230488165E-3</v>
      </c>
      <c r="C7" t="e">
        <f>LN('Stock Data'!C8/'Stock Data'!C7)</f>
        <v>#DIV/0!</v>
      </c>
      <c r="D7" t="e">
        <f>LN('Stock Data'!D8/'Stock Data'!D7)</f>
        <v>#DIV/0!</v>
      </c>
      <c r="E7" t="e">
        <f>LN('Stock Data'!E8/'Stock Data'!E7)</f>
        <v>#DIV/0!</v>
      </c>
      <c r="F7" t="e">
        <f>LN('Stock Data'!F8/'Stock Data'!F7)</f>
        <v>#DIV/0!</v>
      </c>
      <c r="J7" s="23" t="s">
        <v>22</v>
      </c>
      <c r="K7" s="23"/>
      <c r="L7" s="23"/>
      <c r="M7" s="23"/>
      <c r="N7" s="23"/>
      <c r="O7" s="23"/>
      <c r="S7" s="18" t="s">
        <v>28</v>
      </c>
      <c r="T7" s="10" t="e">
        <f>($U$2*K3)+(U3*L3)+(2*T2*T3*L21*K4*L4)</f>
        <v>#DIV/0!</v>
      </c>
      <c r="U7" s="10" t="e">
        <f>($U$2*K3)+($U$3*M3)+(2*$T$2*$T$3*M21*K4*M4)</f>
        <v>#DIV/0!</v>
      </c>
      <c r="V7" s="10" t="e">
        <f>($U$2*K3)+($U$3*N3)+(2*$T$2*$T$3*N21*K4*N4)</f>
        <v>#DIV/0!</v>
      </c>
      <c r="W7" s="10" t="e">
        <f>($U$2*K3)+($U$3*O3)+(2*$T$2*$T$3*O21*K4*O4)</f>
        <v>#DIV/0!</v>
      </c>
    </row>
    <row r="8" spans="1:23" ht="18" x14ac:dyDescent="0.35">
      <c r="B8">
        <f>LN('Stock Data'!B9/'Stock Data'!B8)</f>
        <v>-1.3601903162813102E-2</v>
      </c>
      <c r="C8" t="e">
        <f>LN('Stock Data'!C9/'Stock Data'!C8)</f>
        <v>#DIV/0!</v>
      </c>
      <c r="D8" t="e">
        <f>LN('Stock Data'!D9/'Stock Data'!D8)</f>
        <v>#DIV/0!</v>
      </c>
      <c r="E8" t="e">
        <f>LN('Stock Data'!E9/'Stock Data'!E8)</f>
        <v>#DIV/0!</v>
      </c>
      <c r="F8" t="e">
        <f>LN('Stock Data'!F9/'Stock Data'!F8)</f>
        <v>#DIV/0!</v>
      </c>
      <c r="S8" s="18" t="s">
        <v>29</v>
      </c>
      <c r="T8" s="10" t="e">
        <f>SQRT(T7)</f>
        <v>#DIV/0!</v>
      </c>
      <c r="U8" s="10" t="e">
        <f t="shared" ref="U8:V8" si="4">SQRT(U7)</f>
        <v>#DIV/0!</v>
      </c>
      <c r="V8" s="10" t="e">
        <f t="shared" si="4"/>
        <v>#DIV/0!</v>
      </c>
      <c r="W8" s="10" t="e">
        <f>SQRT(W7)</f>
        <v>#DIV/0!</v>
      </c>
    </row>
    <row r="9" spans="1:23" x14ac:dyDescent="0.25">
      <c r="B9">
        <f>LN('Stock Data'!B10/'Stock Data'!B9)</f>
        <v>3.4069257013353643E-2</v>
      </c>
      <c r="C9" t="e">
        <f>LN('Stock Data'!C10/'Stock Data'!C9)</f>
        <v>#DIV/0!</v>
      </c>
      <c r="D9" t="e">
        <f>LN('Stock Data'!D10/'Stock Data'!D9)</f>
        <v>#DIV/0!</v>
      </c>
      <c r="E9" t="e">
        <f>LN('Stock Data'!E10/'Stock Data'!E9)</f>
        <v>#DIV/0!</v>
      </c>
      <c r="F9" t="e">
        <f>LN('Stock Data'!F10/'Stock Data'!F9)</f>
        <v>#DIV/0!</v>
      </c>
      <c r="K9" s="25" t="str">
        <f>K1</f>
        <v>BHP (ADR)</v>
      </c>
      <c r="L9" s="25">
        <f t="shared" ref="L9:O9" si="5">L1</f>
        <v>0</v>
      </c>
      <c r="M9" s="25">
        <f t="shared" si="5"/>
        <v>0</v>
      </c>
      <c r="N9" s="25">
        <f t="shared" si="5"/>
        <v>0</v>
      </c>
      <c r="O9" s="25">
        <f t="shared" si="5"/>
        <v>0</v>
      </c>
    </row>
    <row r="10" spans="1:23" x14ac:dyDescent="0.25">
      <c r="B10">
        <f>LN('Stock Data'!B11/'Stock Data'!B10)</f>
        <v>4.0436233569742935E-3</v>
      </c>
      <c r="C10" t="e">
        <f>LN('Stock Data'!C11/'Stock Data'!C10)</f>
        <v>#DIV/0!</v>
      </c>
      <c r="D10" t="e">
        <f>LN('Stock Data'!D11/'Stock Data'!D10)</f>
        <v>#DIV/0!</v>
      </c>
      <c r="E10" t="e">
        <f>LN('Stock Data'!E11/'Stock Data'!E10)</f>
        <v>#DIV/0!</v>
      </c>
      <c r="F10" t="e">
        <f>LN('Stock Data'!F11/'Stock Data'!F10)</f>
        <v>#DIV/0!</v>
      </c>
      <c r="J10" s="25" t="str">
        <f>K9</f>
        <v>BHP (ADR)</v>
      </c>
      <c r="K10" s="30">
        <f>COVAR($B$2:$B$253,B2:B253)</f>
        <v>2.2002447717659244E-4</v>
      </c>
      <c r="L10" s="41" t="e">
        <f>COVAR($B$2:$B$253,C2:C253)</f>
        <v>#DIV/0!</v>
      </c>
      <c r="M10" s="41" t="e">
        <f>COVAR($B$2:$B$253,D2:D253)</f>
        <v>#DIV/0!</v>
      </c>
      <c r="N10" s="41" t="e">
        <f>COVAR($B$2:$B$253,E2:E253)</f>
        <v>#DIV/0!</v>
      </c>
      <c r="O10" s="41" t="e">
        <f>COVAR($B$2:$B$253,F2:F253)</f>
        <v>#DIV/0!</v>
      </c>
    </row>
    <row r="11" spans="1:23" x14ac:dyDescent="0.25">
      <c r="B11">
        <f>LN('Stock Data'!B12/'Stock Data'!B11)</f>
        <v>9.3721936356982415E-3</v>
      </c>
      <c r="C11" t="e">
        <f>LN('Stock Data'!C12/'Stock Data'!C11)</f>
        <v>#DIV/0!</v>
      </c>
      <c r="D11" t="e">
        <f>LN('Stock Data'!D12/'Stock Data'!D11)</f>
        <v>#DIV/0!</v>
      </c>
      <c r="E11" t="e">
        <f>LN('Stock Data'!E12/'Stock Data'!E11)</f>
        <v>#DIV/0!</v>
      </c>
      <c r="F11" t="e">
        <f>LN('Stock Data'!F12/'Stock Data'!F11)</f>
        <v>#DIV/0!</v>
      </c>
      <c r="J11" s="25">
        <f>L9</f>
        <v>0</v>
      </c>
      <c r="K11" s="28" t="e">
        <f>COVAR($C$2:$C$253,B2:B253)</f>
        <v>#DIV/0!</v>
      </c>
      <c r="L11" s="30" t="e">
        <f>COVAR($C$2:$C$253,C2:C253)</f>
        <v>#DIV/0!</v>
      </c>
      <c r="M11" s="41" t="e">
        <f>COVAR($C$2:$C$253,D2:D253)</f>
        <v>#DIV/0!</v>
      </c>
      <c r="N11" s="41" t="e">
        <f t="shared" ref="N11:O11" si="6">COVAR($C$2:$C$253,E2:E253)</f>
        <v>#DIV/0!</v>
      </c>
      <c r="O11" s="41" t="e">
        <f t="shared" si="6"/>
        <v>#DIV/0!</v>
      </c>
    </row>
    <row r="12" spans="1:23" x14ac:dyDescent="0.25">
      <c r="B12">
        <f>LN('Stock Data'!B13/'Stock Data'!B12)</f>
        <v>-1.5037904420817979E-2</v>
      </c>
      <c r="C12" t="e">
        <f>LN('Stock Data'!C13/'Stock Data'!C12)</f>
        <v>#DIV/0!</v>
      </c>
      <c r="D12" t="e">
        <f>LN('Stock Data'!D13/'Stock Data'!D12)</f>
        <v>#DIV/0!</v>
      </c>
      <c r="E12" t="e">
        <f>LN('Stock Data'!E13/'Stock Data'!E12)</f>
        <v>#DIV/0!</v>
      </c>
      <c r="F12" t="e">
        <f>LN('Stock Data'!F13/'Stock Data'!F12)</f>
        <v>#DIV/0!</v>
      </c>
      <c r="J12" s="25">
        <f>M9</f>
        <v>0</v>
      </c>
      <c r="K12" s="28" t="e">
        <f>COVAR($D$2:$D$253,B2:B253)</f>
        <v>#DIV/0!</v>
      </c>
      <c r="L12" s="28" t="e">
        <f t="shared" ref="L12:O12" si="7">COVAR($D$2:$D$253,C2:C253)</f>
        <v>#DIV/0!</v>
      </c>
      <c r="M12" s="30" t="e">
        <f t="shared" si="7"/>
        <v>#DIV/0!</v>
      </c>
      <c r="N12" s="31" t="e">
        <f t="shared" si="7"/>
        <v>#DIV/0!</v>
      </c>
      <c r="O12" s="31" t="e">
        <f t="shared" si="7"/>
        <v>#DIV/0!</v>
      </c>
    </row>
    <row r="13" spans="1:23" x14ac:dyDescent="0.25">
      <c r="B13">
        <f>LN('Stock Data'!B14/'Stock Data'!B13)</f>
        <v>-2.9806553559461233E-3</v>
      </c>
      <c r="C13" t="e">
        <f>LN('Stock Data'!C14/'Stock Data'!C13)</f>
        <v>#DIV/0!</v>
      </c>
      <c r="D13" t="e">
        <f>LN('Stock Data'!D14/'Stock Data'!D13)</f>
        <v>#DIV/0!</v>
      </c>
      <c r="E13" t="e">
        <f>LN('Stock Data'!E14/'Stock Data'!E13)</f>
        <v>#DIV/0!</v>
      </c>
      <c r="F13" t="e">
        <f>LN('Stock Data'!F14/'Stock Data'!F13)</f>
        <v>#DIV/0!</v>
      </c>
      <c r="J13" s="25">
        <f>N9</f>
        <v>0</v>
      </c>
      <c r="K13" s="28" t="e">
        <f>COVAR($E$2:$E$253,B2:B253)</f>
        <v>#DIV/0!</v>
      </c>
      <c r="L13" s="28" t="e">
        <f t="shared" ref="L13:O13" si="8">COVAR($E$2:$E$253,C2:C253)</f>
        <v>#DIV/0!</v>
      </c>
      <c r="M13" s="28" t="e">
        <f t="shared" si="8"/>
        <v>#DIV/0!</v>
      </c>
      <c r="N13" s="30" t="e">
        <f t="shared" si="8"/>
        <v>#DIV/0!</v>
      </c>
      <c r="O13" s="31" t="e">
        <f t="shared" si="8"/>
        <v>#DIV/0!</v>
      </c>
    </row>
    <row r="14" spans="1:23" x14ac:dyDescent="0.25">
      <c r="B14">
        <f>LN('Stock Data'!B15/'Stock Data'!B14)</f>
        <v>4.5359931314694395E-2</v>
      </c>
      <c r="C14" t="e">
        <f>LN('Stock Data'!C15/'Stock Data'!C14)</f>
        <v>#DIV/0!</v>
      </c>
      <c r="D14" t="e">
        <f>LN('Stock Data'!D15/'Stock Data'!D14)</f>
        <v>#DIV/0!</v>
      </c>
      <c r="E14" t="e">
        <f>LN('Stock Data'!E15/'Stock Data'!E14)</f>
        <v>#DIV/0!</v>
      </c>
      <c r="F14" t="e">
        <f>LN('Stock Data'!F15/'Stock Data'!F14)</f>
        <v>#DIV/0!</v>
      </c>
      <c r="J14" s="25">
        <f>O9</f>
        <v>0</v>
      </c>
      <c r="K14" s="28" t="e">
        <f>COVAR($F$2:$F$253,B2:B253)</f>
        <v>#DIV/0!</v>
      </c>
      <c r="L14" s="28" t="e">
        <f t="shared" ref="L14:O14" si="9">COVAR($F$2:$F$253,C2:C253)</f>
        <v>#DIV/0!</v>
      </c>
      <c r="M14" s="28" t="e">
        <f t="shared" si="9"/>
        <v>#DIV/0!</v>
      </c>
      <c r="N14" s="28" t="e">
        <f t="shared" si="9"/>
        <v>#DIV/0!</v>
      </c>
      <c r="O14" s="30" t="e">
        <f t="shared" si="9"/>
        <v>#DIV/0!</v>
      </c>
    </row>
    <row r="15" spans="1:23" x14ac:dyDescent="0.25">
      <c r="B15">
        <f>LN('Stock Data'!B16/'Stock Data'!B15)</f>
        <v>2.1042602928625507E-2</v>
      </c>
      <c r="C15" t="e">
        <f>LN('Stock Data'!C16/'Stock Data'!C15)</f>
        <v>#DIV/0!</v>
      </c>
      <c r="D15" t="e">
        <f>LN('Stock Data'!D16/'Stock Data'!D15)</f>
        <v>#DIV/0!</v>
      </c>
      <c r="E15" t="e">
        <f>LN('Stock Data'!E16/'Stock Data'!E15)</f>
        <v>#DIV/0!</v>
      </c>
      <c r="F15" t="e">
        <f>LN('Stock Data'!F16/'Stock Data'!F15)</f>
        <v>#DIV/0!</v>
      </c>
    </row>
    <row r="16" spans="1:23" x14ac:dyDescent="0.25">
      <c r="B16">
        <f>LN('Stock Data'!B17/'Stock Data'!B16)</f>
        <v>9.1001888462157281E-3</v>
      </c>
      <c r="C16" t="e">
        <f>LN('Stock Data'!C17/'Stock Data'!C16)</f>
        <v>#DIV/0!</v>
      </c>
      <c r="D16" t="e">
        <f>LN('Stock Data'!D17/'Stock Data'!D16)</f>
        <v>#DIV/0!</v>
      </c>
      <c r="E16" t="e">
        <f>LN('Stock Data'!E17/'Stock Data'!E16)</f>
        <v>#DIV/0!</v>
      </c>
      <c r="F16" t="e">
        <f>LN('Stock Data'!F17/'Stock Data'!F16)</f>
        <v>#DIV/0!</v>
      </c>
    </row>
    <row r="17" spans="2:15" x14ac:dyDescent="0.25">
      <c r="B17">
        <f>LN('Stock Data'!B18/'Stock Data'!B17)</f>
        <v>2.5131452656017312E-3</v>
      </c>
      <c r="C17" t="e">
        <f>LN('Stock Data'!C18/'Stock Data'!C17)</f>
        <v>#DIV/0!</v>
      </c>
      <c r="D17" t="e">
        <f>LN('Stock Data'!D18/'Stock Data'!D17)</f>
        <v>#DIV/0!</v>
      </c>
      <c r="E17" t="e">
        <f>LN('Stock Data'!E18/'Stock Data'!E17)</f>
        <v>#DIV/0!</v>
      </c>
      <c r="F17" t="e">
        <f>LN('Stock Data'!F18/'Stock Data'!F17)</f>
        <v>#DIV/0!</v>
      </c>
    </row>
    <row r="18" spans="2:15" x14ac:dyDescent="0.25">
      <c r="B18">
        <f>LN('Stock Data'!B19/'Stock Data'!B18)</f>
        <v>2.509223316193432E-4</v>
      </c>
      <c r="C18" t="e">
        <f>LN('Stock Data'!C19/'Stock Data'!C18)</f>
        <v>#DIV/0!</v>
      </c>
      <c r="D18" t="e">
        <f>LN('Stock Data'!D19/'Stock Data'!D18)</f>
        <v>#DIV/0!</v>
      </c>
      <c r="E18" t="e">
        <f>LN('Stock Data'!E19/'Stock Data'!E18)</f>
        <v>#DIV/0!</v>
      </c>
      <c r="F18" t="e">
        <f>LN('Stock Data'!F19/'Stock Data'!F18)</f>
        <v>#DIV/0!</v>
      </c>
      <c r="J18" s="23" t="s">
        <v>23</v>
      </c>
      <c r="K18" s="23"/>
      <c r="L18" s="23"/>
      <c r="M18" s="23"/>
      <c r="N18" s="23"/>
      <c r="O18" s="23"/>
    </row>
    <row r="19" spans="2:15" x14ac:dyDescent="0.25">
      <c r="B19">
        <f>LN('Stock Data'!B20/'Stock Data'!B19)</f>
        <v>7.7491203354565765E-3</v>
      </c>
      <c r="C19" t="e">
        <f>LN('Stock Data'!C20/'Stock Data'!C19)</f>
        <v>#DIV/0!</v>
      </c>
      <c r="D19" t="e">
        <f>LN('Stock Data'!D20/'Stock Data'!D19)</f>
        <v>#DIV/0!</v>
      </c>
      <c r="E19" t="e">
        <f>LN('Stock Data'!E20/'Stock Data'!E19)</f>
        <v>#DIV/0!</v>
      </c>
      <c r="F19" t="e">
        <f>LN('Stock Data'!F20/'Stock Data'!F19)</f>
        <v>#DIV/0!</v>
      </c>
    </row>
    <row r="20" spans="2:15" x14ac:dyDescent="0.25">
      <c r="B20">
        <f>LN('Stock Data'!B21/'Stock Data'!B20)</f>
        <v>-2.742826837894799E-3</v>
      </c>
      <c r="C20" t="e">
        <f>LN('Stock Data'!C21/'Stock Data'!C20)</f>
        <v>#DIV/0!</v>
      </c>
      <c r="D20" t="e">
        <f>LN('Stock Data'!D21/'Stock Data'!D20)</f>
        <v>#DIV/0!</v>
      </c>
      <c r="E20" t="e">
        <f>LN('Stock Data'!E21/'Stock Data'!E20)</f>
        <v>#DIV/0!</v>
      </c>
      <c r="F20" t="e">
        <f>LN('Stock Data'!F21/'Stock Data'!F20)</f>
        <v>#DIV/0!</v>
      </c>
      <c r="K20" s="25" t="str">
        <f>K9</f>
        <v>BHP (ADR)</v>
      </c>
      <c r="L20" s="25">
        <f t="shared" ref="L20:O20" si="10">L9</f>
        <v>0</v>
      </c>
      <c r="M20" s="25">
        <f t="shared" si="10"/>
        <v>0</v>
      </c>
      <c r="N20" s="25">
        <f t="shared" si="10"/>
        <v>0</v>
      </c>
      <c r="O20" s="25">
        <f t="shared" si="10"/>
        <v>0</v>
      </c>
    </row>
    <row r="21" spans="2:15" x14ac:dyDescent="0.25">
      <c r="B21">
        <f>LN('Stock Data'!B22/'Stock Data'!B21)</f>
        <v>-3.0007274704489028E-3</v>
      </c>
      <c r="C21" t="e">
        <f>LN('Stock Data'!C22/'Stock Data'!C21)</f>
        <v>#DIV/0!</v>
      </c>
      <c r="D21" t="e">
        <f>LN('Stock Data'!D22/'Stock Data'!D21)</f>
        <v>#DIV/0!</v>
      </c>
      <c r="E21" t="e">
        <f>LN('Stock Data'!E22/'Stock Data'!E21)</f>
        <v>#DIV/0!</v>
      </c>
      <c r="F21" t="e">
        <f>LN('Stock Data'!F22/'Stock Data'!F21)</f>
        <v>#DIV/0!</v>
      </c>
      <c r="J21" s="25" t="str">
        <f>K20</f>
        <v>BHP (ADR)</v>
      </c>
      <c r="K21" s="42">
        <f>CORREL($B$2:$B$253,B2:B253)</f>
        <v>1.0000000000000002</v>
      </c>
      <c r="L21" s="41" t="e">
        <f t="shared" ref="L21:O21" si="11">CORREL($B$2:$B$253,C2:C253)</f>
        <v>#DIV/0!</v>
      </c>
      <c r="M21" s="41" t="e">
        <f t="shared" si="11"/>
        <v>#DIV/0!</v>
      </c>
      <c r="N21" s="41" t="e">
        <f t="shared" si="11"/>
        <v>#DIV/0!</v>
      </c>
      <c r="O21" s="41" t="e">
        <f t="shared" si="11"/>
        <v>#DIV/0!</v>
      </c>
    </row>
    <row r="22" spans="2:15" x14ac:dyDescent="0.25">
      <c r="B22">
        <f>LN('Stock Data'!B23/'Stock Data'!B22)</f>
        <v>9.7197026879832886E-3</v>
      </c>
      <c r="C22" t="e">
        <f>LN('Stock Data'!C23/'Stock Data'!C22)</f>
        <v>#DIV/0!</v>
      </c>
      <c r="D22" t="e">
        <f>LN('Stock Data'!D23/'Stock Data'!D22)</f>
        <v>#DIV/0!</v>
      </c>
      <c r="E22" t="e">
        <f>LN('Stock Data'!E23/'Stock Data'!E22)</f>
        <v>#DIV/0!</v>
      </c>
      <c r="F22" t="e">
        <f>LN('Stock Data'!F23/'Stock Data'!F22)</f>
        <v>#DIV/0!</v>
      </c>
      <c r="J22" s="25">
        <f>L20</f>
        <v>0</v>
      </c>
      <c r="K22" s="28" t="e">
        <f>CORREL($C$2:$C$253,B2:B253)</f>
        <v>#DIV/0!</v>
      </c>
      <c r="L22" s="42" t="e">
        <f t="shared" ref="L22:O22" si="12">CORREL($C$2:$C$253,C2:C253)</f>
        <v>#DIV/0!</v>
      </c>
      <c r="M22" s="31" t="e">
        <f t="shared" si="12"/>
        <v>#DIV/0!</v>
      </c>
      <c r="N22" s="31" t="e">
        <f t="shared" si="12"/>
        <v>#DIV/0!</v>
      </c>
      <c r="O22" s="31" t="e">
        <f t="shared" si="12"/>
        <v>#DIV/0!</v>
      </c>
    </row>
    <row r="23" spans="2:15" x14ac:dyDescent="0.25">
      <c r="B23">
        <f>LN('Stock Data'!B24/'Stock Data'!B23)</f>
        <v>3.0049873470955064E-2</v>
      </c>
      <c r="C23" t="e">
        <f>LN('Stock Data'!C24/'Stock Data'!C23)</f>
        <v>#DIV/0!</v>
      </c>
      <c r="D23" t="e">
        <f>LN('Stock Data'!D24/'Stock Data'!D23)</f>
        <v>#DIV/0!</v>
      </c>
      <c r="E23" t="e">
        <f>LN('Stock Data'!E24/'Stock Data'!E23)</f>
        <v>#DIV/0!</v>
      </c>
      <c r="F23" t="e">
        <f>LN('Stock Data'!F24/'Stock Data'!F23)</f>
        <v>#DIV/0!</v>
      </c>
      <c r="J23" s="25">
        <f>M20</f>
        <v>0</v>
      </c>
      <c r="K23" s="28" t="e">
        <f>CORREL($D$2:$D$253,B2:B253)</f>
        <v>#DIV/0!</v>
      </c>
      <c r="L23" s="28" t="e">
        <f t="shared" ref="L23:O23" si="13">CORREL($D$2:$D$253,C2:C253)</f>
        <v>#DIV/0!</v>
      </c>
      <c r="M23" s="42" t="e">
        <f t="shared" si="13"/>
        <v>#DIV/0!</v>
      </c>
      <c r="N23" s="31" t="e">
        <f t="shared" si="13"/>
        <v>#DIV/0!</v>
      </c>
      <c r="O23" s="31" t="e">
        <f t="shared" si="13"/>
        <v>#DIV/0!</v>
      </c>
    </row>
    <row r="24" spans="2:15" x14ac:dyDescent="0.25">
      <c r="B24">
        <f>LN('Stock Data'!B25/'Stock Data'!B24)</f>
        <v>3.1239002110431554E-3</v>
      </c>
      <c r="C24" t="e">
        <f>LN('Stock Data'!C25/'Stock Data'!C24)</f>
        <v>#DIV/0!</v>
      </c>
      <c r="D24" t="e">
        <f>LN('Stock Data'!D25/'Stock Data'!D24)</f>
        <v>#DIV/0!</v>
      </c>
      <c r="E24" t="e">
        <f>LN('Stock Data'!E25/'Stock Data'!E24)</f>
        <v>#DIV/0!</v>
      </c>
      <c r="F24" t="e">
        <f>LN('Stock Data'!F25/'Stock Data'!F24)</f>
        <v>#DIV/0!</v>
      </c>
      <c r="J24" s="25">
        <f>N20</f>
        <v>0</v>
      </c>
      <c r="K24" s="28" t="e">
        <f>CORREL($E$2:$E$253,B2:B253)</f>
        <v>#DIV/0!</v>
      </c>
      <c r="L24" s="28" t="e">
        <f t="shared" ref="L24:O24" si="14">CORREL($E$2:$E$253,C2:C253)</f>
        <v>#DIV/0!</v>
      </c>
      <c r="M24" s="28" t="e">
        <f t="shared" si="14"/>
        <v>#DIV/0!</v>
      </c>
      <c r="N24" s="42" t="e">
        <f t="shared" si="14"/>
        <v>#DIV/0!</v>
      </c>
      <c r="O24" s="31" t="e">
        <f t="shared" si="14"/>
        <v>#DIV/0!</v>
      </c>
    </row>
    <row r="25" spans="2:15" x14ac:dyDescent="0.25">
      <c r="B25">
        <f>LN('Stock Data'!B26/'Stock Data'!B25)</f>
        <v>-1.3040537527544086E-2</v>
      </c>
      <c r="C25" t="e">
        <f>LN('Stock Data'!C26/'Stock Data'!C25)</f>
        <v>#DIV/0!</v>
      </c>
      <c r="D25" t="e">
        <f>LN('Stock Data'!D26/'Stock Data'!D25)</f>
        <v>#DIV/0!</v>
      </c>
      <c r="E25" t="e">
        <f>LN('Stock Data'!E26/'Stock Data'!E25)</f>
        <v>#DIV/0!</v>
      </c>
      <c r="F25" t="e">
        <f>LN('Stock Data'!F26/'Stock Data'!F25)</f>
        <v>#DIV/0!</v>
      </c>
      <c r="J25" s="25">
        <f>O20</f>
        <v>0</v>
      </c>
      <c r="K25" s="28" t="e">
        <f>CORREL($F$2:$F$253,B2:B253)</f>
        <v>#DIV/0!</v>
      </c>
      <c r="L25" s="28" t="e">
        <f t="shared" ref="L25:O25" si="15">CORREL($F$2:$F$253,C2:C253)</f>
        <v>#DIV/0!</v>
      </c>
      <c r="M25" s="28" t="e">
        <f t="shared" si="15"/>
        <v>#DIV/0!</v>
      </c>
      <c r="N25" s="28" t="e">
        <f t="shared" si="15"/>
        <v>#DIV/0!</v>
      </c>
      <c r="O25" s="42" t="e">
        <f t="shared" si="15"/>
        <v>#DIV/0!</v>
      </c>
    </row>
    <row r="26" spans="2:15" x14ac:dyDescent="0.25">
      <c r="B26">
        <f>LN('Stock Data'!B27/'Stock Data'!B26)</f>
        <v>2.4278477277958951E-3</v>
      </c>
      <c r="C26" t="e">
        <f>LN('Stock Data'!C27/'Stock Data'!C26)</f>
        <v>#DIV/0!</v>
      </c>
      <c r="D26" t="e">
        <f>LN('Stock Data'!D27/'Stock Data'!D26)</f>
        <v>#DIV/0!</v>
      </c>
      <c r="E26" t="e">
        <f>LN('Stock Data'!E27/'Stock Data'!E26)</f>
        <v>#DIV/0!</v>
      </c>
      <c r="F26" t="e">
        <f>LN('Stock Data'!F27/'Stock Data'!F26)</f>
        <v>#DIV/0!</v>
      </c>
    </row>
    <row r="27" spans="2:15" x14ac:dyDescent="0.25">
      <c r="B27">
        <f>LN('Stock Data'!B28/'Stock Data'!B27)</f>
        <v>-1.5148176111539464E-2</v>
      </c>
      <c r="C27" t="e">
        <f>LN('Stock Data'!C28/'Stock Data'!C27)</f>
        <v>#DIV/0!</v>
      </c>
      <c r="D27" t="e">
        <f>LN('Stock Data'!D28/'Stock Data'!D27)</f>
        <v>#DIV/0!</v>
      </c>
      <c r="E27" t="e">
        <f>LN('Stock Data'!E28/'Stock Data'!E27)</f>
        <v>#DIV/0!</v>
      </c>
      <c r="F27" t="e">
        <f>LN('Stock Data'!F28/'Stock Data'!F27)</f>
        <v>#DIV/0!</v>
      </c>
    </row>
    <row r="28" spans="2:15" x14ac:dyDescent="0.25">
      <c r="B28">
        <f>LN('Stock Data'!B29/'Stock Data'!B28)</f>
        <v>1.6359832583113985E-2</v>
      </c>
      <c r="C28" t="e">
        <f>LN('Stock Data'!C29/'Stock Data'!C28)</f>
        <v>#DIV/0!</v>
      </c>
      <c r="D28" t="e">
        <f>LN('Stock Data'!D29/'Stock Data'!D28)</f>
        <v>#DIV/0!</v>
      </c>
      <c r="E28" t="e">
        <f>LN('Stock Data'!E29/'Stock Data'!E28)</f>
        <v>#DIV/0!</v>
      </c>
      <c r="F28" t="e">
        <f>LN('Stock Data'!F29/'Stock Data'!F28)</f>
        <v>#DIV/0!</v>
      </c>
    </row>
    <row r="29" spans="2:15" x14ac:dyDescent="0.25">
      <c r="B29">
        <f>LN('Stock Data'!B30/'Stock Data'!B29)</f>
        <v>2.9020334405381806E-3</v>
      </c>
      <c r="C29" t="e">
        <f>LN('Stock Data'!C30/'Stock Data'!C29)</f>
        <v>#DIV/0!</v>
      </c>
      <c r="D29" t="e">
        <f>LN('Stock Data'!D30/'Stock Data'!D29)</f>
        <v>#DIV/0!</v>
      </c>
      <c r="E29" t="e">
        <f>LN('Stock Data'!E30/'Stock Data'!E29)</f>
        <v>#DIV/0!</v>
      </c>
      <c r="F29" t="e">
        <f>LN('Stock Data'!F30/'Stock Data'!F29)</f>
        <v>#DIV/0!</v>
      </c>
    </row>
    <row r="30" spans="2:15" x14ac:dyDescent="0.25">
      <c r="B30">
        <f>LN('Stock Data'!B31/'Stock Data'!B30)</f>
        <v>-1.165910705316415E-2</v>
      </c>
      <c r="C30" t="e">
        <f>LN('Stock Data'!C31/'Stock Data'!C30)</f>
        <v>#DIV/0!</v>
      </c>
      <c r="D30" t="e">
        <f>LN('Stock Data'!D31/'Stock Data'!D30)</f>
        <v>#DIV/0!</v>
      </c>
      <c r="E30" t="e">
        <f>LN('Stock Data'!E31/'Stock Data'!E30)</f>
        <v>#DIV/0!</v>
      </c>
      <c r="F30" t="e">
        <f>LN('Stock Data'!F31/'Stock Data'!F30)</f>
        <v>#DIV/0!</v>
      </c>
    </row>
    <row r="31" spans="2:15" x14ac:dyDescent="0.25">
      <c r="B31">
        <f>LN('Stock Data'!B32/'Stock Data'!B31)</f>
        <v>-3.83513389086515E-2</v>
      </c>
      <c r="C31" t="e">
        <f>LN('Stock Data'!C32/'Stock Data'!C31)</f>
        <v>#DIV/0!</v>
      </c>
      <c r="D31" t="e">
        <f>LN('Stock Data'!D32/'Stock Data'!D31)</f>
        <v>#DIV/0!</v>
      </c>
      <c r="E31" t="e">
        <f>LN('Stock Data'!E32/'Stock Data'!E31)</f>
        <v>#DIV/0!</v>
      </c>
      <c r="F31" t="e">
        <f>LN('Stock Data'!F32/'Stock Data'!F31)</f>
        <v>#DIV/0!</v>
      </c>
      <c r="I31" s="15"/>
    </row>
    <row r="32" spans="2:15" x14ac:dyDescent="0.25">
      <c r="B32">
        <f>LN('Stock Data'!B33/'Stock Data'!B32)</f>
        <v>-2.2874581657375184E-3</v>
      </c>
      <c r="C32" t="e">
        <f>LN('Stock Data'!C33/'Stock Data'!C32)</f>
        <v>#DIV/0!</v>
      </c>
      <c r="D32" t="e">
        <f>LN('Stock Data'!D33/'Stock Data'!D32)</f>
        <v>#DIV/0!</v>
      </c>
      <c r="E32" t="e">
        <f>LN('Stock Data'!E33/'Stock Data'!E32)</f>
        <v>#DIV/0!</v>
      </c>
      <c r="F32" t="e">
        <f>LN('Stock Data'!F33/'Stock Data'!F32)</f>
        <v>#DIV/0!</v>
      </c>
    </row>
    <row r="33" spans="2:6" x14ac:dyDescent="0.25">
      <c r="B33">
        <f>LN('Stock Data'!B34/'Stock Data'!B33)</f>
        <v>-3.0580809135279676E-3</v>
      </c>
      <c r="C33" t="e">
        <f>LN('Stock Data'!C34/'Stock Data'!C33)</f>
        <v>#DIV/0!</v>
      </c>
      <c r="D33" t="e">
        <f>LN('Stock Data'!D34/'Stock Data'!D33)</f>
        <v>#DIV/0!</v>
      </c>
      <c r="E33" t="e">
        <f>LN('Stock Data'!E34/'Stock Data'!E33)</f>
        <v>#DIV/0!</v>
      </c>
      <c r="F33" t="e">
        <f>LN('Stock Data'!F34/'Stock Data'!F33)</f>
        <v>#DIV/0!</v>
      </c>
    </row>
    <row r="34" spans="2:6" x14ac:dyDescent="0.25">
      <c r="B34">
        <f>LN('Stock Data'!B35/'Stock Data'!B34)</f>
        <v>-1.2326786640865622E-2</v>
      </c>
      <c r="C34" t="e">
        <f>LN('Stock Data'!C35/'Stock Data'!C34)</f>
        <v>#DIV/0!</v>
      </c>
      <c r="D34" t="e">
        <f>LN('Stock Data'!D35/'Stock Data'!D34)</f>
        <v>#DIV/0!</v>
      </c>
      <c r="E34" t="e">
        <f>LN('Stock Data'!E35/'Stock Data'!E34)</f>
        <v>#DIV/0!</v>
      </c>
      <c r="F34" t="e">
        <f>LN('Stock Data'!F35/'Stock Data'!F34)</f>
        <v>#DIV/0!</v>
      </c>
    </row>
    <row r="35" spans="2:6" x14ac:dyDescent="0.25">
      <c r="B35">
        <f>LN('Stock Data'!B36/'Stock Data'!B35)</f>
        <v>1.3092164925012891E-2</v>
      </c>
      <c r="C35" t="e">
        <f>LN('Stock Data'!C36/'Stock Data'!C35)</f>
        <v>#DIV/0!</v>
      </c>
      <c r="D35" t="e">
        <f>LN('Stock Data'!D36/'Stock Data'!D35)</f>
        <v>#DIV/0!</v>
      </c>
      <c r="E35" t="e">
        <f>LN('Stock Data'!E36/'Stock Data'!E35)</f>
        <v>#DIV/0!</v>
      </c>
      <c r="F35" t="e">
        <f>LN('Stock Data'!F36/'Stock Data'!F35)</f>
        <v>#DIV/0!</v>
      </c>
    </row>
    <row r="36" spans="2:6" x14ac:dyDescent="0.25">
      <c r="B36">
        <f>LN('Stock Data'!B37/'Stock Data'!B36)</f>
        <v>2.2195135853873751E-2</v>
      </c>
      <c r="C36" t="e">
        <f>LN('Stock Data'!C37/'Stock Data'!C36)</f>
        <v>#DIV/0!</v>
      </c>
      <c r="D36" t="e">
        <f>LN('Stock Data'!D37/'Stock Data'!D36)</f>
        <v>#DIV/0!</v>
      </c>
      <c r="E36" t="e">
        <f>LN('Stock Data'!E37/'Stock Data'!E36)</f>
        <v>#DIV/0!</v>
      </c>
      <c r="F36" t="e">
        <f>LN('Stock Data'!F37/'Stock Data'!F36)</f>
        <v>#DIV/0!</v>
      </c>
    </row>
    <row r="37" spans="2:6" x14ac:dyDescent="0.25">
      <c r="B37">
        <f>LN('Stock Data'!B38/'Stock Data'!B37)</f>
        <v>8.4451569982638731E-3</v>
      </c>
      <c r="C37" t="e">
        <f>LN('Stock Data'!C38/'Stock Data'!C37)</f>
        <v>#DIV/0!</v>
      </c>
      <c r="D37" t="e">
        <f>LN('Stock Data'!D38/'Stock Data'!D37)</f>
        <v>#DIV/0!</v>
      </c>
      <c r="E37" t="e">
        <f>LN('Stock Data'!E38/'Stock Data'!E37)</f>
        <v>#DIV/0!</v>
      </c>
      <c r="F37" t="e">
        <f>LN('Stock Data'!F38/'Stock Data'!F37)</f>
        <v>#DIV/0!</v>
      </c>
    </row>
    <row r="38" spans="2:6" x14ac:dyDescent="0.25">
      <c r="B38">
        <f>LN('Stock Data'!B39/'Stock Data'!B38)</f>
        <v>9.8889994475586372E-4</v>
      </c>
      <c r="C38" t="e">
        <f>LN('Stock Data'!C39/'Stock Data'!C38)</f>
        <v>#DIV/0!</v>
      </c>
      <c r="D38" t="e">
        <f>LN('Stock Data'!D39/'Stock Data'!D38)</f>
        <v>#DIV/0!</v>
      </c>
      <c r="E38" t="e">
        <f>LN('Stock Data'!E39/'Stock Data'!E38)</f>
        <v>#DIV/0!</v>
      </c>
      <c r="F38" t="e">
        <f>LN('Stock Data'!F39/'Stock Data'!F38)</f>
        <v>#DIV/0!</v>
      </c>
    </row>
    <row r="39" spans="2:6" x14ac:dyDescent="0.25">
      <c r="B39">
        <f>LN('Stock Data'!B40/'Stock Data'!B39)</f>
        <v>6.6494762930247014E-3</v>
      </c>
      <c r="C39" t="e">
        <f>LN('Stock Data'!C40/'Stock Data'!C39)</f>
        <v>#DIV/0!</v>
      </c>
      <c r="D39" t="e">
        <f>LN('Stock Data'!D40/'Stock Data'!D39)</f>
        <v>#DIV/0!</v>
      </c>
      <c r="E39" t="e">
        <f>LN('Stock Data'!E40/'Stock Data'!E39)</f>
        <v>#DIV/0!</v>
      </c>
      <c r="F39" t="e">
        <f>LN('Stock Data'!F40/'Stock Data'!F39)</f>
        <v>#DIV/0!</v>
      </c>
    </row>
    <row r="40" spans="2:6" x14ac:dyDescent="0.25">
      <c r="B40">
        <f>LN('Stock Data'!B41/'Stock Data'!B40)</f>
        <v>6.1177234181731726E-3</v>
      </c>
      <c r="C40" t="e">
        <f>LN('Stock Data'!C41/'Stock Data'!C40)</f>
        <v>#DIV/0!</v>
      </c>
      <c r="D40" t="e">
        <f>LN('Stock Data'!D41/'Stock Data'!D40)</f>
        <v>#DIV/0!</v>
      </c>
      <c r="E40" t="e">
        <f>LN('Stock Data'!E41/'Stock Data'!E40)</f>
        <v>#DIV/0!</v>
      </c>
      <c r="F40" t="e">
        <f>LN('Stock Data'!F41/'Stock Data'!F40)</f>
        <v>#DIV/0!</v>
      </c>
    </row>
    <row r="41" spans="2:6" x14ac:dyDescent="0.25">
      <c r="B41">
        <f>LN('Stock Data'!B42/'Stock Data'!B41)</f>
        <v>-1.747314028448867E-2</v>
      </c>
      <c r="C41" t="e">
        <f>LN('Stock Data'!C42/'Stock Data'!C41)</f>
        <v>#DIV/0!</v>
      </c>
      <c r="D41" t="e">
        <f>LN('Stock Data'!D42/'Stock Data'!D41)</f>
        <v>#DIV/0!</v>
      </c>
      <c r="E41" t="e">
        <f>LN('Stock Data'!E42/'Stock Data'!E41)</f>
        <v>#DIV/0!</v>
      </c>
      <c r="F41" t="e">
        <f>LN('Stock Data'!F42/'Stock Data'!F41)</f>
        <v>#DIV/0!</v>
      </c>
    </row>
    <row r="42" spans="2:6" x14ac:dyDescent="0.25">
      <c r="B42">
        <f>LN('Stock Data'!B43/'Stock Data'!B42)</f>
        <v>1.1600796662727069E-2</v>
      </c>
      <c r="C42" t="e">
        <f>LN('Stock Data'!C43/'Stock Data'!C42)</f>
        <v>#DIV/0!</v>
      </c>
      <c r="D42" t="e">
        <f>LN('Stock Data'!D43/'Stock Data'!D42)</f>
        <v>#DIV/0!</v>
      </c>
      <c r="E42" t="e">
        <f>LN('Stock Data'!E43/'Stock Data'!E42)</f>
        <v>#DIV/0!</v>
      </c>
      <c r="F42" t="e">
        <f>LN('Stock Data'!F43/'Stock Data'!F42)</f>
        <v>#DIV/0!</v>
      </c>
    </row>
    <row r="43" spans="2:6" x14ac:dyDescent="0.25">
      <c r="B43">
        <f>LN('Stock Data'!B44/'Stock Data'!B43)</f>
        <v>-2.3337677555329506E-2</v>
      </c>
      <c r="C43" t="e">
        <f>LN('Stock Data'!C44/'Stock Data'!C43)</f>
        <v>#DIV/0!</v>
      </c>
      <c r="D43" t="e">
        <f>LN('Stock Data'!D44/'Stock Data'!D43)</f>
        <v>#DIV/0!</v>
      </c>
      <c r="E43" t="e">
        <f>LN('Stock Data'!E44/'Stock Data'!E43)</f>
        <v>#DIV/0!</v>
      </c>
      <c r="F43" t="e">
        <f>LN('Stock Data'!F44/'Stock Data'!F43)</f>
        <v>#DIV/0!</v>
      </c>
    </row>
    <row r="44" spans="2:6" x14ac:dyDescent="0.25">
      <c r="B44">
        <f>LN('Stock Data'!B45/'Stock Data'!B44)</f>
        <v>-1.7739947795211763E-2</v>
      </c>
      <c r="C44" t="e">
        <f>LN('Stock Data'!C45/'Stock Data'!C44)</f>
        <v>#DIV/0!</v>
      </c>
      <c r="D44" t="e">
        <f>LN('Stock Data'!D45/'Stock Data'!D44)</f>
        <v>#DIV/0!</v>
      </c>
      <c r="E44" t="e">
        <f>LN('Stock Data'!E45/'Stock Data'!E44)</f>
        <v>#DIV/0!</v>
      </c>
      <c r="F44" t="e">
        <f>LN('Stock Data'!F45/'Stock Data'!F44)</f>
        <v>#DIV/0!</v>
      </c>
    </row>
    <row r="45" spans="2:6" x14ac:dyDescent="0.25">
      <c r="B45">
        <f>LN('Stock Data'!B46/'Stock Data'!B45)</f>
        <v>-2.9581813756038387E-2</v>
      </c>
      <c r="C45" t="e">
        <f>LN('Stock Data'!C46/'Stock Data'!C45)</f>
        <v>#DIV/0!</v>
      </c>
      <c r="D45" t="e">
        <f>LN('Stock Data'!D46/'Stock Data'!D45)</f>
        <v>#DIV/0!</v>
      </c>
      <c r="E45" t="e">
        <f>LN('Stock Data'!E46/'Stock Data'!E45)</f>
        <v>#DIV/0!</v>
      </c>
      <c r="F45" t="e">
        <f>LN('Stock Data'!F46/'Stock Data'!F45)</f>
        <v>#DIV/0!</v>
      </c>
    </row>
    <row r="46" spans="2:6" x14ac:dyDescent="0.25">
      <c r="B46">
        <f>LN('Stock Data'!B47/'Stock Data'!B46)</f>
        <v>1.6455824077020089E-2</v>
      </c>
      <c r="C46" t="e">
        <f>LN('Stock Data'!C47/'Stock Data'!C46)</f>
        <v>#DIV/0!</v>
      </c>
      <c r="D46" t="e">
        <f>LN('Stock Data'!D47/'Stock Data'!D46)</f>
        <v>#DIV/0!</v>
      </c>
      <c r="E46" t="e">
        <f>LN('Stock Data'!E47/'Stock Data'!E46)</f>
        <v>#DIV/0!</v>
      </c>
      <c r="F46" t="e">
        <f>LN('Stock Data'!F47/'Stock Data'!F46)</f>
        <v>#DIV/0!</v>
      </c>
    </row>
    <row r="47" spans="2:6" x14ac:dyDescent="0.25">
      <c r="B47">
        <f>LN('Stock Data'!B48/'Stock Data'!B47)</f>
        <v>-2.0414161427000851E-2</v>
      </c>
      <c r="C47" t="e">
        <f>LN('Stock Data'!C48/'Stock Data'!C47)</f>
        <v>#DIV/0!</v>
      </c>
      <c r="D47" t="e">
        <f>LN('Stock Data'!D48/'Stock Data'!D47)</f>
        <v>#DIV/0!</v>
      </c>
      <c r="E47" t="e">
        <f>LN('Stock Data'!E48/'Stock Data'!E47)</f>
        <v>#DIV/0!</v>
      </c>
      <c r="F47" t="e">
        <f>LN('Stock Data'!F48/'Stock Data'!F47)</f>
        <v>#DIV/0!</v>
      </c>
    </row>
    <row r="48" spans="2:6" x14ac:dyDescent="0.25">
      <c r="B48">
        <f>LN('Stock Data'!B49/'Stock Data'!B48)</f>
        <v>2.6097514510552686E-2</v>
      </c>
      <c r="C48" t="e">
        <f>LN('Stock Data'!C49/'Stock Data'!C48)</f>
        <v>#DIV/0!</v>
      </c>
      <c r="D48" t="e">
        <f>LN('Stock Data'!D49/'Stock Data'!D48)</f>
        <v>#DIV/0!</v>
      </c>
      <c r="E48" t="e">
        <f>LN('Stock Data'!E49/'Stock Data'!E48)</f>
        <v>#DIV/0!</v>
      </c>
      <c r="F48" t="e">
        <f>LN('Stock Data'!F49/'Stock Data'!F48)</f>
        <v>#DIV/0!</v>
      </c>
    </row>
    <row r="49" spans="2:6" x14ac:dyDescent="0.25">
      <c r="B49">
        <f>LN('Stock Data'!B50/'Stock Data'!B49)</f>
        <v>-2.0560282095726641E-2</v>
      </c>
      <c r="C49" t="e">
        <f>LN('Stock Data'!C50/'Stock Data'!C49)</f>
        <v>#DIV/0!</v>
      </c>
      <c r="D49" t="e">
        <f>LN('Stock Data'!D50/'Stock Data'!D49)</f>
        <v>#DIV/0!</v>
      </c>
      <c r="E49" t="e">
        <f>LN('Stock Data'!E50/'Stock Data'!E49)</f>
        <v>#DIV/0!</v>
      </c>
      <c r="F49" t="e">
        <f>LN('Stock Data'!F50/'Stock Data'!F49)</f>
        <v>#DIV/0!</v>
      </c>
    </row>
    <row r="50" spans="2:6" x14ac:dyDescent="0.25">
      <c r="B50">
        <f>LN('Stock Data'!B51/'Stock Data'!B50)</f>
        <v>2.6723655405033506E-2</v>
      </c>
      <c r="C50" t="e">
        <f>LN('Stock Data'!C51/'Stock Data'!C50)</f>
        <v>#DIV/0!</v>
      </c>
      <c r="D50" t="e">
        <f>LN('Stock Data'!D51/'Stock Data'!D50)</f>
        <v>#DIV/0!</v>
      </c>
      <c r="E50" t="e">
        <f>LN('Stock Data'!E51/'Stock Data'!E50)</f>
        <v>#DIV/0!</v>
      </c>
      <c r="F50" t="e">
        <f>LN('Stock Data'!F51/'Stock Data'!F50)</f>
        <v>#DIV/0!</v>
      </c>
    </row>
    <row r="51" spans="2:6" x14ac:dyDescent="0.25">
      <c r="B51">
        <f>LN('Stock Data'!B52/'Stock Data'!B51)</f>
        <v>-1.860521343267247E-2</v>
      </c>
      <c r="C51" t="e">
        <f>LN('Stock Data'!C52/'Stock Data'!C51)</f>
        <v>#DIV/0!</v>
      </c>
      <c r="D51" t="e">
        <f>LN('Stock Data'!D52/'Stock Data'!D51)</f>
        <v>#DIV/0!</v>
      </c>
      <c r="E51" t="e">
        <f>LN('Stock Data'!E52/'Stock Data'!E51)</f>
        <v>#DIV/0!</v>
      </c>
      <c r="F51" t="e">
        <f>LN('Stock Data'!F52/'Stock Data'!F51)</f>
        <v>#DIV/0!</v>
      </c>
    </row>
    <row r="52" spans="2:6" x14ac:dyDescent="0.25">
      <c r="B52">
        <f>LN('Stock Data'!B53/'Stock Data'!B52)</f>
        <v>-4.7058910374128396E-3</v>
      </c>
      <c r="C52" t="e">
        <f>LN('Stock Data'!C53/'Stock Data'!C52)</f>
        <v>#DIV/0!</v>
      </c>
      <c r="D52" t="e">
        <f>LN('Stock Data'!D53/'Stock Data'!D52)</f>
        <v>#DIV/0!</v>
      </c>
      <c r="E52" t="e">
        <f>LN('Stock Data'!E53/'Stock Data'!E52)</f>
        <v>#DIV/0!</v>
      </c>
      <c r="F52" t="e">
        <f>LN('Stock Data'!F53/'Stock Data'!F52)</f>
        <v>#DIV/0!</v>
      </c>
    </row>
    <row r="53" spans="2:6" x14ac:dyDescent="0.25">
      <c r="B53">
        <f>LN('Stock Data'!B54/'Stock Data'!B53)</f>
        <v>-4.6120801630699516E-2</v>
      </c>
      <c r="C53" t="e">
        <f>LN('Stock Data'!C54/'Stock Data'!C53)</f>
        <v>#DIV/0!</v>
      </c>
      <c r="D53" t="e">
        <f>LN('Stock Data'!D54/'Stock Data'!D53)</f>
        <v>#DIV/0!</v>
      </c>
      <c r="E53" t="e">
        <f>LN('Stock Data'!E54/'Stock Data'!E53)</f>
        <v>#DIV/0!</v>
      </c>
      <c r="F53" t="e">
        <f>LN('Stock Data'!F54/'Stock Data'!F53)</f>
        <v>#DIV/0!</v>
      </c>
    </row>
    <row r="54" spans="2:6" x14ac:dyDescent="0.25">
      <c r="B54">
        <f>LN('Stock Data'!B55/'Stock Data'!B54)</f>
        <v>-2.1357101648113851E-2</v>
      </c>
      <c r="C54" t="e">
        <f>LN('Stock Data'!C55/'Stock Data'!C54)</f>
        <v>#DIV/0!</v>
      </c>
      <c r="D54" t="e">
        <f>LN('Stock Data'!D55/'Stock Data'!D54)</f>
        <v>#DIV/0!</v>
      </c>
      <c r="E54" t="e">
        <f>LN('Stock Data'!E55/'Stock Data'!E54)</f>
        <v>#DIV/0!</v>
      </c>
      <c r="F54" t="e">
        <f>LN('Stock Data'!F55/'Stock Data'!F54)</f>
        <v>#DIV/0!</v>
      </c>
    </row>
    <row r="55" spans="2:6" x14ac:dyDescent="0.25">
      <c r="B55">
        <f>LN('Stock Data'!B56/'Stock Data'!B55)</f>
        <v>-8.4136875702548125E-4</v>
      </c>
      <c r="C55" t="e">
        <f>LN('Stock Data'!C56/'Stock Data'!C55)</f>
        <v>#DIV/0!</v>
      </c>
      <c r="D55" t="e">
        <f>LN('Stock Data'!D56/'Stock Data'!D55)</f>
        <v>#DIV/0!</v>
      </c>
      <c r="E55" t="e">
        <f>LN('Stock Data'!E56/'Stock Data'!E55)</f>
        <v>#DIV/0!</v>
      </c>
      <c r="F55" t="e">
        <f>LN('Stock Data'!F56/'Stock Data'!F55)</f>
        <v>#DIV/0!</v>
      </c>
    </row>
    <row r="56" spans="2:6" x14ac:dyDescent="0.25">
      <c r="B56">
        <f>LN('Stock Data'!B57/'Stock Data'!B56)</f>
        <v>2.0550626033359543E-2</v>
      </c>
      <c r="C56" t="e">
        <f>LN('Stock Data'!C57/'Stock Data'!C56)</f>
        <v>#DIV/0!</v>
      </c>
      <c r="D56" t="e">
        <f>LN('Stock Data'!D57/'Stock Data'!D56)</f>
        <v>#DIV/0!</v>
      </c>
      <c r="E56" t="e">
        <f>LN('Stock Data'!E57/'Stock Data'!E56)</f>
        <v>#DIV/0!</v>
      </c>
      <c r="F56" t="e">
        <f>LN('Stock Data'!F57/'Stock Data'!F56)</f>
        <v>#DIV/0!</v>
      </c>
    </row>
    <row r="57" spans="2:6" x14ac:dyDescent="0.25">
      <c r="B57">
        <f>LN('Stock Data'!B58/'Stock Data'!B57)</f>
        <v>-6.3421966477996529E-3</v>
      </c>
      <c r="C57" t="e">
        <f>LN('Stock Data'!C58/'Stock Data'!C57)</f>
        <v>#DIV/0!</v>
      </c>
      <c r="D57" t="e">
        <f>LN('Stock Data'!D58/'Stock Data'!D57)</f>
        <v>#DIV/0!</v>
      </c>
      <c r="E57" t="e">
        <f>LN('Stock Data'!E58/'Stock Data'!E57)</f>
        <v>#DIV/0!</v>
      </c>
      <c r="F57" t="e">
        <f>LN('Stock Data'!F58/'Stock Data'!F57)</f>
        <v>#DIV/0!</v>
      </c>
    </row>
    <row r="58" spans="2:6" x14ac:dyDescent="0.25">
      <c r="B58">
        <f>LN('Stock Data'!B59/'Stock Data'!B58)</f>
        <v>4.8855943468400505E-2</v>
      </c>
      <c r="C58" t="e">
        <f>LN('Stock Data'!C59/'Stock Data'!C58)</f>
        <v>#DIV/0!</v>
      </c>
      <c r="D58" t="e">
        <f>LN('Stock Data'!D59/'Stock Data'!D58)</f>
        <v>#DIV/0!</v>
      </c>
      <c r="E58" t="e">
        <f>LN('Stock Data'!E59/'Stock Data'!E58)</f>
        <v>#DIV/0!</v>
      </c>
      <c r="F58" t="e">
        <f>LN('Stock Data'!F59/'Stock Data'!F58)</f>
        <v>#DIV/0!</v>
      </c>
    </row>
    <row r="59" spans="2:6" x14ac:dyDescent="0.25">
      <c r="B59">
        <f>LN('Stock Data'!B60/'Stock Data'!B59)</f>
        <v>-1.3180178699639692E-3</v>
      </c>
      <c r="C59" t="e">
        <f>LN('Stock Data'!C60/'Stock Data'!C59)</f>
        <v>#DIV/0!</v>
      </c>
      <c r="D59" t="e">
        <f>LN('Stock Data'!D60/'Stock Data'!D59)</f>
        <v>#DIV/0!</v>
      </c>
      <c r="E59" t="e">
        <f>LN('Stock Data'!E60/'Stock Data'!E59)</f>
        <v>#DIV/0!</v>
      </c>
      <c r="F59" t="e">
        <f>LN('Stock Data'!F60/'Stock Data'!F59)</f>
        <v>#DIV/0!</v>
      </c>
    </row>
    <row r="60" spans="2:6" x14ac:dyDescent="0.25">
      <c r="B60">
        <f>LN('Stock Data'!B61/'Stock Data'!B60)</f>
        <v>7.0968887693582091E-3</v>
      </c>
      <c r="C60" t="e">
        <f>LN('Stock Data'!C61/'Stock Data'!C60)</f>
        <v>#DIV/0!</v>
      </c>
      <c r="D60" t="e">
        <f>LN('Stock Data'!D61/'Stock Data'!D60)</f>
        <v>#DIV/0!</v>
      </c>
      <c r="E60" t="e">
        <f>LN('Stock Data'!E61/'Stock Data'!E60)</f>
        <v>#DIV/0!</v>
      </c>
      <c r="F60" t="e">
        <f>LN('Stock Data'!F61/'Stock Data'!F60)</f>
        <v>#DIV/0!</v>
      </c>
    </row>
    <row r="61" spans="2:6" x14ac:dyDescent="0.25">
      <c r="B61">
        <f>LN('Stock Data'!B62/'Stock Data'!B61)</f>
        <v>7.0469036618534125E-3</v>
      </c>
      <c r="C61" t="e">
        <f>LN('Stock Data'!C62/'Stock Data'!C61)</f>
        <v>#DIV/0!</v>
      </c>
      <c r="D61" t="e">
        <f>LN('Stock Data'!D62/'Stock Data'!D61)</f>
        <v>#DIV/0!</v>
      </c>
      <c r="E61" t="e">
        <f>LN('Stock Data'!E62/'Stock Data'!E61)</f>
        <v>#DIV/0!</v>
      </c>
      <c r="F61" t="e">
        <f>LN('Stock Data'!F62/'Stock Data'!F61)</f>
        <v>#DIV/0!</v>
      </c>
    </row>
    <row r="62" spans="2:6" x14ac:dyDescent="0.25">
      <c r="B62">
        <f>LN('Stock Data'!B63/'Stock Data'!B62)</f>
        <v>-3.9522502242248972E-2</v>
      </c>
      <c r="C62" t="e">
        <f>LN('Stock Data'!C63/'Stock Data'!C62)</f>
        <v>#DIV/0!</v>
      </c>
      <c r="D62" t="e">
        <f>LN('Stock Data'!D63/'Stock Data'!D62)</f>
        <v>#DIV/0!</v>
      </c>
      <c r="E62" t="e">
        <f>LN('Stock Data'!E63/'Stock Data'!E62)</f>
        <v>#DIV/0!</v>
      </c>
      <c r="F62" t="e">
        <f>LN('Stock Data'!F63/'Stock Data'!F62)</f>
        <v>#DIV/0!</v>
      </c>
    </row>
    <row r="63" spans="2:6" x14ac:dyDescent="0.25">
      <c r="B63">
        <f>LN('Stock Data'!B64/'Stock Data'!B63)</f>
        <v>2.9717974454348383E-3</v>
      </c>
      <c r="C63" t="e">
        <f>LN('Stock Data'!C64/'Stock Data'!C63)</f>
        <v>#DIV/0!</v>
      </c>
      <c r="D63" t="e">
        <f>LN('Stock Data'!D64/'Stock Data'!D63)</f>
        <v>#DIV/0!</v>
      </c>
      <c r="E63" t="e">
        <f>LN('Stock Data'!E64/'Stock Data'!E63)</f>
        <v>#DIV/0!</v>
      </c>
      <c r="F63" t="e">
        <f>LN('Stock Data'!F64/'Stock Data'!F63)</f>
        <v>#DIV/0!</v>
      </c>
    </row>
    <row r="64" spans="2:6" x14ac:dyDescent="0.25">
      <c r="B64">
        <f>LN('Stock Data'!B65/'Stock Data'!B64)</f>
        <v>-6.7668413577091141E-3</v>
      </c>
      <c r="C64" t="e">
        <f>LN('Stock Data'!C65/'Stock Data'!C64)</f>
        <v>#DIV/0!</v>
      </c>
      <c r="D64" t="e">
        <f>LN('Stock Data'!D65/'Stock Data'!D64)</f>
        <v>#DIV/0!</v>
      </c>
      <c r="E64" t="e">
        <f>LN('Stock Data'!E65/'Stock Data'!E64)</f>
        <v>#DIV/0!</v>
      </c>
      <c r="F64" t="e">
        <f>LN('Stock Data'!F65/'Stock Data'!F64)</f>
        <v>#DIV/0!</v>
      </c>
    </row>
    <row r="65" spans="2:6" x14ac:dyDescent="0.25">
      <c r="B65">
        <f>LN('Stock Data'!B66/'Stock Data'!B65)</f>
        <v>-8.4550349169002295E-3</v>
      </c>
      <c r="C65" t="e">
        <f>LN('Stock Data'!C66/'Stock Data'!C65)</f>
        <v>#DIV/0!</v>
      </c>
      <c r="D65" t="e">
        <f>LN('Stock Data'!D66/'Stock Data'!D65)</f>
        <v>#DIV/0!</v>
      </c>
      <c r="E65" t="e">
        <f>LN('Stock Data'!E66/'Stock Data'!E65)</f>
        <v>#DIV/0!</v>
      </c>
      <c r="F65" t="e">
        <f>LN('Stock Data'!F66/'Stock Data'!F65)</f>
        <v>#DIV/0!</v>
      </c>
    </row>
    <row r="66" spans="2:6" x14ac:dyDescent="0.25">
      <c r="B66">
        <f>LN('Stock Data'!B67/'Stock Data'!B66)</f>
        <v>-1.8800553752024735E-2</v>
      </c>
      <c r="C66" t="e">
        <f>LN('Stock Data'!C67/'Stock Data'!C66)</f>
        <v>#DIV/0!</v>
      </c>
      <c r="D66" t="e">
        <f>LN('Stock Data'!D67/'Stock Data'!D66)</f>
        <v>#DIV/0!</v>
      </c>
      <c r="E66" t="e">
        <f>LN('Stock Data'!E67/'Stock Data'!E66)</f>
        <v>#DIV/0!</v>
      </c>
      <c r="F66" t="e">
        <f>LN('Stock Data'!F67/'Stock Data'!F66)</f>
        <v>#DIV/0!</v>
      </c>
    </row>
    <row r="67" spans="2:6" x14ac:dyDescent="0.25">
      <c r="B67">
        <f>LN('Stock Data'!B68/'Stock Data'!B67)</f>
        <v>1.934822629642325E-2</v>
      </c>
      <c r="C67" t="e">
        <f>LN('Stock Data'!C68/'Stock Data'!C67)</f>
        <v>#DIV/0!</v>
      </c>
      <c r="D67" t="e">
        <f>LN('Stock Data'!D68/'Stock Data'!D67)</f>
        <v>#DIV/0!</v>
      </c>
      <c r="E67" t="e">
        <f>LN('Stock Data'!E68/'Stock Data'!E67)</f>
        <v>#DIV/0!</v>
      </c>
      <c r="F67" t="e">
        <f>LN('Stock Data'!F68/'Stock Data'!F67)</f>
        <v>#DIV/0!</v>
      </c>
    </row>
    <row r="68" spans="2:6" x14ac:dyDescent="0.25">
      <c r="B68">
        <f>LN('Stock Data'!B69/'Stock Data'!B68)</f>
        <v>9.8066710685364537E-3</v>
      </c>
      <c r="C68" t="e">
        <f>LN('Stock Data'!C69/'Stock Data'!C68)</f>
        <v>#DIV/0!</v>
      </c>
      <c r="D68" t="e">
        <f>LN('Stock Data'!D69/'Stock Data'!D68)</f>
        <v>#DIV/0!</v>
      </c>
      <c r="E68" t="e">
        <f>LN('Stock Data'!E69/'Stock Data'!E68)</f>
        <v>#DIV/0!</v>
      </c>
      <c r="F68" t="e">
        <f>LN('Stock Data'!F69/'Stock Data'!F68)</f>
        <v>#DIV/0!</v>
      </c>
    </row>
    <row r="69" spans="2:6" x14ac:dyDescent="0.25">
      <c r="B69">
        <f>LN('Stock Data'!B70/'Stock Data'!B69)</f>
        <v>2.7112074605542785E-4</v>
      </c>
      <c r="C69" t="e">
        <f>LN('Stock Data'!C70/'Stock Data'!C69)</f>
        <v>#DIV/0!</v>
      </c>
      <c r="D69" t="e">
        <f>LN('Stock Data'!D70/'Stock Data'!D69)</f>
        <v>#DIV/0!</v>
      </c>
      <c r="E69" t="e">
        <f>LN('Stock Data'!E70/'Stock Data'!E69)</f>
        <v>#DIV/0!</v>
      </c>
      <c r="F69" t="e">
        <f>LN('Stock Data'!F70/'Stock Data'!F69)</f>
        <v>#DIV/0!</v>
      </c>
    </row>
    <row r="70" spans="2:6" x14ac:dyDescent="0.25">
      <c r="B70">
        <f>LN('Stock Data'!B71/'Stock Data'!B70)</f>
        <v>-1.5843051513929503E-2</v>
      </c>
      <c r="C70" t="e">
        <f>LN('Stock Data'!C71/'Stock Data'!C70)</f>
        <v>#DIV/0!</v>
      </c>
      <c r="D70" t="e">
        <f>LN('Stock Data'!D71/'Stock Data'!D70)</f>
        <v>#DIV/0!</v>
      </c>
      <c r="E70" t="e">
        <f>LN('Stock Data'!E71/'Stock Data'!E70)</f>
        <v>#DIV/0!</v>
      </c>
      <c r="F70" t="e">
        <f>LN('Stock Data'!F71/'Stock Data'!F70)</f>
        <v>#DIV/0!</v>
      </c>
    </row>
    <row r="71" spans="2:6" x14ac:dyDescent="0.25">
      <c r="B71">
        <f>LN('Stock Data'!B72/'Stock Data'!B71)</f>
        <v>3.2984912162937322E-3</v>
      </c>
      <c r="C71" t="e">
        <f>LN('Stock Data'!C72/'Stock Data'!C71)</f>
        <v>#DIV/0!</v>
      </c>
      <c r="D71" t="e">
        <f>LN('Stock Data'!D72/'Stock Data'!D71)</f>
        <v>#DIV/0!</v>
      </c>
      <c r="E71" t="e">
        <f>LN('Stock Data'!E72/'Stock Data'!E71)</f>
        <v>#DIV/0!</v>
      </c>
      <c r="F71" t="e">
        <f>LN('Stock Data'!F72/'Stock Data'!F71)</f>
        <v>#DIV/0!</v>
      </c>
    </row>
    <row r="72" spans="2:6" x14ac:dyDescent="0.25">
      <c r="B72">
        <f>LN('Stock Data'!B73/'Stock Data'!B72)</f>
        <v>1.145993442197042E-2</v>
      </c>
      <c r="C72" t="e">
        <f>LN('Stock Data'!C73/'Stock Data'!C72)</f>
        <v>#DIV/0!</v>
      </c>
      <c r="D72" t="e">
        <f>LN('Stock Data'!D73/'Stock Data'!D72)</f>
        <v>#DIV/0!</v>
      </c>
      <c r="E72" t="e">
        <f>LN('Stock Data'!E73/'Stock Data'!E72)</f>
        <v>#DIV/0!</v>
      </c>
      <c r="F72" t="e">
        <f>LN('Stock Data'!F73/'Stock Data'!F72)</f>
        <v>#DIV/0!</v>
      </c>
    </row>
    <row r="73" spans="2:6" x14ac:dyDescent="0.25">
      <c r="B73">
        <f>LN('Stock Data'!B74/'Stock Data'!B73)</f>
        <v>7.0289016069876734E-3</v>
      </c>
      <c r="C73" t="e">
        <f>LN('Stock Data'!C74/'Stock Data'!C73)</f>
        <v>#DIV/0!</v>
      </c>
      <c r="D73" t="e">
        <f>LN('Stock Data'!D74/'Stock Data'!D73)</f>
        <v>#DIV/0!</v>
      </c>
      <c r="E73" t="e">
        <f>LN('Stock Data'!E74/'Stock Data'!E73)</f>
        <v>#DIV/0!</v>
      </c>
      <c r="F73" t="e">
        <f>LN('Stock Data'!F74/'Stock Data'!F73)</f>
        <v>#DIV/0!</v>
      </c>
    </row>
    <row r="74" spans="2:6" x14ac:dyDescent="0.25">
      <c r="B74">
        <f>LN('Stock Data'!B75/'Stock Data'!B74)</f>
        <v>1.0770329672933087E-3</v>
      </c>
      <c r="C74" t="e">
        <f>LN('Stock Data'!C75/'Stock Data'!C74)</f>
        <v>#DIV/0!</v>
      </c>
      <c r="D74" t="e">
        <f>LN('Stock Data'!D75/'Stock Data'!D74)</f>
        <v>#DIV/0!</v>
      </c>
      <c r="E74" t="e">
        <f>LN('Stock Data'!E75/'Stock Data'!E74)</f>
        <v>#DIV/0!</v>
      </c>
      <c r="F74" t="e">
        <f>LN('Stock Data'!F75/'Stock Data'!F74)</f>
        <v>#DIV/0!</v>
      </c>
    </row>
    <row r="75" spans="2:6" x14ac:dyDescent="0.25">
      <c r="B75">
        <f>LN('Stock Data'!B76/'Stock Data'!B75)</f>
        <v>-5.1261139481387514E-3</v>
      </c>
      <c r="C75" t="e">
        <f>LN('Stock Data'!C76/'Stock Data'!C75)</f>
        <v>#DIV/0!</v>
      </c>
      <c r="D75" t="e">
        <f>LN('Stock Data'!D76/'Stock Data'!D75)</f>
        <v>#DIV/0!</v>
      </c>
      <c r="E75" t="e">
        <f>LN('Stock Data'!E76/'Stock Data'!E75)</f>
        <v>#DIV/0!</v>
      </c>
      <c r="F75" t="e">
        <f>LN('Stock Data'!F76/'Stock Data'!F75)</f>
        <v>#DIV/0!</v>
      </c>
    </row>
    <row r="76" spans="2:6" x14ac:dyDescent="0.25">
      <c r="B76">
        <f>LN('Stock Data'!B77/'Stock Data'!B76)</f>
        <v>3.4298111740691264E-2</v>
      </c>
      <c r="C76" t="e">
        <f>LN('Stock Data'!C77/'Stock Data'!C76)</f>
        <v>#DIV/0!</v>
      </c>
      <c r="D76" t="e">
        <f>LN('Stock Data'!D77/'Stock Data'!D76)</f>
        <v>#DIV/0!</v>
      </c>
      <c r="E76" t="e">
        <f>LN('Stock Data'!E77/'Stock Data'!E76)</f>
        <v>#DIV/0!</v>
      </c>
      <c r="F76" t="e">
        <f>LN('Stock Data'!F77/'Stock Data'!F76)</f>
        <v>#DIV/0!</v>
      </c>
    </row>
    <row r="77" spans="2:6" x14ac:dyDescent="0.25">
      <c r="B77">
        <f>LN('Stock Data'!B78/'Stock Data'!B77)</f>
        <v>3.3920712260657937E-3</v>
      </c>
      <c r="C77" t="e">
        <f>LN('Stock Data'!C78/'Stock Data'!C77)</f>
        <v>#DIV/0!</v>
      </c>
      <c r="D77" t="e">
        <f>LN('Stock Data'!D78/'Stock Data'!D77)</f>
        <v>#DIV/0!</v>
      </c>
      <c r="E77" t="e">
        <f>LN('Stock Data'!E78/'Stock Data'!E77)</f>
        <v>#DIV/0!</v>
      </c>
      <c r="F77" t="e">
        <f>LN('Stock Data'!F78/'Stock Data'!F77)</f>
        <v>#DIV/0!</v>
      </c>
    </row>
    <row r="78" spans="2:6" x14ac:dyDescent="0.25">
      <c r="B78">
        <f>LN('Stock Data'!B79/'Stock Data'!B78)</f>
        <v>-4.8295285326852178E-2</v>
      </c>
      <c r="C78" t="e">
        <f>LN('Stock Data'!C79/'Stock Data'!C78)</f>
        <v>#DIV/0!</v>
      </c>
      <c r="D78" t="e">
        <f>LN('Stock Data'!D79/'Stock Data'!D78)</f>
        <v>#DIV/0!</v>
      </c>
      <c r="E78" t="e">
        <f>LN('Stock Data'!E79/'Stock Data'!E78)</f>
        <v>#DIV/0!</v>
      </c>
      <c r="F78" t="e">
        <f>LN('Stock Data'!F79/'Stock Data'!F78)</f>
        <v>#DIV/0!</v>
      </c>
    </row>
    <row r="79" spans="2:6" x14ac:dyDescent="0.25">
      <c r="B79">
        <f>LN('Stock Data'!B80/'Stock Data'!B79)</f>
        <v>-1.3485878982706461E-2</v>
      </c>
      <c r="C79" t="e">
        <f>LN('Stock Data'!C80/'Stock Data'!C79)</f>
        <v>#DIV/0!</v>
      </c>
      <c r="D79" t="e">
        <f>LN('Stock Data'!D80/'Stock Data'!D79)</f>
        <v>#DIV/0!</v>
      </c>
      <c r="E79" t="e">
        <f>LN('Stock Data'!E80/'Stock Data'!E79)</f>
        <v>#DIV/0!</v>
      </c>
      <c r="F79" t="e">
        <f>LN('Stock Data'!F80/'Stock Data'!F79)</f>
        <v>#DIV/0!</v>
      </c>
    </row>
    <row r="80" spans="2:6" x14ac:dyDescent="0.25">
      <c r="B80">
        <f>LN('Stock Data'!B81/'Stock Data'!B80)</f>
        <v>4.4235626459864057E-3</v>
      </c>
      <c r="C80" t="e">
        <f>LN('Stock Data'!C81/'Stock Data'!C80)</f>
        <v>#DIV/0!</v>
      </c>
      <c r="D80" t="e">
        <f>LN('Stock Data'!D81/'Stock Data'!D80)</f>
        <v>#DIV/0!</v>
      </c>
      <c r="E80" t="e">
        <f>LN('Stock Data'!E81/'Stock Data'!E80)</f>
        <v>#DIV/0!</v>
      </c>
      <c r="F80" t="e">
        <f>LN('Stock Data'!F81/'Stock Data'!F80)</f>
        <v>#DIV/0!</v>
      </c>
    </row>
    <row r="81" spans="2:6" x14ac:dyDescent="0.25">
      <c r="B81">
        <f>LN('Stock Data'!B82/'Stock Data'!B81)</f>
        <v>-1.8936795340319949E-2</v>
      </c>
      <c r="C81" t="e">
        <f>LN('Stock Data'!C82/'Stock Data'!C81)</f>
        <v>#DIV/0!</v>
      </c>
      <c r="D81" t="e">
        <f>LN('Stock Data'!D82/'Stock Data'!D81)</f>
        <v>#DIV/0!</v>
      </c>
      <c r="E81" t="e">
        <f>LN('Stock Data'!E82/'Stock Data'!E81)</f>
        <v>#DIV/0!</v>
      </c>
      <c r="F81" t="e">
        <f>LN('Stock Data'!F82/'Stock Data'!F81)</f>
        <v>#DIV/0!</v>
      </c>
    </row>
    <row r="82" spans="2:6" x14ac:dyDescent="0.25">
      <c r="B82">
        <f>LN('Stock Data'!B83/'Stock Data'!B82)</f>
        <v>-3.6614884401882934E-3</v>
      </c>
      <c r="C82" t="e">
        <f>LN('Stock Data'!C83/'Stock Data'!C82)</f>
        <v>#DIV/0!</v>
      </c>
      <c r="D82" t="e">
        <f>LN('Stock Data'!D83/'Stock Data'!D82)</f>
        <v>#DIV/0!</v>
      </c>
      <c r="E82" t="e">
        <f>LN('Stock Data'!E83/'Stock Data'!E82)</f>
        <v>#DIV/0!</v>
      </c>
      <c r="F82" t="e">
        <f>LN('Stock Data'!F83/'Stock Data'!F82)</f>
        <v>#DIV/0!</v>
      </c>
    </row>
    <row r="83" spans="2:6" x14ac:dyDescent="0.25">
      <c r="B83">
        <f>LN('Stock Data'!B84/'Stock Data'!B83)</f>
        <v>1.5400080141754117E-2</v>
      </c>
      <c r="C83" t="e">
        <f>LN('Stock Data'!C84/'Stock Data'!C83)</f>
        <v>#DIV/0!</v>
      </c>
      <c r="D83" t="e">
        <f>LN('Stock Data'!D84/'Stock Data'!D83)</f>
        <v>#DIV/0!</v>
      </c>
      <c r="E83" t="e">
        <f>LN('Stock Data'!E84/'Stock Data'!E83)</f>
        <v>#DIV/0!</v>
      </c>
      <c r="F83" t="e">
        <f>LN('Stock Data'!F84/'Stock Data'!F83)</f>
        <v>#DIV/0!</v>
      </c>
    </row>
    <row r="84" spans="2:6" x14ac:dyDescent="0.25">
      <c r="B84">
        <f>LN('Stock Data'!B85/'Stock Data'!B84)</f>
        <v>-6.4112832850293172E-3</v>
      </c>
      <c r="C84" t="e">
        <f>LN('Stock Data'!C85/'Stock Data'!C84)</f>
        <v>#DIV/0!</v>
      </c>
      <c r="D84" t="e">
        <f>LN('Stock Data'!D85/'Stock Data'!D84)</f>
        <v>#DIV/0!</v>
      </c>
      <c r="E84" t="e">
        <f>LN('Stock Data'!E85/'Stock Data'!E84)</f>
        <v>#DIV/0!</v>
      </c>
      <c r="F84" t="e">
        <f>LN('Stock Data'!F85/'Stock Data'!F84)</f>
        <v>#DIV/0!</v>
      </c>
    </row>
    <row r="85" spans="2:6" x14ac:dyDescent="0.25">
      <c r="B85">
        <f>LN('Stock Data'!B86/'Stock Data'!B85)</f>
        <v>1.1123641147075399E-2</v>
      </c>
      <c r="C85" t="e">
        <f>LN('Stock Data'!C86/'Stock Data'!C85)</f>
        <v>#DIV/0!</v>
      </c>
      <c r="D85" t="e">
        <f>LN('Stock Data'!D86/'Stock Data'!D85)</f>
        <v>#DIV/0!</v>
      </c>
      <c r="E85" t="e">
        <f>LN('Stock Data'!E86/'Stock Data'!E85)</f>
        <v>#DIV/0!</v>
      </c>
      <c r="F85" t="e">
        <f>LN('Stock Data'!F86/'Stock Data'!F85)</f>
        <v>#DIV/0!</v>
      </c>
    </row>
    <row r="86" spans="2:6" x14ac:dyDescent="0.25">
      <c r="B86">
        <f>LN('Stock Data'!B87/'Stock Data'!B86)</f>
        <v>4.9655274440496208E-3</v>
      </c>
      <c r="C86" t="e">
        <f>LN('Stock Data'!C87/'Stock Data'!C86)</f>
        <v>#DIV/0!</v>
      </c>
      <c r="D86" t="e">
        <f>LN('Stock Data'!D87/'Stock Data'!D86)</f>
        <v>#DIV/0!</v>
      </c>
      <c r="E86" t="e">
        <f>LN('Stock Data'!E87/'Stock Data'!E86)</f>
        <v>#DIV/0!</v>
      </c>
      <c r="F86" t="e">
        <f>LN('Stock Data'!F87/'Stock Data'!F86)</f>
        <v>#DIV/0!</v>
      </c>
    </row>
    <row r="87" spans="2:6" x14ac:dyDescent="0.25">
      <c r="B87">
        <f>LN('Stock Data'!B88/'Stock Data'!B87)</f>
        <v>-8.0122269763185996E-3</v>
      </c>
      <c r="C87" t="e">
        <f>LN('Stock Data'!C88/'Stock Data'!C87)</f>
        <v>#DIV/0!</v>
      </c>
      <c r="D87" t="e">
        <f>LN('Stock Data'!D88/'Stock Data'!D87)</f>
        <v>#DIV/0!</v>
      </c>
      <c r="E87" t="e">
        <f>LN('Stock Data'!E88/'Stock Data'!E87)</f>
        <v>#DIV/0!</v>
      </c>
      <c r="F87" t="e">
        <f>LN('Stock Data'!F88/'Stock Data'!F87)</f>
        <v>#DIV/0!</v>
      </c>
    </row>
    <row r="88" spans="2:6" x14ac:dyDescent="0.25">
      <c r="B88">
        <f>LN('Stock Data'!B89/'Stock Data'!B88)</f>
        <v>-2.9273158151669105E-2</v>
      </c>
      <c r="C88" t="e">
        <f>LN('Stock Data'!C89/'Stock Data'!C88)</f>
        <v>#DIV/0!</v>
      </c>
      <c r="D88" t="e">
        <f>LN('Stock Data'!D89/'Stock Data'!D88)</f>
        <v>#DIV/0!</v>
      </c>
      <c r="E88" t="e">
        <f>LN('Stock Data'!E89/'Stock Data'!E88)</f>
        <v>#DIV/0!</v>
      </c>
      <c r="F88" t="e">
        <f>LN('Stock Data'!F89/'Stock Data'!F88)</f>
        <v>#DIV/0!</v>
      </c>
    </row>
    <row r="89" spans="2:6" x14ac:dyDescent="0.25">
      <c r="B89">
        <f>LN('Stock Data'!B90/'Stock Data'!B89)</f>
        <v>1.6711903838170308E-2</v>
      </c>
      <c r="C89" t="e">
        <f>LN('Stock Data'!C90/'Stock Data'!C89)</f>
        <v>#DIV/0!</v>
      </c>
      <c r="D89" t="e">
        <f>LN('Stock Data'!D90/'Stock Data'!D89)</f>
        <v>#DIV/0!</v>
      </c>
      <c r="E89" t="e">
        <f>LN('Stock Data'!E90/'Stock Data'!E89)</f>
        <v>#DIV/0!</v>
      </c>
      <c r="F89" t="e">
        <f>LN('Stock Data'!F90/'Stock Data'!F89)</f>
        <v>#DIV/0!</v>
      </c>
    </row>
    <row r="90" spans="2:6" x14ac:dyDescent="0.25">
      <c r="B90">
        <f>LN('Stock Data'!B91/'Stock Data'!B90)</f>
        <v>6.7190064285218868E-3</v>
      </c>
      <c r="C90" t="e">
        <f>LN('Stock Data'!C91/'Stock Data'!C90)</f>
        <v>#DIV/0!</v>
      </c>
      <c r="D90" t="e">
        <f>LN('Stock Data'!D91/'Stock Data'!D90)</f>
        <v>#DIV/0!</v>
      </c>
      <c r="E90" t="e">
        <f>LN('Stock Data'!E91/'Stock Data'!E90)</f>
        <v>#DIV/0!</v>
      </c>
      <c r="F90" t="e">
        <f>LN('Stock Data'!F91/'Stock Data'!F90)</f>
        <v>#DIV/0!</v>
      </c>
    </row>
    <row r="91" spans="2:6" x14ac:dyDescent="0.25">
      <c r="B91">
        <f>LN('Stock Data'!B92/'Stock Data'!B91)</f>
        <v>-1.2917871110534792E-2</v>
      </c>
      <c r="C91" t="e">
        <f>LN('Stock Data'!C92/'Stock Data'!C91)</f>
        <v>#DIV/0!</v>
      </c>
      <c r="D91" t="e">
        <f>LN('Stock Data'!D92/'Stock Data'!D91)</f>
        <v>#DIV/0!</v>
      </c>
      <c r="E91" t="e">
        <f>LN('Stock Data'!E92/'Stock Data'!E91)</f>
        <v>#DIV/0!</v>
      </c>
      <c r="F91" t="e">
        <f>LN('Stock Data'!F92/'Stock Data'!F91)</f>
        <v>#DIV/0!</v>
      </c>
    </row>
    <row r="92" spans="2:6" x14ac:dyDescent="0.25">
      <c r="B92">
        <f>LN('Stock Data'!B93/'Stock Data'!B92)</f>
        <v>-3.4506039308750236E-2</v>
      </c>
      <c r="C92" t="e">
        <f>LN('Stock Data'!C93/'Stock Data'!C92)</f>
        <v>#DIV/0!</v>
      </c>
      <c r="D92" t="e">
        <f>LN('Stock Data'!D93/'Stock Data'!D92)</f>
        <v>#DIV/0!</v>
      </c>
      <c r="E92" t="e">
        <f>LN('Stock Data'!E93/'Stock Data'!E92)</f>
        <v>#DIV/0!</v>
      </c>
      <c r="F92" t="e">
        <f>LN('Stock Data'!F93/'Stock Data'!F92)</f>
        <v>#DIV/0!</v>
      </c>
    </row>
    <row r="93" spans="2:6" x14ac:dyDescent="0.25">
      <c r="B93">
        <f>LN('Stock Data'!B94/'Stock Data'!B93)</f>
        <v>-1.0588334217010546E-2</v>
      </c>
      <c r="C93" t="e">
        <f>LN('Stock Data'!C94/'Stock Data'!C93)</f>
        <v>#DIV/0!</v>
      </c>
      <c r="D93" t="e">
        <f>LN('Stock Data'!D94/'Stock Data'!D93)</f>
        <v>#DIV/0!</v>
      </c>
      <c r="E93" t="e">
        <f>LN('Stock Data'!E94/'Stock Data'!E93)</f>
        <v>#DIV/0!</v>
      </c>
      <c r="F93" t="e">
        <f>LN('Stock Data'!F94/'Stock Data'!F93)</f>
        <v>#DIV/0!</v>
      </c>
    </row>
    <row r="94" spans="2:6" x14ac:dyDescent="0.25">
      <c r="B94">
        <f>LN('Stock Data'!B95/'Stock Data'!B94)</f>
        <v>1.961714146613603E-2</v>
      </c>
      <c r="C94" t="e">
        <f>LN('Stock Data'!C95/'Stock Data'!C94)</f>
        <v>#DIV/0!</v>
      </c>
      <c r="D94" t="e">
        <f>LN('Stock Data'!D95/'Stock Data'!D94)</f>
        <v>#DIV/0!</v>
      </c>
      <c r="E94" t="e">
        <f>LN('Stock Data'!E95/'Stock Data'!E94)</f>
        <v>#DIV/0!</v>
      </c>
      <c r="F94" t="e">
        <f>LN('Stock Data'!F95/'Stock Data'!F94)</f>
        <v>#DIV/0!</v>
      </c>
    </row>
    <row r="95" spans="2:6" x14ac:dyDescent="0.25">
      <c r="B95">
        <f>LN('Stock Data'!B96/'Stock Data'!B95)</f>
        <v>-1.3427025809592472E-2</v>
      </c>
      <c r="C95" t="e">
        <f>LN('Stock Data'!C96/'Stock Data'!C95)</f>
        <v>#DIV/0!</v>
      </c>
      <c r="D95" t="e">
        <f>LN('Stock Data'!D96/'Stock Data'!D95)</f>
        <v>#DIV/0!</v>
      </c>
      <c r="E95" t="e">
        <f>LN('Stock Data'!E96/'Stock Data'!E95)</f>
        <v>#DIV/0!</v>
      </c>
      <c r="F95" t="e">
        <f>LN('Stock Data'!F96/'Stock Data'!F95)</f>
        <v>#DIV/0!</v>
      </c>
    </row>
    <row r="96" spans="2:6" x14ac:dyDescent="0.25">
      <c r="B96">
        <f>LN('Stock Data'!B97/'Stock Data'!B96)</f>
        <v>1.0814163391908022E-2</v>
      </c>
      <c r="C96" t="e">
        <f>LN('Stock Data'!C97/'Stock Data'!C96)</f>
        <v>#DIV/0!</v>
      </c>
      <c r="D96" t="e">
        <f>LN('Stock Data'!D97/'Stock Data'!D96)</f>
        <v>#DIV/0!</v>
      </c>
      <c r="E96" t="e">
        <f>LN('Stock Data'!E97/'Stock Data'!E96)</f>
        <v>#DIV/0!</v>
      </c>
      <c r="F96" t="e">
        <f>LN('Stock Data'!F97/'Stock Data'!F96)</f>
        <v>#DIV/0!</v>
      </c>
    </row>
    <row r="97" spans="2:6" x14ac:dyDescent="0.25">
      <c r="B97">
        <f>LN('Stock Data'!B98/'Stock Data'!B97)</f>
        <v>2.014445097287566E-2</v>
      </c>
      <c r="C97" t="e">
        <f>LN('Stock Data'!C98/'Stock Data'!C97)</f>
        <v>#DIV/0!</v>
      </c>
      <c r="D97" t="e">
        <f>LN('Stock Data'!D98/'Stock Data'!D97)</f>
        <v>#DIV/0!</v>
      </c>
      <c r="E97" t="e">
        <f>LN('Stock Data'!E98/'Stock Data'!E97)</f>
        <v>#DIV/0!</v>
      </c>
      <c r="F97" t="e">
        <f>LN('Stock Data'!F98/'Stock Data'!F97)</f>
        <v>#DIV/0!</v>
      </c>
    </row>
    <row r="98" spans="2:6" x14ac:dyDescent="0.25">
      <c r="B98">
        <f>LN('Stock Data'!B99/'Stock Data'!B98)</f>
        <v>2.2766658176506483E-3</v>
      </c>
      <c r="C98" t="e">
        <f>LN('Stock Data'!C99/'Stock Data'!C98)</f>
        <v>#DIV/0!</v>
      </c>
      <c r="D98" t="e">
        <f>LN('Stock Data'!D99/'Stock Data'!D98)</f>
        <v>#DIV/0!</v>
      </c>
      <c r="E98" t="e">
        <f>LN('Stock Data'!E99/'Stock Data'!E98)</f>
        <v>#DIV/0!</v>
      </c>
      <c r="F98" t="e">
        <f>LN('Stock Data'!F99/'Stock Data'!F98)</f>
        <v>#DIV/0!</v>
      </c>
    </row>
    <row r="99" spans="2:6" x14ac:dyDescent="0.25">
      <c r="B99">
        <f>LN('Stock Data'!B100/'Stock Data'!B99)</f>
        <v>5.6837170372981219E-4</v>
      </c>
      <c r="C99" t="e">
        <f>LN('Stock Data'!C100/'Stock Data'!C99)</f>
        <v>#DIV/0!</v>
      </c>
      <c r="D99" t="e">
        <f>LN('Stock Data'!D100/'Stock Data'!D99)</f>
        <v>#DIV/0!</v>
      </c>
      <c r="E99" t="e">
        <f>LN('Stock Data'!E100/'Stock Data'!E99)</f>
        <v>#DIV/0!</v>
      </c>
      <c r="F99" t="e">
        <f>LN('Stock Data'!F100/'Stock Data'!F99)</f>
        <v>#DIV/0!</v>
      </c>
    </row>
    <row r="100" spans="2:6" x14ac:dyDescent="0.25">
      <c r="B100">
        <f>LN('Stock Data'!B101/'Stock Data'!B100)</f>
        <v>1.4104605783655648E-2</v>
      </c>
      <c r="C100" t="e">
        <f>LN('Stock Data'!C101/'Stock Data'!C100)</f>
        <v>#DIV/0!</v>
      </c>
      <c r="D100" t="e">
        <f>LN('Stock Data'!D101/'Stock Data'!D100)</f>
        <v>#DIV/0!</v>
      </c>
      <c r="E100" t="e">
        <f>LN('Stock Data'!E101/'Stock Data'!E100)</f>
        <v>#DIV/0!</v>
      </c>
      <c r="F100" t="e">
        <f>LN('Stock Data'!F101/'Stock Data'!F100)</f>
        <v>#DIV/0!</v>
      </c>
    </row>
    <row r="101" spans="2:6" x14ac:dyDescent="0.25">
      <c r="B101">
        <f>LN('Stock Data'!B102/'Stock Data'!B101)</f>
        <v>1.0865101857899767E-2</v>
      </c>
      <c r="C101" t="e">
        <f>LN('Stock Data'!C102/'Stock Data'!C101)</f>
        <v>#DIV/0!</v>
      </c>
      <c r="D101" t="e">
        <f>LN('Stock Data'!D102/'Stock Data'!D101)</f>
        <v>#DIV/0!</v>
      </c>
      <c r="E101" t="e">
        <f>LN('Stock Data'!E102/'Stock Data'!E101)</f>
        <v>#DIV/0!</v>
      </c>
      <c r="F101" t="e">
        <f>LN('Stock Data'!F102/'Stock Data'!F101)</f>
        <v>#DIV/0!</v>
      </c>
    </row>
    <row r="102" spans="2:6" x14ac:dyDescent="0.25">
      <c r="B102">
        <f>LN('Stock Data'!B103/'Stock Data'!B102)</f>
        <v>-1.8739242765285328E-2</v>
      </c>
      <c r="C102" t="e">
        <f>LN('Stock Data'!C103/'Stock Data'!C102)</f>
        <v>#DIV/0!</v>
      </c>
      <c r="D102" t="e">
        <f>LN('Stock Data'!D103/'Stock Data'!D102)</f>
        <v>#DIV/0!</v>
      </c>
      <c r="E102" t="e">
        <f>LN('Stock Data'!E103/'Stock Data'!E102)</f>
        <v>#DIV/0!</v>
      </c>
      <c r="F102" t="e">
        <f>LN('Stock Data'!F103/'Stock Data'!F102)</f>
        <v>#DIV/0!</v>
      </c>
    </row>
    <row r="103" spans="2:6" x14ac:dyDescent="0.25">
      <c r="B103">
        <f>LN('Stock Data'!B104/'Stock Data'!B103)</f>
        <v>1.346077531512594E-2</v>
      </c>
      <c r="C103" t="e">
        <f>LN('Stock Data'!C104/'Stock Data'!C103)</f>
        <v>#DIV/0!</v>
      </c>
      <c r="D103" t="e">
        <f>LN('Stock Data'!D104/'Stock Data'!D103)</f>
        <v>#DIV/0!</v>
      </c>
      <c r="E103" t="e">
        <f>LN('Stock Data'!E104/'Stock Data'!E103)</f>
        <v>#DIV/0!</v>
      </c>
      <c r="F103" t="e">
        <f>LN('Stock Data'!F104/'Stock Data'!F103)</f>
        <v>#DIV/0!</v>
      </c>
    </row>
    <row r="104" spans="2:6" x14ac:dyDescent="0.25">
      <c r="B104">
        <f>LN('Stock Data'!B105/'Stock Data'!B104)</f>
        <v>2.2311819063670611E-2</v>
      </c>
      <c r="C104" t="e">
        <f>LN('Stock Data'!C105/'Stock Data'!C104)</f>
        <v>#DIV/0!</v>
      </c>
      <c r="D104" t="e">
        <f>LN('Stock Data'!D105/'Stock Data'!D104)</f>
        <v>#DIV/0!</v>
      </c>
      <c r="E104" t="e">
        <f>LN('Stock Data'!E105/'Stock Data'!E104)</f>
        <v>#DIV/0!</v>
      </c>
      <c r="F104" t="e">
        <f>LN('Stock Data'!F105/'Stock Data'!F104)</f>
        <v>#DIV/0!</v>
      </c>
    </row>
    <row r="105" spans="2:6" x14ac:dyDescent="0.25">
      <c r="B105">
        <f>LN('Stock Data'!B106/'Stock Data'!B105)</f>
        <v>4.8913142327580523E-3</v>
      </c>
      <c r="C105" t="e">
        <f>LN('Stock Data'!C106/'Stock Data'!C105)</f>
        <v>#DIV/0!</v>
      </c>
      <c r="D105" t="e">
        <f>LN('Stock Data'!D106/'Stock Data'!D105)</f>
        <v>#DIV/0!</v>
      </c>
      <c r="E105" t="e">
        <f>LN('Stock Data'!E106/'Stock Data'!E105)</f>
        <v>#DIV/0!</v>
      </c>
      <c r="F105" t="e">
        <f>LN('Stock Data'!F106/'Stock Data'!F105)</f>
        <v>#DIV/0!</v>
      </c>
    </row>
    <row r="106" spans="2:6" x14ac:dyDescent="0.25">
      <c r="B106">
        <f>LN('Stock Data'!B107/'Stock Data'!B106)</f>
        <v>-6.2542420894079066E-3</v>
      </c>
      <c r="C106" t="e">
        <f>LN('Stock Data'!C107/'Stock Data'!C106)</f>
        <v>#DIV/0!</v>
      </c>
      <c r="D106" t="e">
        <f>LN('Stock Data'!D107/'Stock Data'!D106)</f>
        <v>#DIV/0!</v>
      </c>
      <c r="E106" t="e">
        <f>LN('Stock Data'!E107/'Stock Data'!E106)</f>
        <v>#DIV/0!</v>
      </c>
      <c r="F106" t="e">
        <f>LN('Stock Data'!F107/'Stock Data'!F106)</f>
        <v>#DIV/0!</v>
      </c>
    </row>
    <row r="107" spans="2:6" x14ac:dyDescent="0.25">
      <c r="B107">
        <f>LN('Stock Data'!B108/'Stock Data'!B107)</f>
        <v>-4.6479371536673683E-3</v>
      </c>
      <c r="C107" t="e">
        <f>LN('Stock Data'!C108/'Stock Data'!C107)</f>
        <v>#DIV/0!</v>
      </c>
      <c r="D107" t="e">
        <f>LN('Stock Data'!D108/'Stock Data'!D107)</f>
        <v>#DIV/0!</v>
      </c>
      <c r="E107" t="e">
        <f>LN('Stock Data'!E108/'Stock Data'!E107)</f>
        <v>#DIV/0!</v>
      </c>
      <c r="F107" t="e">
        <f>LN('Stock Data'!F108/'Stock Data'!F107)</f>
        <v>#DIV/0!</v>
      </c>
    </row>
    <row r="108" spans="2:6" x14ac:dyDescent="0.25">
      <c r="B108">
        <f>LN('Stock Data'!B109/'Stock Data'!B108)</f>
        <v>-7.7030090970224589E-3</v>
      </c>
      <c r="C108" t="e">
        <f>LN('Stock Data'!C109/'Stock Data'!C108)</f>
        <v>#DIV/0!</v>
      </c>
      <c r="D108" t="e">
        <f>LN('Stock Data'!D109/'Stock Data'!D108)</f>
        <v>#DIV/0!</v>
      </c>
      <c r="E108" t="e">
        <f>LN('Stock Data'!E109/'Stock Data'!E108)</f>
        <v>#DIV/0!</v>
      </c>
      <c r="F108" t="e">
        <f>LN('Stock Data'!F109/'Stock Data'!F108)</f>
        <v>#DIV/0!</v>
      </c>
    </row>
    <row r="109" spans="2:6" x14ac:dyDescent="0.25">
      <c r="B109">
        <f>LN('Stock Data'!B110/'Stock Data'!B109)</f>
        <v>-1.0270708054139282E-2</v>
      </c>
      <c r="C109" t="e">
        <f>LN('Stock Data'!C110/'Stock Data'!C109)</f>
        <v>#DIV/0!</v>
      </c>
      <c r="D109" t="e">
        <f>LN('Stock Data'!D110/'Stock Data'!D109)</f>
        <v>#DIV/0!</v>
      </c>
      <c r="E109" t="e">
        <f>LN('Stock Data'!E110/'Stock Data'!E109)</f>
        <v>#DIV/0!</v>
      </c>
      <c r="F109" t="e">
        <f>LN('Stock Data'!F110/'Stock Data'!F109)</f>
        <v>#DIV/0!</v>
      </c>
    </row>
    <row r="110" spans="2:6" x14ac:dyDescent="0.25">
      <c r="B110">
        <f>LN('Stock Data'!B111/'Stock Data'!B110)</f>
        <v>3.62069740174759E-3</v>
      </c>
      <c r="C110" t="e">
        <f>LN('Stock Data'!C111/'Stock Data'!C110)</f>
        <v>#DIV/0!</v>
      </c>
      <c r="D110" t="e">
        <f>LN('Stock Data'!D111/'Stock Data'!D110)</f>
        <v>#DIV/0!</v>
      </c>
      <c r="E110" t="e">
        <f>LN('Stock Data'!E111/'Stock Data'!E110)</f>
        <v>#DIV/0!</v>
      </c>
      <c r="F110" t="e">
        <f>LN('Stock Data'!F111/'Stock Data'!F110)</f>
        <v>#DIV/0!</v>
      </c>
    </row>
    <row r="111" spans="2:6" x14ac:dyDescent="0.25">
      <c r="B111">
        <f>LN('Stock Data'!B112/'Stock Data'!B111)</f>
        <v>-2.4769095913353613E-2</v>
      </c>
      <c r="C111" t="e">
        <f>LN('Stock Data'!C112/'Stock Data'!C111)</f>
        <v>#DIV/0!</v>
      </c>
      <c r="D111" t="e">
        <f>LN('Stock Data'!D112/'Stock Data'!D111)</f>
        <v>#DIV/0!</v>
      </c>
      <c r="E111" t="e">
        <f>LN('Stock Data'!E112/'Stock Data'!E111)</f>
        <v>#DIV/0!</v>
      </c>
      <c r="F111" t="e">
        <f>LN('Stock Data'!F112/'Stock Data'!F111)</f>
        <v>#DIV/0!</v>
      </c>
    </row>
    <row r="112" spans="2:6" x14ac:dyDescent="0.25">
      <c r="B112">
        <f>LN('Stock Data'!B113/'Stock Data'!B112)</f>
        <v>3.4139151708144542E-3</v>
      </c>
      <c r="C112" t="e">
        <f>LN('Stock Data'!C113/'Stock Data'!C112)</f>
        <v>#DIV/0!</v>
      </c>
      <c r="D112" t="e">
        <f>LN('Stock Data'!D113/'Stock Data'!D112)</f>
        <v>#DIV/0!</v>
      </c>
      <c r="E112" t="e">
        <f>LN('Stock Data'!E113/'Stock Data'!E112)</f>
        <v>#DIV/0!</v>
      </c>
      <c r="F112" t="e">
        <f>LN('Stock Data'!F113/'Stock Data'!F112)</f>
        <v>#DIV/0!</v>
      </c>
    </row>
    <row r="113" spans="2:6" x14ac:dyDescent="0.25">
      <c r="B113">
        <f>LN('Stock Data'!B114/'Stock Data'!B113)</f>
        <v>7.3571922124307677E-3</v>
      </c>
      <c r="C113" t="e">
        <f>LN('Stock Data'!C114/'Stock Data'!C113)</f>
        <v>#DIV/0!</v>
      </c>
      <c r="D113" t="e">
        <f>LN('Stock Data'!D114/'Stock Data'!D113)</f>
        <v>#DIV/0!</v>
      </c>
      <c r="E113" t="e">
        <f>LN('Stock Data'!E114/'Stock Data'!E113)</f>
        <v>#DIV/0!</v>
      </c>
      <c r="F113" t="e">
        <f>LN('Stock Data'!F114/'Stock Data'!F113)</f>
        <v>#DIV/0!</v>
      </c>
    </row>
    <row r="114" spans="2:6" x14ac:dyDescent="0.25">
      <c r="B114">
        <f>LN('Stock Data'!B115/'Stock Data'!B114)</f>
        <v>-1.1341232826282455E-2</v>
      </c>
      <c r="C114" t="e">
        <f>LN('Stock Data'!C115/'Stock Data'!C114)</f>
        <v>#DIV/0!</v>
      </c>
      <c r="D114" t="e">
        <f>LN('Stock Data'!D115/'Stock Data'!D114)</f>
        <v>#DIV/0!</v>
      </c>
      <c r="E114" t="e">
        <f>LN('Stock Data'!E115/'Stock Data'!E114)</f>
        <v>#DIV/0!</v>
      </c>
      <c r="F114" t="e">
        <f>LN('Stock Data'!F115/'Stock Data'!F114)</f>
        <v>#DIV/0!</v>
      </c>
    </row>
    <row r="115" spans="2:6" x14ac:dyDescent="0.25">
      <c r="B115">
        <f>LN('Stock Data'!B116/'Stock Data'!B115)</f>
        <v>4.2680673089316541E-3</v>
      </c>
      <c r="C115" t="e">
        <f>LN('Stock Data'!C116/'Stock Data'!C115)</f>
        <v>#DIV/0!</v>
      </c>
      <c r="D115" t="e">
        <f>LN('Stock Data'!D116/'Stock Data'!D115)</f>
        <v>#DIV/0!</v>
      </c>
      <c r="E115" t="e">
        <f>LN('Stock Data'!E116/'Stock Data'!E115)</f>
        <v>#DIV/0!</v>
      </c>
      <c r="F115" t="e">
        <f>LN('Stock Data'!F116/'Stock Data'!F115)</f>
        <v>#DIV/0!</v>
      </c>
    </row>
    <row r="116" spans="2:6" x14ac:dyDescent="0.25">
      <c r="B116">
        <f>LN('Stock Data'!B117/'Stock Data'!B116)</f>
        <v>-9.7005037505151163E-3</v>
      </c>
      <c r="C116" t="e">
        <f>LN('Stock Data'!C117/'Stock Data'!C116)</f>
        <v>#DIV/0!</v>
      </c>
      <c r="D116" t="e">
        <f>LN('Stock Data'!D117/'Stock Data'!D116)</f>
        <v>#DIV/0!</v>
      </c>
      <c r="E116" t="e">
        <f>LN('Stock Data'!E117/'Stock Data'!E116)</f>
        <v>#DIV/0!</v>
      </c>
      <c r="F116" t="e">
        <f>LN('Stock Data'!F117/'Stock Data'!F116)</f>
        <v>#DIV/0!</v>
      </c>
    </row>
    <row r="117" spans="2:6" x14ac:dyDescent="0.25">
      <c r="B117">
        <f>LN('Stock Data'!B118/'Stock Data'!B117)</f>
        <v>2.0151071811598267E-2</v>
      </c>
      <c r="C117" t="e">
        <f>LN('Stock Data'!C118/'Stock Data'!C117)</f>
        <v>#DIV/0!</v>
      </c>
      <c r="D117" t="e">
        <f>LN('Stock Data'!D118/'Stock Data'!D117)</f>
        <v>#DIV/0!</v>
      </c>
      <c r="E117" t="e">
        <f>LN('Stock Data'!E118/'Stock Data'!E117)</f>
        <v>#DIV/0!</v>
      </c>
      <c r="F117" t="e">
        <f>LN('Stock Data'!F118/'Stock Data'!F117)</f>
        <v>#DIV/0!</v>
      </c>
    </row>
    <row r="118" spans="2:6" x14ac:dyDescent="0.25">
      <c r="B118">
        <f>LN('Stock Data'!B119/'Stock Data'!B118)</f>
        <v>-5.6354334212993309E-3</v>
      </c>
      <c r="C118" t="e">
        <f>LN('Stock Data'!C119/'Stock Data'!C118)</f>
        <v>#DIV/0!</v>
      </c>
      <c r="D118" t="e">
        <f>LN('Stock Data'!D119/'Stock Data'!D118)</f>
        <v>#DIV/0!</v>
      </c>
      <c r="E118" t="e">
        <f>LN('Stock Data'!E119/'Stock Data'!E118)</f>
        <v>#DIV/0!</v>
      </c>
      <c r="F118" t="e">
        <f>LN('Stock Data'!F119/'Stock Data'!F118)</f>
        <v>#DIV/0!</v>
      </c>
    </row>
    <row r="119" spans="2:6" x14ac:dyDescent="0.25">
      <c r="B119">
        <f>LN('Stock Data'!B120/'Stock Data'!B119)</f>
        <v>-8.7980415842786285E-3</v>
      </c>
      <c r="C119" t="e">
        <f>LN('Stock Data'!C120/'Stock Data'!C119)</f>
        <v>#DIV/0!</v>
      </c>
      <c r="D119" t="e">
        <f>LN('Stock Data'!D120/'Stock Data'!D119)</f>
        <v>#DIV/0!</v>
      </c>
      <c r="E119" t="e">
        <f>LN('Stock Data'!E120/'Stock Data'!E119)</f>
        <v>#DIV/0!</v>
      </c>
      <c r="F119" t="e">
        <f>LN('Stock Data'!F120/'Stock Data'!F119)</f>
        <v>#DIV/0!</v>
      </c>
    </row>
    <row r="120" spans="2:6" x14ac:dyDescent="0.25">
      <c r="B120">
        <f>LN('Stock Data'!B121/'Stock Data'!B120)</f>
        <v>1.2464693607445907E-2</v>
      </c>
      <c r="C120" t="e">
        <f>LN('Stock Data'!C121/'Stock Data'!C120)</f>
        <v>#DIV/0!</v>
      </c>
      <c r="D120" t="e">
        <f>LN('Stock Data'!D121/'Stock Data'!D120)</f>
        <v>#DIV/0!</v>
      </c>
      <c r="E120" t="e">
        <f>LN('Stock Data'!E121/'Stock Data'!E120)</f>
        <v>#DIV/0!</v>
      </c>
      <c r="F120" t="e">
        <f>LN('Stock Data'!F121/'Stock Data'!F120)</f>
        <v>#DIV/0!</v>
      </c>
    </row>
    <row r="121" spans="2:6" x14ac:dyDescent="0.25">
      <c r="B121">
        <f>LN('Stock Data'!B122/'Stock Data'!B121)</f>
        <v>-1.3035010108348555E-2</v>
      </c>
      <c r="C121" t="e">
        <f>LN('Stock Data'!C122/'Stock Data'!C121)</f>
        <v>#DIV/0!</v>
      </c>
      <c r="D121" t="e">
        <f>LN('Stock Data'!D122/'Stock Data'!D121)</f>
        <v>#DIV/0!</v>
      </c>
      <c r="E121" t="e">
        <f>LN('Stock Data'!E122/'Stock Data'!E121)</f>
        <v>#DIV/0!</v>
      </c>
      <c r="F121" t="e">
        <f>LN('Stock Data'!F122/'Stock Data'!F121)</f>
        <v>#DIV/0!</v>
      </c>
    </row>
    <row r="122" spans="2:6" x14ac:dyDescent="0.25">
      <c r="B122">
        <f>LN('Stock Data'!B123/'Stock Data'!B122)</f>
        <v>-1.552204180039349E-2</v>
      </c>
      <c r="C122" t="e">
        <f>LN('Stock Data'!C123/'Stock Data'!C122)</f>
        <v>#DIV/0!</v>
      </c>
      <c r="D122" t="e">
        <f>LN('Stock Data'!D123/'Stock Data'!D122)</f>
        <v>#DIV/0!</v>
      </c>
      <c r="E122" t="e">
        <f>LN('Stock Data'!E123/'Stock Data'!E122)</f>
        <v>#DIV/0!</v>
      </c>
      <c r="F122" t="e">
        <f>LN('Stock Data'!F123/'Stock Data'!F122)</f>
        <v>#DIV/0!</v>
      </c>
    </row>
    <row r="123" spans="2:6" x14ac:dyDescent="0.25">
      <c r="B123">
        <f>LN('Stock Data'!B124/'Stock Data'!B123)</f>
        <v>5.2008495560295432E-3</v>
      </c>
      <c r="C123" t="e">
        <f>LN('Stock Data'!C124/'Stock Data'!C123)</f>
        <v>#DIV/0!</v>
      </c>
      <c r="D123" t="e">
        <f>LN('Stock Data'!D124/'Stock Data'!D123)</f>
        <v>#DIV/0!</v>
      </c>
      <c r="E123" t="e">
        <f>LN('Stock Data'!E124/'Stock Data'!E123)</f>
        <v>#DIV/0!</v>
      </c>
      <c r="F123" t="e">
        <f>LN('Stock Data'!F124/'Stock Data'!F123)</f>
        <v>#DIV/0!</v>
      </c>
    </row>
    <row r="124" spans="2:6" x14ac:dyDescent="0.25">
      <c r="B124">
        <f>LN('Stock Data'!B125/'Stock Data'!B124)</f>
        <v>6.0336053456877337E-3</v>
      </c>
      <c r="C124" t="e">
        <f>LN('Stock Data'!C125/'Stock Data'!C124)</f>
        <v>#DIV/0!</v>
      </c>
      <c r="D124" t="e">
        <f>LN('Stock Data'!D125/'Stock Data'!D124)</f>
        <v>#DIV/0!</v>
      </c>
      <c r="E124" t="e">
        <f>LN('Stock Data'!E125/'Stock Data'!E124)</f>
        <v>#DIV/0!</v>
      </c>
      <c r="F124" t="e">
        <f>LN('Stock Data'!F125/'Stock Data'!F124)</f>
        <v>#DIV/0!</v>
      </c>
    </row>
    <row r="125" spans="2:6" x14ac:dyDescent="0.25">
      <c r="B125">
        <f>LN('Stock Data'!B126/'Stock Data'!B125)</f>
        <v>-3.5572293380881796E-2</v>
      </c>
      <c r="C125" t="e">
        <f>LN('Stock Data'!C126/'Stock Data'!C125)</f>
        <v>#DIV/0!</v>
      </c>
      <c r="D125" t="e">
        <f>LN('Stock Data'!D126/'Stock Data'!D125)</f>
        <v>#DIV/0!</v>
      </c>
      <c r="E125" t="e">
        <f>LN('Stock Data'!E126/'Stock Data'!E125)</f>
        <v>#DIV/0!</v>
      </c>
      <c r="F125" t="e">
        <f>LN('Stock Data'!F126/'Stock Data'!F125)</f>
        <v>#DIV/0!</v>
      </c>
    </row>
    <row r="126" spans="2:6" x14ac:dyDescent="0.25">
      <c r="B126">
        <f>LN('Stock Data'!B127/'Stock Data'!B126)</f>
        <v>-5.9385396314081513E-4</v>
      </c>
      <c r="C126" t="e">
        <f>LN('Stock Data'!C127/'Stock Data'!C126)</f>
        <v>#DIV/0!</v>
      </c>
      <c r="D126" t="e">
        <f>LN('Stock Data'!D127/'Stock Data'!D126)</f>
        <v>#DIV/0!</v>
      </c>
      <c r="E126" t="e">
        <f>LN('Stock Data'!E127/'Stock Data'!E126)</f>
        <v>#DIV/0!</v>
      </c>
      <c r="F126" t="e">
        <f>LN('Stock Data'!F127/'Stock Data'!F126)</f>
        <v>#DIV/0!</v>
      </c>
    </row>
    <row r="127" spans="2:6" x14ac:dyDescent="0.25">
      <c r="B127">
        <f>LN('Stock Data'!B128/'Stock Data'!B127)</f>
        <v>7.9870565693983177E-3</v>
      </c>
      <c r="C127" t="e">
        <f>LN('Stock Data'!C128/'Stock Data'!C127)</f>
        <v>#DIV/0!</v>
      </c>
      <c r="D127" t="e">
        <f>LN('Stock Data'!D128/'Stock Data'!D127)</f>
        <v>#DIV/0!</v>
      </c>
      <c r="E127" t="e">
        <f>LN('Stock Data'!E128/'Stock Data'!E127)</f>
        <v>#DIV/0!</v>
      </c>
      <c r="F127" t="e">
        <f>LN('Stock Data'!F128/'Stock Data'!F127)</f>
        <v>#DIV/0!</v>
      </c>
    </row>
    <row r="128" spans="2:6" x14ac:dyDescent="0.25">
      <c r="B128">
        <f>LN('Stock Data'!B129/'Stock Data'!B128)</f>
        <v>6.4611385780488405E-3</v>
      </c>
      <c r="C128" t="e">
        <f>LN('Stock Data'!C129/'Stock Data'!C128)</f>
        <v>#DIV/0!</v>
      </c>
      <c r="D128" t="e">
        <f>LN('Stock Data'!D129/'Stock Data'!D128)</f>
        <v>#DIV/0!</v>
      </c>
      <c r="E128" t="e">
        <f>LN('Stock Data'!E129/'Stock Data'!E128)</f>
        <v>#DIV/0!</v>
      </c>
      <c r="F128" t="e">
        <f>LN('Stock Data'!F129/'Stock Data'!F128)</f>
        <v>#DIV/0!</v>
      </c>
    </row>
    <row r="129" spans="2:6" x14ac:dyDescent="0.25">
      <c r="B129">
        <f>LN('Stock Data'!B130/'Stock Data'!B129)</f>
        <v>-5.283252676583099E-3</v>
      </c>
      <c r="C129" t="e">
        <f>LN('Stock Data'!C130/'Stock Data'!C129)</f>
        <v>#DIV/0!</v>
      </c>
      <c r="D129" t="e">
        <f>LN('Stock Data'!D130/'Stock Data'!D129)</f>
        <v>#DIV/0!</v>
      </c>
      <c r="E129" t="e">
        <f>LN('Stock Data'!E130/'Stock Data'!E129)</f>
        <v>#DIV/0!</v>
      </c>
      <c r="F129" t="e">
        <f>LN('Stock Data'!F130/'Stock Data'!F129)</f>
        <v>#DIV/0!</v>
      </c>
    </row>
    <row r="130" spans="2:6" x14ac:dyDescent="0.25">
      <c r="B130">
        <f>LN('Stock Data'!B131/'Stock Data'!B130)</f>
        <v>1.2575103565603108E-2</v>
      </c>
      <c r="C130" t="e">
        <f>LN('Stock Data'!C131/'Stock Data'!C130)</f>
        <v>#DIV/0!</v>
      </c>
      <c r="D130" t="e">
        <f>LN('Stock Data'!D131/'Stock Data'!D130)</f>
        <v>#DIV/0!</v>
      </c>
      <c r="E130" t="e">
        <f>LN('Stock Data'!E131/'Stock Data'!E130)</f>
        <v>#DIV/0!</v>
      </c>
      <c r="F130" t="e">
        <f>LN('Stock Data'!F131/'Stock Data'!F130)</f>
        <v>#DIV/0!</v>
      </c>
    </row>
    <row r="131" spans="2:6" x14ac:dyDescent="0.25">
      <c r="B131">
        <f>LN('Stock Data'!B132/'Stock Data'!B131)</f>
        <v>3.0058052635882938E-2</v>
      </c>
      <c r="C131" t="e">
        <f>LN('Stock Data'!C132/'Stock Data'!C131)</f>
        <v>#DIV/0!</v>
      </c>
      <c r="D131" t="e">
        <f>LN('Stock Data'!D132/'Stock Data'!D131)</f>
        <v>#DIV/0!</v>
      </c>
      <c r="E131" t="e">
        <f>LN('Stock Data'!E132/'Stock Data'!E131)</f>
        <v>#DIV/0!</v>
      </c>
      <c r="F131" t="e">
        <f>LN('Stock Data'!F132/'Stock Data'!F131)</f>
        <v>#DIV/0!</v>
      </c>
    </row>
    <row r="132" spans="2:6" x14ac:dyDescent="0.25">
      <c r="B132">
        <f>LN('Stock Data'!B133/'Stock Data'!B132)</f>
        <v>4.2212529264134217E-3</v>
      </c>
      <c r="C132" t="e">
        <f>LN('Stock Data'!C133/'Stock Data'!C132)</f>
        <v>#DIV/0!</v>
      </c>
      <c r="D132" t="e">
        <f>LN('Stock Data'!D133/'Stock Data'!D132)</f>
        <v>#DIV/0!</v>
      </c>
      <c r="E132" t="e">
        <f>LN('Stock Data'!E133/'Stock Data'!E132)</f>
        <v>#DIV/0!</v>
      </c>
      <c r="F132" t="e">
        <f>LN('Stock Data'!F133/'Stock Data'!F132)</f>
        <v>#DIV/0!</v>
      </c>
    </row>
    <row r="133" spans="2:6" x14ac:dyDescent="0.25">
      <c r="B133">
        <f>LN('Stock Data'!B134/'Stock Data'!B133)</f>
        <v>-5.6182584958391175E-4</v>
      </c>
      <c r="C133" t="e">
        <f>LN('Stock Data'!C134/'Stock Data'!C133)</f>
        <v>#DIV/0!</v>
      </c>
      <c r="D133" t="e">
        <f>LN('Stock Data'!D134/'Stock Data'!D133)</f>
        <v>#DIV/0!</v>
      </c>
      <c r="E133" t="e">
        <f>LN('Stock Data'!E134/'Stock Data'!E133)</f>
        <v>#DIV/0!</v>
      </c>
      <c r="F133" t="e">
        <f>LN('Stock Data'!F134/'Stock Data'!F133)</f>
        <v>#DIV/0!</v>
      </c>
    </row>
    <row r="134" spans="2:6" x14ac:dyDescent="0.25">
      <c r="B134">
        <f>LN('Stock Data'!B135/'Stock Data'!B134)</f>
        <v>1.6441780445047665E-2</v>
      </c>
      <c r="C134" t="e">
        <f>LN('Stock Data'!C135/'Stock Data'!C134)</f>
        <v>#DIV/0!</v>
      </c>
      <c r="D134" t="e">
        <f>LN('Stock Data'!D135/'Stock Data'!D134)</f>
        <v>#DIV/0!</v>
      </c>
      <c r="E134" t="e">
        <f>LN('Stock Data'!E135/'Stock Data'!E134)</f>
        <v>#DIV/0!</v>
      </c>
      <c r="F134" t="e">
        <f>LN('Stock Data'!F135/'Stock Data'!F134)</f>
        <v>#DIV/0!</v>
      </c>
    </row>
    <row r="135" spans="2:6" x14ac:dyDescent="0.25">
      <c r="B135">
        <f>LN('Stock Data'!B136/'Stock Data'!B135)</f>
        <v>6.0623496205993574E-3</v>
      </c>
      <c r="C135" t="e">
        <f>LN('Stock Data'!C136/'Stock Data'!C135)</f>
        <v>#DIV/0!</v>
      </c>
      <c r="D135" t="e">
        <f>LN('Stock Data'!D136/'Stock Data'!D135)</f>
        <v>#DIV/0!</v>
      </c>
      <c r="E135" t="e">
        <f>LN('Stock Data'!E136/'Stock Data'!E135)</f>
        <v>#DIV/0!</v>
      </c>
      <c r="F135" t="e">
        <f>LN('Stock Data'!F136/'Stock Data'!F135)</f>
        <v>#DIV/0!</v>
      </c>
    </row>
    <row r="136" spans="2:6" x14ac:dyDescent="0.25">
      <c r="B136">
        <f>LN('Stock Data'!B137/'Stock Data'!B136)</f>
        <v>1.4996844870061362E-2</v>
      </c>
      <c r="C136" t="e">
        <f>LN('Stock Data'!C137/'Stock Data'!C136)</f>
        <v>#DIV/0!</v>
      </c>
      <c r="D136" t="e">
        <f>LN('Stock Data'!D137/'Stock Data'!D136)</f>
        <v>#DIV/0!</v>
      </c>
      <c r="E136" t="e">
        <f>LN('Stock Data'!E137/'Stock Data'!E136)</f>
        <v>#DIV/0!</v>
      </c>
      <c r="F136" t="e">
        <f>LN('Stock Data'!F137/'Stock Data'!F136)</f>
        <v>#DIV/0!</v>
      </c>
    </row>
    <row r="137" spans="2:6" x14ac:dyDescent="0.25">
      <c r="B137">
        <f>LN('Stock Data'!B138/'Stock Data'!B137)</f>
        <v>7.2806036235701036E-3</v>
      </c>
      <c r="C137" t="e">
        <f>LN('Stock Data'!C138/'Stock Data'!C137)</f>
        <v>#DIV/0!</v>
      </c>
      <c r="D137" t="e">
        <f>LN('Stock Data'!D138/'Stock Data'!D137)</f>
        <v>#DIV/0!</v>
      </c>
      <c r="E137" t="e">
        <f>LN('Stock Data'!E138/'Stock Data'!E137)</f>
        <v>#DIV/0!</v>
      </c>
      <c r="F137" t="e">
        <f>LN('Stock Data'!F138/'Stock Data'!F137)</f>
        <v>#DIV/0!</v>
      </c>
    </row>
    <row r="138" spans="2:6" x14ac:dyDescent="0.25">
      <c r="B138">
        <f>LN('Stock Data'!B139/'Stock Data'!B138)</f>
        <v>1.1221010068317064E-2</v>
      </c>
      <c r="C138" t="e">
        <f>LN('Stock Data'!C139/'Stock Data'!C138)</f>
        <v>#DIV/0!</v>
      </c>
      <c r="D138" t="e">
        <f>LN('Stock Data'!D139/'Stock Data'!D138)</f>
        <v>#DIV/0!</v>
      </c>
      <c r="E138" t="e">
        <f>LN('Stock Data'!E139/'Stock Data'!E138)</f>
        <v>#DIV/0!</v>
      </c>
      <c r="F138" t="e">
        <f>LN('Stock Data'!F139/'Stock Data'!F138)</f>
        <v>#DIV/0!</v>
      </c>
    </row>
    <row r="139" spans="2:6" x14ac:dyDescent="0.25">
      <c r="B139">
        <f>LN('Stock Data'!B140/'Stock Data'!B139)</f>
        <v>1.3982526210269325E-2</v>
      </c>
      <c r="C139" t="e">
        <f>LN('Stock Data'!C140/'Stock Data'!C139)</f>
        <v>#DIV/0!</v>
      </c>
      <c r="D139" t="e">
        <f>LN('Stock Data'!D140/'Stock Data'!D139)</f>
        <v>#DIV/0!</v>
      </c>
      <c r="E139" t="e">
        <f>LN('Stock Data'!E140/'Stock Data'!E139)</f>
        <v>#DIV/0!</v>
      </c>
      <c r="F139" t="e">
        <f>LN('Stock Data'!F140/'Stock Data'!F139)</f>
        <v>#DIV/0!</v>
      </c>
    </row>
    <row r="140" spans="2:6" x14ac:dyDescent="0.25">
      <c r="B140">
        <f>LN('Stock Data'!B141/'Stock Data'!B140)</f>
        <v>7.8289283985183058E-3</v>
      </c>
      <c r="C140" t="e">
        <f>LN('Stock Data'!C141/'Stock Data'!C140)</f>
        <v>#DIV/0!</v>
      </c>
      <c r="D140" t="e">
        <f>LN('Stock Data'!D141/'Stock Data'!D140)</f>
        <v>#DIV/0!</v>
      </c>
      <c r="E140" t="e">
        <f>LN('Stock Data'!E141/'Stock Data'!E140)</f>
        <v>#DIV/0!</v>
      </c>
      <c r="F140" t="e">
        <f>LN('Stock Data'!F141/'Stock Data'!F140)</f>
        <v>#DIV/0!</v>
      </c>
    </row>
    <row r="141" spans="2:6" x14ac:dyDescent="0.25">
      <c r="B141">
        <f>LN('Stock Data'!B142/'Stock Data'!B141)</f>
        <v>4.4092407059149671E-3</v>
      </c>
      <c r="C141" t="e">
        <f>LN('Stock Data'!C142/'Stock Data'!C141)</f>
        <v>#DIV/0!</v>
      </c>
      <c r="D141" t="e">
        <f>LN('Stock Data'!D142/'Stock Data'!D141)</f>
        <v>#DIV/0!</v>
      </c>
      <c r="E141" t="e">
        <f>LN('Stock Data'!E142/'Stock Data'!E141)</f>
        <v>#DIV/0!</v>
      </c>
      <c r="F141" t="e">
        <f>LN('Stock Data'!F142/'Stock Data'!F141)</f>
        <v>#DIV/0!</v>
      </c>
    </row>
    <row r="142" spans="2:6" x14ac:dyDescent="0.25">
      <c r="B142">
        <f>LN('Stock Data'!B143/'Stock Data'!B142)</f>
        <v>1.9477883600908411E-2</v>
      </c>
      <c r="C142" t="e">
        <f>LN('Stock Data'!C143/'Stock Data'!C142)</f>
        <v>#DIV/0!</v>
      </c>
      <c r="D142" t="e">
        <f>LN('Stock Data'!D143/'Stock Data'!D142)</f>
        <v>#DIV/0!</v>
      </c>
      <c r="E142" t="e">
        <f>LN('Stock Data'!E143/'Stock Data'!E142)</f>
        <v>#DIV/0!</v>
      </c>
      <c r="F142" t="e">
        <f>LN('Stock Data'!F143/'Stock Data'!F142)</f>
        <v>#DIV/0!</v>
      </c>
    </row>
    <row r="143" spans="2:6" x14ac:dyDescent="0.25">
      <c r="B143">
        <f>LN('Stock Data'!B144/'Stock Data'!B143)</f>
        <v>6.0728171694354712E-3</v>
      </c>
      <c r="C143" t="e">
        <f>LN('Stock Data'!C144/'Stock Data'!C143)</f>
        <v>#DIV/0!</v>
      </c>
      <c r="D143" t="e">
        <f>LN('Stock Data'!D144/'Stock Data'!D143)</f>
        <v>#DIV/0!</v>
      </c>
      <c r="E143" t="e">
        <f>LN('Stock Data'!E144/'Stock Data'!E143)</f>
        <v>#DIV/0!</v>
      </c>
      <c r="F143" t="e">
        <f>LN('Stock Data'!F144/'Stock Data'!F143)</f>
        <v>#DIV/0!</v>
      </c>
    </row>
    <row r="144" spans="2:6" x14ac:dyDescent="0.25">
      <c r="B144">
        <f>LN('Stock Data'!B145/'Stock Data'!B144)</f>
        <v>-5.3117363452078251E-3</v>
      </c>
      <c r="C144" t="e">
        <f>LN('Stock Data'!C145/'Stock Data'!C144)</f>
        <v>#DIV/0!</v>
      </c>
      <c r="D144" t="e">
        <f>LN('Stock Data'!D145/'Stock Data'!D144)</f>
        <v>#DIV/0!</v>
      </c>
      <c r="E144" t="e">
        <f>LN('Stock Data'!E145/'Stock Data'!E144)</f>
        <v>#DIV/0!</v>
      </c>
      <c r="F144" t="e">
        <f>LN('Stock Data'!F145/'Stock Data'!F144)</f>
        <v>#DIV/0!</v>
      </c>
    </row>
    <row r="145" spans="2:6" x14ac:dyDescent="0.25">
      <c r="B145">
        <f>LN('Stock Data'!B146/'Stock Data'!B145)</f>
        <v>9.5912142420065179E-3</v>
      </c>
      <c r="C145" t="e">
        <f>LN('Stock Data'!C146/'Stock Data'!C145)</f>
        <v>#DIV/0!</v>
      </c>
      <c r="D145" t="e">
        <f>LN('Stock Data'!D146/'Stock Data'!D145)</f>
        <v>#DIV/0!</v>
      </c>
      <c r="E145" t="e">
        <f>LN('Stock Data'!E146/'Stock Data'!E145)</f>
        <v>#DIV/0!</v>
      </c>
      <c r="F145" t="e">
        <f>LN('Stock Data'!F146/'Stock Data'!F145)</f>
        <v>#DIV/0!</v>
      </c>
    </row>
    <row r="146" spans="2:6" x14ac:dyDescent="0.25">
      <c r="B146">
        <f>LN('Stock Data'!B147/'Stock Data'!B146)</f>
        <v>-1.5186371331000282E-2</v>
      </c>
      <c r="C146" t="e">
        <f>LN('Stock Data'!C147/'Stock Data'!C146)</f>
        <v>#DIV/0!</v>
      </c>
      <c r="D146" t="e">
        <f>LN('Stock Data'!D147/'Stock Data'!D146)</f>
        <v>#DIV/0!</v>
      </c>
      <c r="E146" t="e">
        <f>LN('Stock Data'!E147/'Stock Data'!E146)</f>
        <v>#DIV/0!</v>
      </c>
      <c r="F146" t="e">
        <f>LN('Stock Data'!F147/'Stock Data'!F146)</f>
        <v>#DIV/0!</v>
      </c>
    </row>
    <row r="147" spans="2:6" x14ac:dyDescent="0.25">
      <c r="B147">
        <f>LN('Stock Data'!B148/'Stock Data'!B147)</f>
        <v>-1.0769283568826409E-2</v>
      </c>
      <c r="C147" t="e">
        <f>LN('Stock Data'!C148/'Stock Data'!C147)</f>
        <v>#DIV/0!</v>
      </c>
      <c r="D147" t="e">
        <f>LN('Stock Data'!D148/'Stock Data'!D147)</f>
        <v>#DIV/0!</v>
      </c>
      <c r="E147" t="e">
        <f>LN('Stock Data'!E148/'Stock Data'!E147)</f>
        <v>#DIV/0!</v>
      </c>
      <c r="F147" t="e">
        <f>LN('Stock Data'!F148/'Stock Data'!F147)</f>
        <v>#DIV/0!</v>
      </c>
    </row>
    <row r="148" spans="2:6" x14ac:dyDescent="0.25">
      <c r="B148">
        <f>LN('Stock Data'!B149/'Stock Data'!B148)</f>
        <v>2.5746152223891329E-3</v>
      </c>
      <c r="C148" t="e">
        <f>LN('Stock Data'!C149/'Stock Data'!C148)</f>
        <v>#DIV/0!</v>
      </c>
      <c r="D148" t="e">
        <f>LN('Stock Data'!D149/'Stock Data'!D148)</f>
        <v>#DIV/0!</v>
      </c>
      <c r="E148" t="e">
        <f>LN('Stock Data'!E149/'Stock Data'!E148)</f>
        <v>#DIV/0!</v>
      </c>
      <c r="F148" t="e">
        <f>LN('Stock Data'!F149/'Stock Data'!F148)</f>
        <v>#DIV/0!</v>
      </c>
    </row>
    <row r="149" spans="2:6" x14ac:dyDescent="0.25">
      <c r="B149">
        <f>LN('Stock Data'!B150/'Stock Data'!B149)</f>
        <v>3.337857358564237E-2</v>
      </c>
      <c r="C149" t="e">
        <f>LN('Stock Data'!C150/'Stock Data'!C149)</f>
        <v>#DIV/0!</v>
      </c>
      <c r="D149" t="e">
        <f>LN('Stock Data'!D150/'Stock Data'!D149)</f>
        <v>#DIV/0!</v>
      </c>
      <c r="E149" t="e">
        <f>LN('Stock Data'!E150/'Stock Data'!E149)</f>
        <v>#DIV/0!</v>
      </c>
      <c r="F149" t="e">
        <f>LN('Stock Data'!F150/'Stock Data'!F149)</f>
        <v>#DIV/0!</v>
      </c>
    </row>
    <row r="150" spans="2:6" x14ac:dyDescent="0.25">
      <c r="B150">
        <f>LN('Stock Data'!B151/'Stock Data'!B150)</f>
        <v>1.3585463247062599E-2</v>
      </c>
      <c r="C150" t="e">
        <f>LN('Stock Data'!C151/'Stock Data'!C150)</f>
        <v>#DIV/0!</v>
      </c>
      <c r="D150" t="e">
        <f>LN('Stock Data'!D151/'Stock Data'!D150)</f>
        <v>#DIV/0!</v>
      </c>
      <c r="E150" t="e">
        <f>LN('Stock Data'!E151/'Stock Data'!E150)</f>
        <v>#DIV/0!</v>
      </c>
      <c r="F150" t="e">
        <f>LN('Stock Data'!F151/'Stock Data'!F150)</f>
        <v>#DIV/0!</v>
      </c>
    </row>
    <row r="151" spans="2:6" x14ac:dyDescent="0.25">
      <c r="B151">
        <f>LN('Stock Data'!B152/'Stock Data'!B151)</f>
        <v>9.8089761350222959E-4</v>
      </c>
      <c r="C151" t="e">
        <f>LN('Stock Data'!C152/'Stock Data'!C151)</f>
        <v>#DIV/0!</v>
      </c>
      <c r="D151" t="e">
        <f>LN('Stock Data'!D152/'Stock Data'!D151)</f>
        <v>#DIV/0!</v>
      </c>
      <c r="E151" t="e">
        <f>LN('Stock Data'!E152/'Stock Data'!E151)</f>
        <v>#DIV/0!</v>
      </c>
      <c r="F151" t="e">
        <f>LN('Stock Data'!F152/'Stock Data'!F151)</f>
        <v>#DIV/0!</v>
      </c>
    </row>
    <row r="152" spans="2:6" x14ac:dyDescent="0.25">
      <c r="B152">
        <f>LN('Stock Data'!B153/'Stock Data'!B152)</f>
        <v>8.2988030172554579E-3</v>
      </c>
      <c r="C152" t="e">
        <f>LN('Stock Data'!C153/'Stock Data'!C152)</f>
        <v>#DIV/0!</v>
      </c>
      <c r="D152" t="e">
        <f>LN('Stock Data'!D153/'Stock Data'!D152)</f>
        <v>#DIV/0!</v>
      </c>
      <c r="E152" t="e">
        <f>LN('Stock Data'!E153/'Stock Data'!E152)</f>
        <v>#DIV/0!</v>
      </c>
      <c r="F152" t="e">
        <f>LN('Stock Data'!F153/'Stock Data'!F152)</f>
        <v>#DIV/0!</v>
      </c>
    </row>
    <row r="153" spans="2:6" x14ac:dyDescent="0.25">
      <c r="B153">
        <f>LN('Stock Data'!B154/'Stock Data'!B153)</f>
        <v>1.2560575915258436E-2</v>
      </c>
      <c r="C153" t="e">
        <f>LN('Stock Data'!C154/'Stock Data'!C153)</f>
        <v>#DIV/0!</v>
      </c>
      <c r="D153" t="e">
        <f>LN('Stock Data'!D154/'Stock Data'!D153)</f>
        <v>#DIV/0!</v>
      </c>
      <c r="E153" t="e">
        <f>LN('Stock Data'!E154/'Stock Data'!E153)</f>
        <v>#DIV/0!</v>
      </c>
      <c r="F153" t="e">
        <f>LN('Stock Data'!F154/'Stock Data'!F153)</f>
        <v>#DIV/0!</v>
      </c>
    </row>
    <row r="154" spans="2:6" x14ac:dyDescent="0.25">
      <c r="B154">
        <f>LN('Stock Data'!B155/'Stock Data'!B154)</f>
        <v>-6.5021542326102336E-3</v>
      </c>
      <c r="C154" t="e">
        <f>LN('Stock Data'!C155/'Stock Data'!C154)</f>
        <v>#DIV/0!</v>
      </c>
      <c r="D154" t="e">
        <f>LN('Stock Data'!D155/'Stock Data'!D154)</f>
        <v>#DIV/0!</v>
      </c>
      <c r="E154" t="e">
        <f>LN('Stock Data'!E155/'Stock Data'!E154)</f>
        <v>#DIV/0!</v>
      </c>
      <c r="F154" t="e">
        <f>LN('Stock Data'!F155/'Stock Data'!F154)</f>
        <v>#DIV/0!</v>
      </c>
    </row>
    <row r="155" spans="2:6" x14ac:dyDescent="0.25">
      <c r="B155">
        <f>LN('Stock Data'!B156/'Stock Data'!B155)</f>
        <v>-5.5723706343667676E-3</v>
      </c>
      <c r="C155" t="e">
        <f>LN('Stock Data'!C156/'Stock Data'!C155)</f>
        <v>#DIV/0!</v>
      </c>
      <c r="D155" t="e">
        <f>LN('Stock Data'!D156/'Stock Data'!D155)</f>
        <v>#DIV/0!</v>
      </c>
      <c r="E155" t="e">
        <f>LN('Stock Data'!E156/'Stock Data'!E155)</f>
        <v>#DIV/0!</v>
      </c>
      <c r="F155" t="e">
        <f>LN('Stock Data'!F156/'Stock Data'!F155)</f>
        <v>#DIV/0!</v>
      </c>
    </row>
    <row r="156" spans="2:6" x14ac:dyDescent="0.25">
      <c r="B156">
        <f>LN('Stock Data'!B157/'Stock Data'!B156)</f>
        <v>-8.7848540655370098E-3</v>
      </c>
      <c r="C156" t="e">
        <f>LN('Stock Data'!C157/'Stock Data'!C156)</f>
        <v>#DIV/0!</v>
      </c>
      <c r="D156" t="e">
        <f>LN('Stock Data'!D157/'Stock Data'!D156)</f>
        <v>#DIV/0!</v>
      </c>
      <c r="E156" t="e">
        <f>LN('Stock Data'!E157/'Stock Data'!E156)</f>
        <v>#DIV/0!</v>
      </c>
      <c r="F156" t="e">
        <f>LN('Stock Data'!F157/'Stock Data'!F156)</f>
        <v>#DIV/0!</v>
      </c>
    </row>
    <row r="157" spans="2:6" x14ac:dyDescent="0.25">
      <c r="B157">
        <f>LN('Stock Data'!B158/'Stock Data'!B157)</f>
        <v>9.9988641844591334E-3</v>
      </c>
      <c r="C157" t="e">
        <f>LN('Stock Data'!C158/'Stock Data'!C157)</f>
        <v>#DIV/0!</v>
      </c>
      <c r="D157" t="e">
        <f>LN('Stock Data'!D158/'Stock Data'!D157)</f>
        <v>#DIV/0!</v>
      </c>
      <c r="E157" t="e">
        <f>LN('Stock Data'!E158/'Stock Data'!E157)</f>
        <v>#DIV/0!</v>
      </c>
      <c r="F157" t="e">
        <f>LN('Stock Data'!F158/'Stock Data'!F157)</f>
        <v>#DIV/0!</v>
      </c>
    </row>
    <row r="158" spans="2:6" x14ac:dyDescent="0.25">
      <c r="B158">
        <f>LN('Stock Data'!B159/'Stock Data'!B158)</f>
        <v>1.8750621241717915E-2</v>
      </c>
      <c r="C158" t="e">
        <f>LN('Stock Data'!C159/'Stock Data'!C158)</f>
        <v>#DIV/0!</v>
      </c>
      <c r="D158" t="e">
        <f>LN('Stock Data'!D159/'Stock Data'!D158)</f>
        <v>#DIV/0!</v>
      </c>
      <c r="E158" t="e">
        <f>LN('Stock Data'!E159/'Stock Data'!E158)</f>
        <v>#DIV/0!</v>
      </c>
      <c r="F158" t="e">
        <f>LN('Stock Data'!F159/'Stock Data'!F158)</f>
        <v>#DIV/0!</v>
      </c>
    </row>
    <row r="159" spans="2:6" x14ac:dyDescent="0.25">
      <c r="B159">
        <f>LN('Stock Data'!B160/'Stock Data'!B159)</f>
        <v>-1.2461243954381907E-2</v>
      </c>
      <c r="C159" t="e">
        <f>LN('Stock Data'!C160/'Stock Data'!C159)</f>
        <v>#DIV/0!</v>
      </c>
      <c r="D159" t="e">
        <f>LN('Stock Data'!D160/'Stock Data'!D159)</f>
        <v>#DIV/0!</v>
      </c>
      <c r="E159" t="e">
        <f>LN('Stock Data'!E160/'Stock Data'!E159)</f>
        <v>#DIV/0!</v>
      </c>
      <c r="F159" t="e">
        <f>LN('Stock Data'!F160/'Stock Data'!F159)</f>
        <v>#DIV/0!</v>
      </c>
    </row>
    <row r="160" spans="2:6" x14ac:dyDescent="0.25">
      <c r="B160">
        <f>LN('Stock Data'!B161/'Stock Data'!B160)</f>
        <v>-2.6560439939839037E-3</v>
      </c>
      <c r="C160" t="e">
        <f>LN('Stock Data'!C161/'Stock Data'!C160)</f>
        <v>#DIV/0!</v>
      </c>
      <c r="D160" t="e">
        <f>LN('Stock Data'!D161/'Stock Data'!D160)</f>
        <v>#DIV/0!</v>
      </c>
      <c r="E160" t="e">
        <f>LN('Stock Data'!E161/'Stock Data'!E160)</f>
        <v>#DIV/0!</v>
      </c>
      <c r="F160" t="e">
        <f>LN('Stock Data'!F161/'Stock Data'!F160)</f>
        <v>#DIV/0!</v>
      </c>
    </row>
    <row r="161" spans="2:6" x14ac:dyDescent="0.25">
      <c r="B161">
        <f>LN('Stock Data'!B162/'Stock Data'!B161)</f>
        <v>-1.8053722844299326E-2</v>
      </c>
      <c r="C161" t="e">
        <f>LN('Stock Data'!C162/'Stock Data'!C161)</f>
        <v>#DIV/0!</v>
      </c>
      <c r="D161" t="e">
        <f>LN('Stock Data'!D162/'Stock Data'!D161)</f>
        <v>#DIV/0!</v>
      </c>
      <c r="E161" t="e">
        <f>LN('Stock Data'!E162/'Stock Data'!E161)</f>
        <v>#DIV/0!</v>
      </c>
      <c r="F161" t="e">
        <f>LN('Stock Data'!F162/'Stock Data'!F161)</f>
        <v>#DIV/0!</v>
      </c>
    </row>
    <row r="162" spans="2:6" x14ac:dyDescent="0.25">
      <c r="B162">
        <f>LN('Stock Data'!B163/'Stock Data'!B162)</f>
        <v>-6.6691863841620951E-3</v>
      </c>
      <c r="C162" t="e">
        <f>LN('Stock Data'!C163/'Stock Data'!C162)</f>
        <v>#DIV/0!</v>
      </c>
      <c r="D162" t="e">
        <f>LN('Stock Data'!D163/'Stock Data'!D162)</f>
        <v>#DIV/0!</v>
      </c>
      <c r="E162" t="e">
        <f>LN('Stock Data'!E163/'Stock Data'!E162)</f>
        <v>#DIV/0!</v>
      </c>
      <c r="F162" t="e">
        <f>LN('Stock Data'!F163/'Stock Data'!F162)</f>
        <v>#DIV/0!</v>
      </c>
    </row>
    <row r="163" spans="2:6" x14ac:dyDescent="0.25">
      <c r="B163">
        <f>LN('Stock Data'!B164/'Stock Data'!B163)</f>
        <v>2.722461874168879E-3</v>
      </c>
      <c r="C163" t="e">
        <f>LN('Stock Data'!C164/'Stock Data'!C163)</f>
        <v>#DIV/0!</v>
      </c>
      <c r="D163" t="e">
        <f>LN('Stock Data'!D164/'Stock Data'!D163)</f>
        <v>#DIV/0!</v>
      </c>
      <c r="E163" t="e">
        <f>LN('Stock Data'!E164/'Stock Data'!E163)</f>
        <v>#DIV/0!</v>
      </c>
      <c r="F163" t="e">
        <f>LN('Stock Data'!F164/'Stock Data'!F163)</f>
        <v>#DIV/0!</v>
      </c>
    </row>
    <row r="164" spans="2:6" x14ac:dyDescent="0.25">
      <c r="B164">
        <f>LN('Stock Data'!B165/'Stock Data'!B164)</f>
        <v>-9.6858823757773032E-3</v>
      </c>
      <c r="C164" t="e">
        <f>LN('Stock Data'!C165/'Stock Data'!C164)</f>
        <v>#DIV/0!</v>
      </c>
      <c r="D164" t="e">
        <f>LN('Stock Data'!D165/'Stock Data'!D164)</f>
        <v>#DIV/0!</v>
      </c>
      <c r="E164" t="e">
        <f>LN('Stock Data'!E165/'Stock Data'!E164)</f>
        <v>#DIV/0!</v>
      </c>
      <c r="F164" t="e">
        <f>LN('Stock Data'!F165/'Stock Data'!F164)</f>
        <v>#DIV/0!</v>
      </c>
    </row>
    <row r="165" spans="2:6" x14ac:dyDescent="0.25">
      <c r="B165">
        <f>LN('Stock Data'!B166/'Stock Data'!B165)</f>
        <v>2.7081862554696506E-2</v>
      </c>
      <c r="C165" t="e">
        <f>LN('Stock Data'!C166/'Stock Data'!C165)</f>
        <v>#DIV/0!</v>
      </c>
      <c r="D165" t="e">
        <f>LN('Stock Data'!D166/'Stock Data'!D165)</f>
        <v>#DIV/0!</v>
      </c>
      <c r="E165" t="e">
        <f>LN('Stock Data'!E166/'Stock Data'!E165)</f>
        <v>#DIV/0!</v>
      </c>
      <c r="F165" t="e">
        <f>LN('Stock Data'!F166/'Stock Data'!F165)</f>
        <v>#DIV/0!</v>
      </c>
    </row>
    <row r="166" spans="2:6" x14ac:dyDescent="0.25">
      <c r="B166">
        <f>LN('Stock Data'!B167/'Stock Data'!B166)</f>
        <v>-1.739598017891917E-2</v>
      </c>
      <c r="C166" t="e">
        <f>LN('Stock Data'!C167/'Stock Data'!C166)</f>
        <v>#DIV/0!</v>
      </c>
      <c r="D166" t="e">
        <f>LN('Stock Data'!D167/'Stock Data'!D166)</f>
        <v>#DIV/0!</v>
      </c>
      <c r="E166" t="e">
        <f>LN('Stock Data'!E167/'Stock Data'!E166)</f>
        <v>#DIV/0!</v>
      </c>
      <c r="F166" t="e">
        <f>LN('Stock Data'!F167/'Stock Data'!F166)</f>
        <v>#DIV/0!</v>
      </c>
    </row>
    <row r="167" spans="2:6" x14ac:dyDescent="0.25">
      <c r="B167">
        <f>LN('Stock Data'!B168/'Stock Data'!B167)</f>
        <v>-1.4839725517768083E-3</v>
      </c>
      <c r="C167" t="e">
        <f>LN('Stock Data'!C168/'Stock Data'!C167)</f>
        <v>#DIV/0!</v>
      </c>
      <c r="D167" t="e">
        <f>LN('Stock Data'!D168/'Stock Data'!D167)</f>
        <v>#DIV/0!</v>
      </c>
      <c r="E167" t="e">
        <f>LN('Stock Data'!E168/'Stock Data'!E167)</f>
        <v>#DIV/0!</v>
      </c>
      <c r="F167" t="e">
        <f>LN('Stock Data'!F168/'Stock Data'!F167)</f>
        <v>#DIV/0!</v>
      </c>
    </row>
    <row r="168" spans="2:6" x14ac:dyDescent="0.25">
      <c r="B168">
        <f>LN('Stock Data'!B169/'Stock Data'!B168)</f>
        <v>1.2544697469253501E-2</v>
      </c>
      <c r="C168" t="e">
        <f>LN('Stock Data'!C169/'Stock Data'!C168)</f>
        <v>#DIV/0!</v>
      </c>
      <c r="D168" t="e">
        <f>LN('Stock Data'!D169/'Stock Data'!D168)</f>
        <v>#DIV/0!</v>
      </c>
      <c r="E168" t="e">
        <f>LN('Stock Data'!E169/'Stock Data'!E168)</f>
        <v>#DIV/0!</v>
      </c>
      <c r="F168" t="e">
        <f>LN('Stock Data'!F169/'Stock Data'!F168)</f>
        <v>#DIV/0!</v>
      </c>
    </row>
    <row r="169" spans="2:6" x14ac:dyDescent="0.25">
      <c r="B169">
        <f>LN('Stock Data'!B170/'Stock Data'!B169)</f>
        <v>1.2147865616168641E-2</v>
      </c>
      <c r="C169" t="e">
        <f>LN('Stock Data'!C170/'Stock Data'!C169)</f>
        <v>#DIV/0!</v>
      </c>
      <c r="D169" t="e">
        <f>LN('Stock Data'!D170/'Stock Data'!D169)</f>
        <v>#DIV/0!</v>
      </c>
      <c r="E169" t="e">
        <f>LN('Stock Data'!E170/'Stock Data'!E169)</f>
        <v>#DIV/0!</v>
      </c>
      <c r="F169" t="e">
        <f>LN('Stock Data'!F170/'Stock Data'!F169)</f>
        <v>#DIV/0!</v>
      </c>
    </row>
    <row r="170" spans="2:6" x14ac:dyDescent="0.25">
      <c r="B170">
        <f>LN('Stock Data'!B171/'Stock Data'!B170)</f>
        <v>8.1770537393886095E-3</v>
      </c>
      <c r="C170" t="e">
        <f>LN('Stock Data'!C171/'Stock Data'!C170)</f>
        <v>#DIV/0!</v>
      </c>
      <c r="D170" t="e">
        <f>LN('Stock Data'!D171/'Stock Data'!D170)</f>
        <v>#DIV/0!</v>
      </c>
      <c r="E170" t="e">
        <f>LN('Stock Data'!E171/'Stock Data'!E170)</f>
        <v>#DIV/0!</v>
      </c>
      <c r="F170" t="e">
        <f>LN('Stock Data'!F171/'Stock Data'!F170)</f>
        <v>#DIV/0!</v>
      </c>
    </row>
    <row r="171" spans="2:6" x14ac:dyDescent="0.25">
      <c r="B171">
        <f>LN('Stock Data'!B172/'Stock Data'!B171)</f>
        <v>-9.5856706307675336E-4</v>
      </c>
      <c r="C171" t="e">
        <f>LN('Stock Data'!C172/'Stock Data'!C171)</f>
        <v>#DIV/0!</v>
      </c>
      <c r="D171" t="e">
        <f>LN('Stock Data'!D172/'Stock Data'!D171)</f>
        <v>#DIV/0!</v>
      </c>
      <c r="E171" t="e">
        <f>LN('Stock Data'!E172/'Stock Data'!E171)</f>
        <v>#DIV/0!</v>
      </c>
      <c r="F171" t="e">
        <f>LN('Stock Data'!F172/'Stock Data'!F171)</f>
        <v>#DIV/0!</v>
      </c>
    </row>
    <row r="172" spans="2:6" x14ac:dyDescent="0.25">
      <c r="B172">
        <f>LN('Stock Data'!B173/'Stock Data'!B172)</f>
        <v>2.0173984295841614E-2</v>
      </c>
      <c r="C172" t="e">
        <f>LN('Stock Data'!C173/'Stock Data'!C172)</f>
        <v>#DIV/0!</v>
      </c>
      <c r="D172" t="e">
        <f>LN('Stock Data'!D173/'Stock Data'!D172)</f>
        <v>#DIV/0!</v>
      </c>
      <c r="E172" t="e">
        <f>LN('Stock Data'!E173/'Stock Data'!E172)</f>
        <v>#DIV/0!</v>
      </c>
      <c r="F172" t="e">
        <f>LN('Stock Data'!F173/'Stock Data'!F172)</f>
        <v>#DIV/0!</v>
      </c>
    </row>
    <row r="173" spans="2:6" x14ac:dyDescent="0.25">
      <c r="B173">
        <f>LN('Stock Data'!B174/'Stock Data'!B173)</f>
        <v>6.3239697938901893E-3</v>
      </c>
      <c r="C173" t="e">
        <f>LN('Stock Data'!C174/'Stock Data'!C173)</f>
        <v>#DIV/0!</v>
      </c>
      <c r="D173" t="e">
        <f>LN('Stock Data'!D174/'Stock Data'!D173)</f>
        <v>#DIV/0!</v>
      </c>
      <c r="E173" t="e">
        <f>LN('Stock Data'!E174/'Stock Data'!E173)</f>
        <v>#DIV/0!</v>
      </c>
      <c r="F173" t="e">
        <f>LN('Stock Data'!F174/'Stock Data'!F173)</f>
        <v>#DIV/0!</v>
      </c>
    </row>
    <row r="174" spans="2:6" x14ac:dyDescent="0.25">
      <c r="B174">
        <f>LN('Stock Data'!B175/'Stock Data'!B174)</f>
        <v>3.9612773700430162E-3</v>
      </c>
      <c r="C174" t="e">
        <f>LN('Stock Data'!C175/'Stock Data'!C174)</f>
        <v>#DIV/0!</v>
      </c>
      <c r="D174" t="e">
        <f>LN('Stock Data'!D175/'Stock Data'!D174)</f>
        <v>#DIV/0!</v>
      </c>
      <c r="E174" t="e">
        <f>LN('Stock Data'!E175/'Stock Data'!E174)</f>
        <v>#DIV/0!</v>
      </c>
      <c r="F174" t="e">
        <f>LN('Stock Data'!F175/'Stock Data'!F174)</f>
        <v>#DIV/0!</v>
      </c>
    </row>
    <row r="175" spans="2:6" x14ac:dyDescent="0.25">
      <c r="B175">
        <f>LN('Stock Data'!B176/'Stock Data'!B175)</f>
        <v>-4.1948325320256838E-3</v>
      </c>
      <c r="C175" t="e">
        <f>LN('Stock Data'!C176/'Stock Data'!C175)</f>
        <v>#DIV/0!</v>
      </c>
      <c r="D175" t="e">
        <f>LN('Stock Data'!D176/'Stock Data'!D175)</f>
        <v>#DIV/0!</v>
      </c>
      <c r="E175" t="e">
        <f>LN('Stock Data'!E176/'Stock Data'!E175)</f>
        <v>#DIV/0!</v>
      </c>
      <c r="F175" t="e">
        <f>LN('Stock Data'!F176/'Stock Data'!F175)</f>
        <v>#DIV/0!</v>
      </c>
    </row>
    <row r="176" spans="2:6" x14ac:dyDescent="0.25">
      <c r="B176">
        <f>LN('Stock Data'!B177/'Stock Data'!B176)</f>
        <v>1.5755654933101576E-2</v>
      </c>
      <c r="C176" t="e">
        <f>LN('Stock Data'!C177/'Stock Data'!C176)</f>
        <v>#DIV/0!</v>
      </c>
      <c r="D176" t="e">
        <f>LN('Stock Data'!D177/'Stock Data'!D176)</f>
        <v>#DIV/0!</v>
      </c>
      <c r="E176" t="e">
        <f>LN('Stock Data'!E177/'Stock Data'!E176)</f>
        <v>#DIV/0!</v>
      </c>
      <c r="F176" t="e">
        <f>LN('Stock Data'!F177/'Stock Data'!F176)</f>
        <v>#DIV/0!</v>
      </c>
    </row>
    <row r="177" spans="2:6" x14ac:dyDescent="0.25">
      <c r="B177">
        <f>LN('Stock Data'!B178/'Stock Data'!B177)</f>
        <v>1.5058463874201317E-2</v>
      </c>
      <c r="C177" t="e">
        <f>LN('Stock Data'!C178/'Stock Data'!C177)</f>
        <v>#DIV/0!</v>
      </c>
      <c r="D177" t="e">
        <f>LN('Stock Data'!D178/'Stock Data'!D177)</f>
        <v>#DIV/0!</v>
      </c>
      <c r="E177" t="e">
        <f>LN('Stock Data'!E178/'Stock Data'!E177)</f>
        <v>#DIV/0!</v>
      </c>
      <c r="F177" t="e">
        <f>LN('Stock Data'!F178/'Stock Data'!F177)</f>
        <v>#DIV/0!</v>
      </c>
    </row>
    <row r="178" spans="2:6" x14ac:dyDescent="0.25">
      <c r="B178">
        <f>LN('Stock Data'!B179/'Stock Data'!B178)</f>
        <v>-2.0401231149441267E-3</v>
      </c>
      <c r="C178" t="e">
        <f>LN('Stock Data'!C179/'Stock Data'!C178)</f>
        <v>#DIV/0!</v>
      </c>
      <c r="D178" t="e">
        <f>LN('Stock Data'!D179/'Stock Data'!D178)</f>
        <v>#DIV/0!</v>
      </c>
      <c r="E178" t="e">
        <f>LN('Stock Data'!E179/'Stock Data'!E178)</f>
        <v>#DIV/0!</v>
      </c>
      <c r="F178" t="e">
        <f>LN('Stock Data'!F179/'Stock Data'!F178)</f>
        <v>#DIV/0!</v>
      </c>
    </row>
    <row r="179" spans="2:6" x14ac:dyDescent="0.25">
      <c r="B179">
        <f>LN('Stock Data'!B180/'Stock Data'!B179)</f>
        <v>1.0608405427054334E-2</v>
      </c>
      <c r="C179" t="e">
        <f>LN('Stock Data'!C180/'Stock Data'!C179)</f>
        <v>#DIV/0!</v>
      </c>
      <c r="D179" t="e">
        <f>LN('Stock Data'!D180/'Stock Data'!D179)</f>
        <v>#DIV/0!</v>
      </c>
      <c r="E179" t="e">
        <f>LN('Stock Data'!E180/'Stock Data'!E179)</f>
        <v>#DIV/0!</v>
      </c>
      <c r="F179" t="e">
        <f>LN('Stock Data'!F180/'Stock Data'!F179)</f>
        <v>#DIV/0!</v>
      </c>
    </row>
    <row r="180" spans="2:6" x14ac:dyDescent="0.25">
      <c r="B180">
        <f>LN('Stock Data'!B181/'Stock Data'!B180)</f>
        <v>-8.7947119308687677E-3</v>
      </c>
      <c r="C180" t="e">
        <f>LN('Stock Data'!C181/'Stock Data'!C180)</f>
        <v>#DIV/0!</v>
      </c>
      <c r="D180" t="e">
        <f>LN('Stock Data'!D181/'Stock Data'!D180)</f>
        <v>#DIV/0!</v>
      </c>
      <c r="E180" t="e">
        <f>LN('Stock Data'!E181/'Stock Data'!E180)</f>
        <v>#DIV/0!</v>
      </c>
      <c r="F180" t="e">
        <f>LN('Stock Data'!F181/'Stock Data'!F180)</f>
        <v>#DIV/0!</v>
      </c>
    </row>
    <row r="181" spans="2:6" x14ac:dyDescent="0.25">
      <c r="B181">
        <f>LN('Stock Data'!B182/'Stock Data'!B181)</f>
        <v>-2.662539531944514E-2</v>
      </c>
      <c r="C181" t="e">
        <f>LN('Stock Data'!C182/'Stock Data'!C181)</f>
        <v>#DIV/0!</v>
      </c>
      <c r="D181" t="e">
        <f>LN('Stock Data'!D182/'Stock Data'!D181)</f>
        <v>#DIV/0!</v>
      </c>
      <c r="E181" t="e">
        <f>LN('Stock Data'!E182/'Stock Data'!E181)</f>
        <v>#DIV/0!</v>
      </c>
      <c r="F181" t="e">
        <f>LN('Stock Data'!F182/'Stock Data'!F181)</f>
        <v>#DIV/0!</v>
      </c>
    </row>
    <row r="182" spans="2:6" x14ac:dyDescent="0.25">
      <c r="B182">
        <f>LN('Stock Data'!B183/'Stock Data'!B182)</f>
        <v>1.6380547954203378E-2</v>
      </c>
      <c r="C182" t="e">
        <f>LN('Stock Data'!C183/'Stock Data'!C182)</f>
        <v>#DIV/0!</v>
      </c>
      <c r="D182" t="e">
        <f>LN('Stock Data'!D183/'Stock Data'!D182)</f>
        <v>#DIV/0!</v>
      </c>
      <c r="E182" t="e">
        <f>LN('Stock Data'!E183/'Stock Data'!E182)</f>
        <v>#DIV/0!</v>
      </c>
      <c r="F182" t="e">
        <f>LN('Stock Data'!F183/'Stock Data'!F182)</f>
        <v>#DIV/0!</v>
      </c>
    </row>
    <row r="183" spans="2:6" x14ac:dyDescent="0.25">
      <c r="B183">
        <f>LN('Stock Data'!B184/'Stock Data'!B183)</f>
        <v>5.7045218994749526E-3</v>
      </c>
      <c r="C183" t="e">
        <f>LN('Stock Data'!C184/'Stock Data'!C183)</f>
        <v>#DIV/0!</v>
      </c>
      <c r="D183" t="e">
        <f>LN('Stock Data'!D184/'Stock Data'!D183)</f>
        <v>#DIV/0!</v>
      </c>
      <c r="E183" t="e">
        <f>LN('Stock Data'!E184/'Stock Data'!E183)</f>
        <v>#DIV/0!</v>
      </c>
      <c r="F183" t="e">
        <f>LN('Stock Data'!F184/'Stock Data'!F183)</f>
        <v>#DIV/0!</v>
      </c>
    </row>
    <row r="184" spans="2:6" x14ac:dyDescent="0.25">
      <c r="B184">
        <f>LN('Stock Data'!B185/'Stock Data'!B184)</f>
        <v>-1.5824272591487613E-2</v>
      </c>
      <c r="C184" t="e">
        <f>LN('Stock Data'!C185/'Stock Data'!C184)</f>
        <v>#DIV/0!</v>
      </c>
      <c r="D184" t="e">
        <f>LN('Stock Data'!D185/'Stock Data'!D184)</f>
        <v>#DIV/0!</v>
      </c>
      <c r="E184" t="e">
        <f>LN('Stock Data'!E185/'Stock Data'!E184)</f>
        <v>#DIV/0!</v>
      </c>
      <c r="F184" t="e">
        <f>LN('Stock Data'!F185/'Stock Data'!F184)</f>
        <v>#DIV/0!</v>
      </c>
    </row>
    <row r="185" spans="2:6" x14ac:dyDescent="0.25">
      <c r="B185">
        <f>LN('Stock Data'!B186/'Stock Data'!B185)</f>
        <v>-1.607859445276566E-2</v>
      </c>
      <c r="C185" t="e">
        <f>LN('Stock Data'!C186/'Stock Data'!C185)</f>
        <v>#DIV/0!</v>
      </c>
      <c r="D185" t="e">
        <f>LN('Stock Data'!D186/'Stock Data'!D185)</f>
        <v>#DIV/0!</v>
      </c>
      <c r="E185" t="e">
        <f>LN('Stock Data'!E186/'Stock Data'!E185)</f>
        <v>#DIV/0!</v>
      </c>
      <c r="F185" t="e">
        <f>LN('Stock Data'!F186/'Stock Data'!F185)</f>
        <v>#DIV/0!</v>
      </c>
    </row>
    <row r="186" spans="2:6" x14ac:dyDescent="0.25">
      <c r="B186">
        <f>LN('Stock Data'!B187/'Stock Data'!B186)</f>
        <v>-1.7775085839573518E-2</v>
      </c>
      <c r="C186" t="e">
        <f>LN('Stock Data'!C187/'Stock Data'!C186)</f>
        <v>#DIV/0!</v>
      </c>
      <c r="D186" t="e">
        <f>LN('Stock Data'!D187/'Stock Data'!D186)</f>
        <v>#DIV/0!</v>
      </c>
      <c r="E186" t="e">
        <f>LN('Stock Data'!E187/'Stock Data'!E186)</f>
        <v>#DIV/0!</v>
      </c>
      <c r="F186" t="e">
        <f>LN('Stock Data'!F187/'Stock Data'!F186)</f>
        <v>#DIV/0!</v>
      </c>
    </row>
    <row r="187" spans="2:6" x14ac:dyDescent="0.25">
      <c r="B187">
        <f>LN('Stock Data'!B188/'Stock Data'!B187)</f>
        <v>1.0702920578211006E-2</v>
      </c>
      <c r="C187" t="e">
        <f>LN('Stock Data'!C188/'Stock Data'!C187)</f>
        <v>#DIV/0!</v>
      </c>
      <c r="D187" t="e">
        <f>LN('Stock Data'!D188/'Stock Data'!D187)</f>
        <v>#DIV/0!</v>
      </c>
      <c r="E187" t="e">
        <f>LN('Stock Data'!E188/'Stock Data'!E187)</f>
        <v>#DIV/0!</v>
      </c>
      <c r="F187" t="e">
        <f>LN('Stock Data'!F188/'Stock Data'!F187)</f>
        <v>#DIV/0!</v>
      </c>
    </row>
    <row r="188" spans="2:6" x14ac:dyDescent="0.25">
      <c r="B188">
        <f>LN('Stock Data'!B189/'Stock Data'!B188)</f>
        <v>-9.467456328465237E-4</v>
      </c>
      <c r="C188" t="e">
        <f>LN('Stock Data'!C189/'Stock Data'!C188)</f>
        <v>#DIV/0!</v>
      </c>
      <c r="D188" t="e">
        <f>LN('Stock Data'!D189/'Stock Data'!D188)</f>
        <v>#DIV/0!</v>
      </c>
      <c r="E188" t="e">
        <f>LN('Stock Data'!E189/'Stock Data'!E188)</f>
        <v>#DIV/0!</v>
      </c>
      <c r="F188" t="e">
        <f>LN('Stock Data'!F189/'Stock Data'!F188)</f>
        <v>#DIV/0!</v>
      </c>
    </row>
    <row r="189" spans="2:6" x14ac:dyDescent="0.25">
      <c r="B189">
        <f>LN('Stock Data'!B190/'Stock Data'!B189)</f>
        <v>-4.2715063081081826E-3</v>
      </c>
      <c r="C189" t="e">
        <f>LN('Stock Data'!C190/'Stock Data'!C189)</f>
        <v>#DIV/0!</v>
      </c>
      <c r="D189" t="e">
        <f>LN('Stock Data'!D190/'Stock Data'!D189)</f>
        <v>#DIV/0!</v>
      </c>
      <c r="E189" t="e">
        <f>LN('Stock Data'!E190/'Stock Data'!E189)</f>
        <v>#DIV/0!</v>
      </c>
      <c r="F189" t="e">
        <f>LN('Stock Data'!F190/'Stock Data'!F189)</f>
        <v>#DIV/0!</v>
      </c>
    </row>
    <row r="190" spans="2:6" x14ac:dyDescent="0.25">
      <c r="B190">
        <f>LN('Stock Data'!B191/'Stock Data'!B190)</f>
        <v>-8.358209852173077E-3</v>
      </c>
      <c r="C190" t="e">
        <f>LN('Stock Data'!C191/'Stock Data'!C190)</f>
        <v>#DIV/0!</v>
      </c>
      <c r="D190" t="e">
        <f>LN('Stock Data'!D191/'Stock Data'!D190)</f>
        <v>#DIV/0!</v>
      </c>
      <c r="E190" t="e">
        <f>LN('Stock Data'!E191/'Stock Data'!E190)</f>
        <v>#DIV/0!</v>
      </c>
      <c r="F190" t="e">
        <f>LN('Stock Data'!F191/'Stock Data'!F190)</f>
        <v>#DIV/0!</v>
      </c>
    </row>
    <row r="191" spans="2:6" x14ac:dyDescent="0.25">
      <c r="B191">
        <f>LN('Stock Data'!B192/'Stock Data'!B191)</f>
        <v>-4.7975534045940601E-4</v>
      </c>
      <c r="C191" t="e">
        <f>LN('Stock Data'!C192/'Stock Data'!C191)</f>
        <v>#DIV/0!</v>
      </c>
      <c r="D191" t="e">
        <f>LN('Stock Data'!D192/'Stock Data'!D191)</f>
        <v>#DIV/0!</v>
      </c>
      <c r="E191" t="e">
        <f>LN('Stock Data'!E192/'Stock Data'!E191)</f>
        <v>#DIV/0!</v>
      </c>
      <c r="F191" t="e">
        <f>LN('Stock Data'!F192/'Stock Data'!F191)</f>
        <v>#DIV/0!</v>
      </c>
    </row>
    <row r="192" spans="2:6" x14ac:dyDescent="0.25">
      <c r="B192">
        <f>LN('Stock Data'!B193/'Stock Data'!B192)</f>
        <v>-9.8855536806209416E-3</v>
      </c>
      <c r="C192" t="e">
        <f>LN('Stock Data'!C193/'Stock Data'!C192)</f>
        <v>#DIV/0!</v>
      </c>
      <c r="D192" t="e">
        <f>LN('Stock Data'!D193/'Stock Data'!D192)</f>
        <v>#DIV/0!</v>
      </c>
      <c r="E192" t="e">
        <f>LN('Stock Data'!E193/'Stock Data'!E192)</f>
        <v>#DIV/0!</v>
      </c>
      <c r="F192" t="e">
        <f>LN('Stock Data'!F193/'Stock Data'!F192)</f>
        <v>#DIV/0!</v>
      </c>
    </row>
    <row r="193" spans="2:6" x14ac:dyDescent="0.25">
      <c r="B193">
        <f>LN('Stock Data'!B194/'Stock Data'!B193)</f>
        <v>-1.7846678073641424E-2</v>
      </c>
      <c r="C193" t="e">
        <f>LN('Stock Data'!C194/'Stock Data'!C193)</f>
        <v>#DIV/0!</v>
      </c>
      <c r="D193" t="e">
        <f>LN('Stock Data'!D194/'Stock Data'!D193)</f>
        <v>#DIV/0!</v>
      </c>
      <c r="E193" t="e">
        <f>LN('Stock Data'!E194/'Stock Data'!E193)</f>
        <v>#DIV/0!</v>
      </c>
      <c r="F193" t="e">
        <f>LN('Stock Data'!F194/'Stock Data'!F193)</f>
        <v>#DIV/0!</v>
      </c>
    </row>
    <row r="194" spans="2:6" x14ac:dyDescent="0.25">
      <c r="B194">
        <f>LN('Stock Data'!B195/'Stock Data'!B194)</f>
        <v>0</v>
      </c>
      <c r="C194" t="e">
        <f>LN('Stock Data'!C195/'Stock Data'!C194)</f>
        <v>#DIV/0!</v>
      </c>
      <c r="D194" t="e">
        <f>LN('Stock Data'!D195/'Stock Data'!D194)</f>
        <v>#DIV/0!</v>
      </c>
      <c r="E194" t="e">
        <f>LN('Stock Data'!E195/'Stock Data'!E194)</f>
        <v>#DIV/0!</v>
      </c>
      <c r="F194" t="e">
        <f>LN('Stock Data'!F195/'Stock Data'!F194)</f>
        <v>#DIV/0!</v>
      </c>
    </row>
    <row r="195" spans="2:6" x14ac:dyDescent="0.25">
      <c r="B195">
        <f>LN('Stock Data'!B196/'Stock Data'!B195)</f>
        <v>-1.2340862518683698E-3</v>
      </c>
      <c r="C195" t="e">
        <f>LN('Stock Data'!C196/'Stock Data'!C195)</f>
        <v>#DIV/0!</v>
      </c>
      <c r="D195" t="e">
        <f>LN('Stock Data'!D196/'Stock Data'!D195)</f>
        <v>#DIV/0!</v>
      </c>
      <c r="E195" t="e">
        <f>LN('Stock Data'!E196/'Stock Data'!E195)</f>
        <v>#DIV/0!</v>
      </c>
      <c r="F195" t="e">
        <f>LN('Stock Data'!F196/'Stock Data'!F195)</f>
        <v>#DIV/0!</v>
      </c>
    </row>
    <row r="196" spans="2:6" x14ac:dyDescent="0.25">
      <c r="B196">
        <f>LN('Stock Data'!B197/'Stock Data'!B196)</f>
        <v>9.8733652815443241E-4</v>
      </c>
      <c r="C196" t="e">
        <f>LN('Stock Data'!C197/'Stock Data'!C196)</f>
        <v>#DIV/0!</v>
      </c>
      <c r="D196" t="e">
        <f>LN('Stock Data'!D197/'Stock Data'!D196)</f>
        <v>#DIV/0!</v>
      </c>
      <c r="E196" t="e">
        <f>LN('Stock Data'!E197/'Stock Data'!E196)</f>
        <v>#DIV/0!</v>
      </c>
      <c r="F196" t="e">
        <f>LN('Stock Data'!F197/'Stock Data'!F196)</f>
        <v>#DIV/0!</v>
      </c>
    </row>
    <row r="197" spans="2:6" x14ac:dyDescent="0.25">
      <c r="B197">
        <f>LN('Stock Data'!B198/'Stock Data'!B197)</f>
        <v>8.1091978961535301E-3</v>
      </c>
      <c r="C197" t="e">
        <f>LN('Stock Data'!C198/'Stock Data'!C197)</f>
        <v>#DIV/0!</v>
      </c>
      <c r="D197" t="e">
        <f>LN('Stock Data'!D198/'Stock Data'!D197)</f>
        <v>#DIV/0!</v>
      </c>
      <c r="E197" t="e">
        <f>LN('Stock Data'!E198/'Stock Data'!E197)</f>
        <v>#DIV/0!</v>
      </c>
      <c r="F197" t="e">
        <f>LN('Stock Data'!F198/'Stock Data'!F197)</f>
        <v>#DIV/0!</v>
      </c>
    </row>
    <row r="198" spans="2:6" x14ac:dyDescent="0.25">
      <c r="B198">
        <f>LN('Stock Data'!B199/'Stock Data'!B198)</f>
        <v>5.1263141051785472E-3</v>
      </c>
      <c r="C198" t="e">
        <f>LN('Stock Data'!C199/'Stock Data'!C198)</f>
        <v>#DIV/0!</v>
      </c>
      <c r="D198" t="e">
        <f>LN('Stock Data'!D199/'Stock Data'!D198)</f>
        <v>#DIV/0!</v>
      </c>
      <c r="E198" t="e">
        <f>LN('Stock Data'!E199/'Stock Data'!E198)</f>
        <v>#DIV/0!</v>
      </c>
      <c r="F198" t="e">
        <f>LN('Stock Data'!F199/'Stock Data'!F198)</f>
        <v>#DIV/0!</v>
      </c>
    </row>
    <row r="199" spans="2:6" x14ac:dyDescent="0.25">
      <c r="B199">
        <f>LN('Stock Data'!B200/'Stock Data'!B199)</f>
        <v>1.4598785870186517E-3</v>
      </c>
      <c r="C199" t="e">
        <f>LN('Stock Data'!C200/'Stock Data'!C199)</f>
        <v>#DIV/0!</v>
      </c>
      <c r="D199" t="e">
        <f>LN('Stock Data'!D200/'Stock Data'!D199)</f>
        <v>#DIV/0!</v>
      </c>
      <c r="E199" t="e">
        <f>LN('Stock Data'!E200/'Stock Data'!E199)</f>
        <v>#DIV/0!</v>
      </c>
      <c r="F199" t="e">
        <f>LN('Stock Data'!F200/'Stock Data'!F199)</f>
        <v>#DIV/0!</v>
      </c>
    </row>
    <row r="200" spans="2:6" x14ac:dyDescent="0.25">
      <c r="B200">
        <f>LN('Stock Data'!B201/'Stock Data'!B200)</f>
        <v>2.9133062252042373E-3</v>
      </c>
      <c r="C200" t="e">
        <f>LN('Stock Data'!C201/'Stock Data'!C200)</f>
        <v>#DIV/0!</v>
      </c>
      <c r="D200" t="e">
        <f>LN('Stock Data'!D201/'Stock Data'!D200)</f>
        <v>#DIV/0!</v>
      </c>
      <c r="E200" t="e">
        <f>LN('Stock Data'!E201/'Stock Data'!E200)</f>
        <v>#DIV/0!</v>
      </c>
      <c r="F200" t="e">
        <f>LN('Stock Data'!F201/'Stock Data'!F200)</f>
        <v>#DIV/0!</v>
      </c>
    </row>
    <row r="201" spans="2:6" x14ac:dyDescent="0.25">
      <c r="B201">
        <f>LN('Stock Data'!B202/'Stock Data'!B201)</f>
        <v>2.1794414729323142E-3</v>
      </c>
      <c r="C201" t="e">
        <f>LN('Stock Data'!C202/'Stock Data'!C201)</f>
        <v>#DIV/0!</v>
      </c>
      <c r="D201" t="e">
        <f>LN('Stock Data'!D202/'Stock Data'!D201)</f>
        <v>#DIV/0!</v>
      </c>
      <c r="E201" t="e">
        <f>LN('Stock Data'!E202/'Stock Data'!E201)</f>
        <v>#DIV/0!</v>
      </c>
      <c r="F201" t="e">
        <f>LN('Stock Data'!F202/'Stock Data'!F201)</f>
        <v>#DIV/0!</v>
      </c>
    </row>
    <row r="202" spans="2:6" x14ac:dyDescent="0.25">
      <c r="B202">
        <f>LN('Stock Data'!B203/'Stock Data'!B202)</f>
        <v>-5.5791290188538173E-3</v>
      </c>
      <c r="C202" t="e">
        <f>LN('Stock Data'!C203/'Stock Data'!C202)</f>
        <v>#DIV/0!</v>
      </c>
      <c r="D202" t="e">
        <f>LN('Stock Data'!D203/'Stock Data'!D202)</f>
        <v>#DIV/0!</v>
      </c>
      <c r="E202" t="e">
        <f>LN('Stock Data'!E203/'Stock Data'!E202)</f>
        <v>#DIV/0!</v>
      </c>
      <c r="F202" t="e">
        <f>LN('Stock Data'!F203/'Stock Data'!F202)</f>
        <v>#DIV/0!</v>
      </c>
    </row>
    <row r="203" spans="2:6" x14ac:dyDescent="0.25">
      <c r="B203">
        <f>LN('Stock Data'!B204/'Stock Data'!B203)</f>
        <v>1.0164608328914403E-2</v>
      </c>
      <c r="C203" t="e">
        <f>LN('Stock Data'!C204/'Stock Data'!C203)</f>
        <v>#DIV/0!</v>
      </c>
      <c r="D203" t="e">
        <f>LN('Stock Data'!D204/'Stock Data'!D203)</f>
        <v>#DIV/0!</v>
      </c>
      <c r="E203" t="e">
        <f>LN('Stock Data'!E204/'Stock Data'!E203)</f>
        <v>#DIV/0!</v>
      </c>
      <c r="F203" t="e">
        <f>LN('Stock Data'!F204/'Stock Data'!F203)</f>
        <v>#DIV/0!</v>
      </c>
    </row>
    <row r="204" spans="2:6" x14ac:dyDescent="0.25">
      <c r="B204">
        <f>LN('Stock Data'!B205/'Stock Data'!B204)</f>
        <v>-1.4797141356113539E-2</v>
      </c>
      <c r="C204" t="e">
        <f>LN('Stock Data'!C205/'Stock Data'!C204)</f>
        <v>#DIV/0!</v>
      </c>
      <c r="D204" t="e">
        <f>LN('Stock Data'!D205/'Stock Data'!D204)</f>
        <v>#DIV/0!</v>
      </c>
      <c r="E204" t="e">
        <f>LN('Stock Data'!E205/'Stock Data'!E204)</f>
        <v>#DIV/0!</v>
      </c>
      <c r="F204" t="e">
        <f>LN('Stock Data'!F205/'Stock Data'!F204)</f>
        <v>#DIV/0!</v>
      </c>
    </row>
    <row r="205" spans="2:6" x14ac:dyDescent="0.25">
      <c r="B205">
        <f>LN('Stock Data'!B206/'Stock Data'!B205)</f>
        <v>2.684589874114675E-3</v>
      </c>
      <c r="C205" t="e">
        <f>LN('Stock Data'!C206/'Stock Data'!C205)</f>
        <v>#DIV/0!</v>
      </c>
      <c r="D205" t="e">
        <f>LN('Stock Data'!D206/'Stock Data'!D205)</f>
        <v>#DIV/0!</v>
      </c>
      <c r="E205" t="e">
        <f>LN('Stock Data'!E206/'Stock Data'!E205)</f>
        <v>#DIV/0!</v>
      </c>
      <c r="F205" t="e">
        <f>LN('Stock Data'!F206/'Stock Data'!F205)</f>
        <v>#DIV/0!</v>
      </c>
    </row>
    <row r="206" spans="2:6" x14ac:dyDescent="0.25">
      <c r="B206">
        <f>LN('Stock Data'!B207/'Stock Data'!B206)</f>
        <v>2.8116762656964434E-2</v>
      </c>
      <c r="C206" t="e">
        <f>LN('Stock Data'!C207/'Stock Data'!C206)</f>
        <v>#DIV/0!</v>
      </c>
      <c r="D206" t="e">
        <f>LN('Stock Data'!D207/'Stock Data'!D206)</f>
        <v>#DIV/0!</v>
      </c>
      <c r="E206" t="e">
        <f>LN('Stock Data'!E207/'Stock Data'!E206)</f>
        <v>#DIV/0!</v>
      </c>
      <c r="F206" t="e">
        <f>LN('Stock Data'!F207/'Stock Data'!F206)</f>
        <v>#DIV/0!</v>
      </c>
    </row>
    <row r="207" spans="2:6" x14ac:dyDescent="0.25">
      <c r="B207">
        <f>LN('Stock Data'!B208/'Stock Data'!B207)</f>
        <v>1.0607076092356473E-2</v>
      </c>
      <c r="C207" t="e">
        <f>LN('Stock Data'!C208/'Stock Data'!C207)</f>
        <v>#DIV/0!</v>
      </c>
      <c r="D207" t="e">
        <f>LN('Stock Data'!D208/'Stock Data'!D207)</f>
        <v>#DIV/0!</v>
      </c>
      <c r="E207" t="e">
        <f>LN('Stock Data'!E208/'Stock Data'!E207)</f>
        <v>#DIV/0!</v>
      </c>
      <c r="F207" t="e">
        <f>LN('Stock Data'!F208/'Stock Data'!F207)</f>
        <v>#DIV/0!</v>
      </c>
    </row>
    <row r="208" spans="2:6" x14ac:dyDescent="0.25">
      <c r="B208">
        <f>LN('Stock Data'!B209/'Stock Data'!B208)</f>
        <v>-5.4074188420413652E-3</v>
      </c>
      <c r="C208" t="e">
        <f>LN('Stock Data'!C209/'Stock Data'!C208)</f>
        <v>#DIV/0!</v>
      </c>
      <c r="D208" t="e">
        <f>LN('Stock Data'!D209/'Stock Data'!D208)</f>
        <v>#DIV/0!</v>
      </c>
      <c r="E208" t="e">
        <f>LN('Stock Data'!E209/'Stock Data'!E208)</f>
        <v>#DIV/0!</v>
      </c>
      <c r="F208" t="e">
        <f>LN('Stock Data'!F209/'Stock Data'!F208)</f>
        <v>#DIV/0!</v>
      </c>
    </row>
    <row r="209" spans="2:6" x14ac:dyDescent="0.25">
      <c r="B209">
        <f>LN('Stock Data'!B210/'Stock Data'!B209)</f>
        <v>-2.1926474752310701E-2</v>
      </c>
      <c r="C209" t="e">
        <f>LN('Stock Data'!C210/'Stock Data'!C209)</f>
        <v>#DIV/0!</v>
      </c>
      <c r="D209" t="e">
        <f>LN('Stock Data'!D210/'Stock Data'!D209)</f>
        <v>#DIV/0!</v>
      </c>
      <c r="E209" t="e">
        <f>LN('Stock Data'!E210/'Stock Data'!E209)</f>
        <v>#DIV/0!</v>
      </c>
      <c r="F209" t="e">
        <f>LN('Stock Data'!F210/'Stock Data'!F209)</f>
        <v>#DIV/0!</v>
      </c>
    </row>
    <row r="210" spans="2:6" x14ac:dyDescent="0.25">
      <c r="B210">
        <f>LN('Stock Data'!B211/'Stock Data'!B210)</f>
        <v>1.4447630559713974E-3</v>
      </c>
      <c r="C210" t="e">
        <f>LN('Stock Data'!C211/'Stock Data'!C210)</f>
        <v>#DIV/0!</v>
      </c>
      <c r="D210" t="e">
        <f>LN('Stock Data'!D211/'Stock Data'!D210)</f>
        <v>#DIV/0!</v>
      </c>
      <c r="E210" t="e">
        <f>LN('Stock Data'!E211/'Stock Data'!E210)</f>
        <v>#DIV/0!</v>
      </c>
      <c r="F210" t="e">
        <f>LN('Stock Data'!F211/'Stock Data'!F210)</f>
        <v>#DIV/0!</v>
      </c>
    </row>
    <row r="211" spans="2:6" x14ac:dyDescent="0.25">
      <c r="B211">
        <f>LN('Stock Data'!B212/'Stock Data'!B211)</f>
        <v>-7.0023465281335417E-3</v>
      </c>
      <c r="C211" t="e">
        <f>LN('Stock Data'!C212/'Stock Data'!C211)</f>
        <v>#DIV/0!</v>
      </c>
      <c r="D211" t="e">
        <f>LN('Stock Data'!D212/'Stock Data'!D211)</f>
        <v>#DIV/0!</v>
      </c>
      <c r="E211" t="e">
        <f>LN('Stock Data'!E212/'Stock Data'!E211)</f>
        <v>#DIV/0!</v>
      </c>
      <c r="F211" t="e">
        <f>LN('Stock Data'!F212/'Stock Data'!F211)</f>
        <v>#DIV/0!</v>
      </c>
    </row>
    <row r="212" spans="2:6" x14ac:dyDescent="0.25">
      <c r="B212">
        <f>LN('Stock Data'!B213/'Stock Data'!B212)</f>
        <v>-1.21224404210985E-3</v>
      </c>
      <c r="C212" t="e">
        <f>LN('Stock Data'!C213/'Stock Data'!C212)</f>
        <v>#DIV/0!</v>
      </c>
      <c r="D212" t="e">
        <f>LN('Stock Data'!D213/'Stock Data'!D212)</f>
        <v>#DIV/0!</v>
      </c>
      <c r="E212" t="e">
        <f>LN('Stock Data'!E213/'Stock Data'!E212)</f>
        <v>#DIV/0!</v>
      </c>
      <c r="F212" t="e">
        <f>LN('Stock Data'!F213/'Stock Data'!F212)</f>
        <v>#DIV/0!</v>
      </c>
    </row>
    <row r="213" spans="2:6" x14ac:dyDescent="0.25">
      <c r="B213">
        <f>LN('Stock Data'!B214/'Stock Data'!B213)</f>
        <v>7.4924338413019593E-3</v>
      </c>
      <c r="C213" t="e">
        <f>LN('Stock Data'!C214/'Stock Data'!C213)</f>
        <v>#DIV/0!</v>
      </c>
      <c r="D213" t="e">
        <f>LN('Stock Data'!D214/'Stock Data'!D213)</f>
        <v>#DIV/0!</v>
      </c>
      <c r="E213" t="e">
        <f>LN('Stock Data'!E214/'Stock Data'!E213)</f>
        <v>#DIV/0!</v>
      </c>
      <c r="F213" t="e">
        <f>LN('Stock Data'!F214/'Stock Data'!F213)</f>
        <v>#DIV/0!</v>
      </c>
    </row>
    <row r="214" spans="2:6" x14ac:dyDescent="0.25">
      <c r="B214">
        <f>LN('Stock Data'!B215/'Stock Data'!B214)</f>
        <v>-1.8960193876810985E-2</v>
      </c>
      <c r="C214" t="e">
        <f>LN('Stock Data'!C215/'Stock Data'!C214)</f>
        <v>#DIV/0!</v>
      </c>
      <c r="D214" t="e">
        <f>LN('Stock Data'!D215/'Stock Data'!D214)</f>
        <v>#DIV/0!</v>
      </c>
      <c r="E214" t="e">
        <f>LN('Stock Data'!E215/'Stock Data'!E214)</f>
        <v>#DIV/0!</v>
      </c>
      <c r="F214" t="e">
        <f>LN('Stock Data'!F215/'Stock Data'!F214)</f>
        <v>#DIV/0!</v>
      </c>
    </row>
    <row r="215" spans="2:6" x14ac:dyDescent="0.25">
      <c r="B215">
        <f>LN('Stock Data'!B216/'Stock Data'!B215)</f>
        <v>3.1851306704164771E-3</v>
      </c>
      <c r="C215" t="e">
        <f>LN('Stock Data'!C216/'Stock Data'!C215)</f>
        <v>#DIV/0!</v>
      </c>
      <c r="D215" t="e">
        <f>LN('Stock Data'!D216/'Stock Data'!D215)</f>
        <v>#DIV/0!</v>
      </c>
      <c r="E215" t="e">
        <f>LN('Stock Data'!E216/'Stock Data'!E215)</f>
        <v>#DIV/0!</v>
      </c>
      <c r="F215" t="e">
        <f>LN('Stock Data'!F216/'Stock Data'!F215)</f>
        <v>#DIV/0!</v>
      </c>
    </row>
    <row r="216" spans="2:6" x14ac:dyDescent="0.25">
      <c r="B216">
        <f>LN('Stock Data'!B217/'Stock Data'!B216)</f>
        <v>-5.3961621570877052E-3</v>
      </c>
      <c r="C216" t="e">
        <f>LN('Stock Data'!C217/'Stock Data'!C216)</f>
        <v>#DIV/0!</v>
      </c>
      <c r="D216" t="e">
        <f>LN('Stock Data'!D217/'Stock Data'!D216)</f>
        <v>#DIV/0!</v>
      </c>
      <c r="E216" t="e">
        <f>LN('Stock Data'!E217/'Stock Data'!E216)</f>
        <v>#DIV/0!</v>
      </c>
      <c r="F216" t="e">
        <f>LN('Stock Data'!F217/'Stock Data'!F216)</f>
        <v>#DIV/0!</v>
      </c>
    </row>
    <row r="217" spans="2:6" x14ac:dyDescent="0.25">
      <c r="B217">
        <f>LN('Stock Data'!B218/'Stock Data'!B217)</f>
        <v>3.1921696450788631E-3</v>
      </c>
      <c r="C217" t="e">
        <f>LN('Stock Data'!C218/'Stock Data'!C217)</f>
        <v>#DIV/0!</v>
      </c>
      <c r="D217" t="e">
        <f>LN('Stock Data'!D218/'Stock Data'!D217)</f>
        <v>#DIV/0!</v>
      </c>
      <c r="E217" t="e">
        <f>LN('Stock Data'!E218/'Stock Data'!E217)</f>
        <v>#DIV/0!</v>
      </c>
      <c r="F217" t="e">
        <f>LN('Stock Data'!F218/'Stock Data'!F217)</f>
        <v>#DIV/0!</v>
      </c>
    </row>
    <row r="218" spans="2:6" x14ac:dyDescent="0.25">
      <c r="B218">
        <f>LN('Stock Data'!B219/'Stock Data'!B218)</f>
        <v>4.6471649654742245E-3</v>
      </c>
      <c r="C218" t="e">
        <f>LN('Stock Data'!C219/'Stock Data'!C218)</f>
        <v>#DIV/0!</v>
      </c>
      <c r="D218" t="e">
        <f>LN('Stock Data'!D219/'Stock Data'!D218)</f>
        <v>#DIV/0!</v>
      </c>
      <c r="E218" t="e">
        <f>LN('Stock Data'!E219/'Stock Data'!E218)</f>
        <v>#DIV/0!</v>
      </c>
      <c r="F218" t="e">
        <f>LN('Stock Data'!F219/'Stock Data'!F218)</f>
        <v>#DIV/0!</v>
      </c>
    </row>
    <row r="219" spans="2:6" x14ac:dyDescent="0.25">
      <c r="B219">
        <f>LN('Stock Data'!B220/'Stock Data'!B219)</f>
        <v>2.5299482413742271E-2</v>
      </c>
      <c r="C219" t="e">
        <f>LN('Stock Data'!C220/'Stock Data'!C219)</f>
        <v>#DIV/0!</v>
      </c>
      <c r="D219" t="e">
        <f>LN('Stock Data'!D220/'Stock Data'!D219)</f>
        <v>#DIV/0!</v>
      </c>
      <c r="E219" t="e">
        <f>LN('Stock Data'!E220/'Stock Data'!E219)</f>
        <v>#DIV/0!</v>
      </c>
      <c r="F219" t="e">
        <f>LN('Stock Data'!F220/'Stock Data'!F219)</f>
        <v>#DIV/0!</v>
      </c>
    </row>
    <row r="220" spans="2:6" x14ac:dyDescent="0.25">
      <c r="B220">
        <f>LN('Stock Data'!B221/'Stock Data'!B220)</f>
        <v>1.8154453998769117E-2</v>
      </c>
      <c r="C220" t="e">
        <f>LN('Stock Data'!C221/'Stock Data'!C220)</f>
        <v>#DIV/0!</v>
      </c>
      <c r="D220" t="e">
        <f>LN('Stock Data'!D221/'Stock Data'!D220)</f>
        <v>#DIV/0!</v>
      </c>
      <c r="E220" t="e">
        <f>LN('Stock Data'!E221/'Stock Data'!E220)</f>
        <v>#DIV/0!</v>
      </c>
      <c r="F220" t="e">
        <f>LN('Stock Data'!F221/'Stock Data'!F220)</f>
        <v>#DIV/0!</v>
      </c>
    </row>
    <row r="221" spans="2:6" x14ac:dyDescent="0.25">
      <c r="B221">
        <f>LN('Stock Data'!B222/'Stock Data'!B221)</f>
        <v>-1.5303347325816709E-2</v>
      </c>
      <c r="C221" t="e">
        <f>LN('Stock Data'!C222/'Stock Data'!C221)</f>
        <v>#DIV/0!</v>
      </c>
      <c r="D221" t="e">
        <f>LN('Stock Data'!D222/'Stock Data'!D221)</f>
        <v>#DIV/0!</v>
      </c>
      <c r="E221" t="e">
        <f>LN('Stock Data'!E222/'Stock Data'!E221)</f>
        <v>#DIV/0!</v>
      </c>
      <c r="F221" t="e">
        <f>LN('Stock Data'!F222/'Stock Data'!F221)</f>
        <v>#DIV/0!</v>
      </c>
    </row>
    <row r="222" spans="2:6" x14ac:dyDescent="0.25">
      <c r="B222">
        <f>LN('Stock Data'!B223/'Stock Data'!B222)</f>
        <v>2.9455097414053964E-2</v>
      </c>
      <c r="C222" t="e">
        <f>LN('Stock Data'!C223/'Stock Data'!C222)</f>
        <v>#DIV/0!</v>
      </c>
      <c r="D222" t="e">
        <f>LN('Stock Data'!D223/'Stock Data'!D222)</f>
        <v>#DIV/0!</v>
      </c>
      <c r="E222" t="e">
        <f>LN('Stock Data'!E223/'Stock Data'!E222)</f>
        <v>#DIV/0!</v>
      </c>
      <c r="F222" t="e">
        <f>LN('Stock Data'!F223/'Stock Data'!F222)</f>
        <v>#DIV/0!</v>
      </c>
    </row>
    <row r="223" spans="2:6" x14ac:dyDescent="0.25">
      <c r="B223">
        <f>LN('Stock Data'!B224/'Stock Data'!B223)</f>
        <v>-4.1551306319617416E-3</v>
      </c>
      <c r="C223" t="e">
        <f>LN('Stock Data'!C224/'Stock Data'!C223)</f>
        <v>#DIV/0!</v>
      </c>
      <c r="D223" t="e">
        <f>LN('Stock Data'!D224/'Stock Data'!D223)</f>
        <v>#DIV/0!</v>
      </c>
      <c r="E223" t="e">
        <f>LN('Stock Data'!E224/'Stock Data'!E223)</f>
        <v>#DIV/0!</v>
      </c>
      <c r="F223" t="e">
        <f>LN('Stock Data'!F224/'Stock Data'!F223)</f>
        <v>#DIV/0!</v>
      </c>
    </row>
    <row r="224" spans="2:6" x14ac:dyDescent="0.25">
      <c r="B224">
        <f>LN('Stock Data'!B225/'Stock Data'!B224)</f>
        <v>1.2642370573696091E-2</v>
      </c>
      <c r="C224" t="e">
        <f>LN('Stock Data'!C225/'Stock Data'!C224)</f>
        <v>#DIV/0!</v>
      </c>
      <c r="D224" t="e">
        <f>LN('Stock Data'!D225/'Stock Data'!D224)</f>
        <v>#DIV/0!</v>
      </c>
      <c r="E224" t="e">
        <f>LN('Stock Data'!E225/'Stock Data'!E224)</f>
        <v>#DIV/0!</v>
      </c>
      <c r="F224" t="e">
        <f>LN('Stock Data'!F225/'Stock Data'!F224)</f>
        <v>#DIV/0!</v>
      </c>
    </row>
    <row r="225" spans="2:6" x14ac:dyDescent="0.25">
      <c r="B225">
        <f>LN('Stock Data'!B226/'Stock Data'!B225)</f>
        <v>-2.0072170249803206E-2</v>
      </c>
      <c r="C225" t="e">
        <f>LN('Stock Data'!C226/'Stock Data'!C225)</f>
        <v>#DIV/0!</v>
      </c>
      <c r="D225" t="e">
        <f>LN('Stock Data'!D226/'Stock Data'!D225)</f>
        <v>#DIV/0!</v>
      </c>
      <c r="E225" t="e">
        <f>LN('Stock Data'!E226/'Stock Data'!E225)</f>
        <v>#DIV/0!</v>
      </c>
      <c r="F225" t="e">
        <f>LN('Stock Data'!F226/'Stock Data'!F225)</f>
        <v>#DIV/0!</v>
      </c>
    </row>
    <row r="226" spans="2:6" x14ac:dyDescent="0.25">
      <c r="B226">
        <f>LN('Stock Data'!B227/'Stock Data'!B226)</f>
        <v>-3.0342187245830927E-3</v>
      </c>
      <c r="C226" t="e">
        <f>LN('Stock Data'!C227/'Stock Data'!C226)</f>
        <v>#DIV/0!</v>
      </c>
      <c r="D226" t="e">
        <f>LN('Stock Data'!D227/'Stock Data'!D226)</f>
        <v>#DIV/0!</v>
      </c>
      <c r="E226" t="e">
        <f>LN('Stock Data'!E227/'Stock Data'!E226)</f>
        <v>#DIV/0!</v>
      </c>
      <c r="F226" t="e">
        <f>LN('Stock Data'!F227/'Stock Data'!F226)</f>
        <v>#DIV/0!</v>
      </c>
    </row>
    <row r="227" spans="2:6" x14ac:dyDescent="0.25">
      <c r="B227">
        <f>LN('Stock Data'!B228/'Stock Data'!B227)</f>
        <v>-1.8717366250677451E-3</v>
      </c>
      <c r="C227" t="e">
        <f>LN('Stock Data'!C228/'Stock Data'!C227)</f>
        <v>#DIV/0!</v>
      </c>
      <c r="D227" t="e">
        <f>LN('Stock Data'!D228/'Stock Data'!D227)</f>
        <v>#DIV/0!</v>
      </c>
      <c r="E227" t="e">
        <f>LN('Stock Data'!E228/'Stock Data'!E227)</f>
        <v>#DIV/0!</v>
      </c>
      <c r="F227" t="e">
        <f>LN('Stock Data'!F228/'Stock Data'!F227)</f>
        <v>#DIV/0!</v>
      </c>
    </row>
    <row r="228" spans="2:6" x14ac:dyDescent="0.25">
      <c r="B228">
        <f>LN('Stock Data'!B229/'Stock Data'!B228)</f>
        <v>-2.393767574764458E-2</v>
      </c>
      <c r="C228" t="e">
        <f>LN('Stock Data'!C229/'Stock Data'!C228)</f>
        <v>#DIV/0!</v>
      </c>
      <c r="D228" t="e">
        <f>LN('Stock Data'!D229/'Stock Data'!D228)</f>
        <v>#DIV/0!</v>
      </c>
      <c r="E228" t="e">
        <f>LN('Stock Data'!E229/'Stock Data'!E228)</f>
        <v>#DIV/0!</v>
      </c>
      <c r="F228" t="e">
        <f>LN('Stock Data'!F229/'Stock Data'!F228)</f>
        <v>#DIV/0!</v>
      </c>
    </row>
    <row r="229" spans="2:6" x14ac:dyDescent="0.25">
      <c r="B229">
        <f>LN('Stock Data'!B230/'Stock Data'!B229)</f>
        <v>-1.1580346821366773E-2</v>
      </c>
      <c r="C229" t="e">
        <f>LN('Stock Data'!C230/'Stock Data'!C229)</f>
        <v>#DIV/0!</v>
      </c>
      <c r="D229" t="e">
        <f>LN('Stock Data'!D230/'Stock Data'!D229)</f>
        <v>#DIV/0!</v>
      </c>
      <c r="E229" t="e">
        <f>LN('Stock Data'!E230/'Stock Data'!E229)</f>
        <v>#DIV/0!</v>
      </c>
      <c r="F229" t="e">
        <f>LN('Stock Data'!F230/'Stock Data'!F229)</f>
        <v>#DIV/0!</v>
      </c>
    </row>
    <row r="230" spans="2:6" x14ac:dyDescent="0.25">
      <c r="B230">
        <f>LN('Stock Data'!B231/'Stock Data'!B230)</f>
        <v>4.1167753988895824E-3</v>
      </c>
      <c r="C230" t="e">
        <f>LN('Stock Data'!C231/'Stock Data'!C230)</f>
        <v>#DIV/0!</v>
      </c>
      <c r="D230" t="e">
        <f>LN('Stock Data'!D231/'Stock Data'!D230)</f>
        <v>#DIV/0!</v>
      </c>
      <c r="E230" t="e">
        <f>LN('Stock Data'!E231/'Stock Data'!E230)</f>
        <v>#DIV/0!</v>
      </c>
      <c r="F230" t="e">
        <f>LN('Stock Data'!F231/'Stock Data'!F230)</f>
        <v>#DIV/0!</v>
      </c>
    </row>
    <row r="231" spans="2:6" x14ac:dyDescent="0.25">
      <c r="B231">
        <f>LN('Stock Data'!B232/'Stock Data'!B231)</f>
        <v>0</v>
      </c>
      <c r="C231" t="e">
        <f>LN('Stock Data'!C232/'Stock Data'!C231)</f>
        <v>#DIV/0!</v>
      </c>
      <c r="D231" t="e">
        <f>LN('Stock Data'!D232/'Stock Data'!D231)</f>
        <v>#DIV/0!</v>
      </c>
      <c r="E231" t="e">
        <f>LN('Stock Data'!E232/'Stock Data'!E231)</f>
        <v>#DIV/0!</v>
      </c>
      <c r="F231" t="e">
        <f>LN('Stock Data'!F232/'Stock Data'!F231)</f>
        <v>#DIV/0!</v>
      </c>
    </row>
    <row r="232" spans="2:6" x14ac:dyDescent="0.25">
      <c r="B232">
        <f>LN('Stock Data'!B233/'Stock Data'!B232)</f>
        <v>-6.3030996558173366E-3</v>
      </c>
      <c r="C232" t="e">
        <f>LN('Stock Data'!C233/'Stock Data'!C232)</f>
        <v>#DIV/0!</v>
      </c>
      <c r="D232" t="e">
        <f>LN('Stock Data'!D233/'Stock Data'!D232)</f>
        <v>#DIV/0!</v>
      </c>
      <c r="E232" t="e">
        <f>LN('Stock Data'!E233/'Stock Data'!E232)</f>
        <v>#DIV/0!</v>
      </c>
      <c r="F232" t="e">
        <f>LN('Stock Data'!F233/'Stock Data'!F232)</f>
        <v>#DIV/0!</v>
      </c>
    </row>
    <row r="233" spans="2:6" x14ac:dyDescent="0.25">
      <c r="B233">
        <f>LN('Stock Data'!B234/'Stock Data'!B233)</f>
        <v>1.304683900498271E-2</v>
      </c>
      <c r="C233" t="e">
        <f>LN('Stock Data'!C234/'Stock Data'!C233)</f>
        <v>#DIV/0!</v>
      </c>
      <c r="D233" t="e">
        <f>LN('Stock Data'!D234/'Stock Data'!D233)</f>
        <v>#DIV/0!</v>
      </c>
      <c r="E233" t="e">
        <f>LN('Stock Data'!E234/'Stock Data'!E233)</f>
        <v>#DIV/0!</v>
      </c>
      <c r="F233" t="e">
        <f>LN('Stock Data'!F234/'Stock Data'!F233)</f>
        <v>#DIV/0!</v>
      </c>
    </row>
    <row r="234" spans="2:6" x14ac:dyDescent="0.25">
      <c r="B234">
        <f>LN('Stock Data'!B235/'Stock Data'!B234)</f>
        <v>1.4536178745872737E-2</v>
      </c>
      <c r="C234" t="e">
        <f>LN('Stock Data'!C235/'Stock Data'!C234)</f>
        <v>#DIV/0!</v>
      </c>
      <c r="D234" t="e">
        <f>LN('Stock Data'!D235/'Stock Data'!D234)</f>
        <v>#DIV/0!</v>
      </c>
      <c r="E234" t="e">
        <f>LN('Stock Data'!E235/'Stock Data'!E234)</f>
        <v>#DIV/0!</v>
      </c>
      <c r="F234" t="e">
        <f>LN('Stock Data'!F235/'Stock Data'!F234)</f>
        <v>#DIV/0!</v>
      </c>
    </row>
    <row r="235" spans="2:6" x14ac:dyDescent="0.25">
      <c r="B235">
        <f>LN('Stock Data'!B236/'Stock Data'!B235)</f>
        <v>1.0355446860955778E-2</v>
      </c>
      <c r="C235" t="e">
        <f>LN('Stock Data'!C236/'Stock Data'!C235)</f>
        <v>#DIV/0!</v>
      </c>
      <c r="D235" t="e">
        <f>LN('Stock Data'!D236/'Stock Data'!D235)</f>
        <v>#DIV/0!</v>
      </c>
      <c r="E235" t="e">
        <f>LN('Stock Data'!E236/'Stock Data'!E235)</f>
        <v>#DIV/0!</v>
      </c>
      <c r="F235" t="e">
        <f>LN('Stock Data'!F236/'Stock Data'!F235)</f>
        <v>#DIV/0!</v>
      </c>
    </row>
    <row r="236" spans="2:6" x14ac:dyDescent="0.25">
      <c r="B236">
        <f>LN('Stock Data'!B237/'Stock Data'!B236)</f>
        <v>-1.9385950352757052E-2</v>
      </c>
      <c r="C236" t="e">
        <f>LN('Stock Data'!C237/'Stock Data'!C236)</f>
        <v>#DIV/0!</v>
      </c>
      <c r="D236" t="e">
        <f>LN('Stock Data'!D237/'Stock Data'!D236)</f>
        <v>#DIV/0!</v>
      </c>
      <c r="E236" t="e">
        <f>LN('Stock Data'!E237/'Stock Data'!E236)</f>
        <v>#DIV/0!</v>
      </c>
      <c r="F236" t="e">
        <f>LN('Stock Data'!F237/'Stock Data'!F236)</f>
        <v>#DIV/0!</v>
      </c>
    </row>
    <row r="237" spans="2:6" x14ac:dyDescent="0.25">
      <c r="B237">
        <f>LN('Stock Data'!B238/'Stock Data'!B237)</f>
        <v>2.622507196470818E-3</v>
      </c>
      <c r="C237" t="e">
        <f>LN('Stock Data'!C238/'Stock Data'!C237)</f>
        <v>#DIV/0!</v>
      </c>
      <c r="D237" t="e">
        <f>LN('Stock Data'!D238/'Stock Data'!D237)</f>
        <v>#DIV/0!</v>
      </c>
      <c r="E237" t="e">
        <f>LN('Stock Data'!E238/'Stock Data'!E237)</f>
        <v>#DIV/0!</v>
      </c>
      <c r="F237" t="e">
        <f>LN('Stock Data'!F238/'Stock Data'!F237)</f>
        <v>#DIV/0!</v>
      </c>
    </row>
    <row r="238" spans="2:6" x14ac:dyDescent="0.25">
      <c r="B238">
        <f>LN('Stock Data'!B239/'Stock Data'!B238)</f>
        <v>-1.3423044463415071E-2</v>
      </c>
      <c r="C238" t="e">
        <f>LN('Stock Data'!C239/'Stock Data'!C238)</f>
        <v>#DIV/0!</v>
      </c>
      <c r="D238" t="e">
        <f>LN('Stock Data'!D239/'Stock Data'!D238)</f>
        <v>#DIV/0!</v>
      </c>
      <c r="E238" t="e">
        <f>LN('Stock Data'!E239/'Stock Data'!E238)</f>
        <v>#DIV/0!</v>
      </c>
      <c r="F238" t="e">
        <f>LN('Stock Data'!F239/'Stock Data'!F238)</f>
        <v>#DIV/0!</v>
      </c>
    </row>
    <row r="239" spans="2:6" x14ac:dyDescent="0.25">
      <c r="B239">
        <f>LN('Stock Data'!B240/'Stock Data'!B239)</f>
        <v>2.6509234141149909E-3</v>
      </c>
      <c r="C239" t="e">
        <f>LN('Stock Data'!C240/'Stock Data'!C239)</f>
        <v>#DIV/0!</v>
      </c>
      <c r="D239" t="e">
        <f>LN('Stock Data'!D240/'Stock Data'!D239)</f>
        <v>#DIV/0!</v>
      </c>
      <c r="E239" t="e">
        <f>LN('Stock Data'!E240/'Stock Data'!E239)</f>
        <v>#DIV/0!</v>
      </c>
      <c r="F239" t="e">
        <f>LN('Stock Data'!F240/'Stock Data'!F239)</f>
        <v>#DIV/0!</v>
      </c>
    </row>
    <row r="240" spans="2:6" x14ac:dyDescent="0.25">
      <c r="B240">
        <f>LN('Stock Data'!B241/'Stock Data'!B240)</f>
        <v>9.819262461806923E-3</v>
      </c>
      <c r="C240" t="e">
        <f>LN('Stock Data'!C241/'Stock Data'!C240)</f>
        <v>#DIV/0!</v>
      </c>
      <c r="D240" t="e">
        <f>LN('Stock Data'!D241/'Stock Data'!D240)</f>
        <v>#DIV/0!</v>
      </c>
      <c r="E240" t="e">
        <f>LN('Stock Data'!E241/'Stock Data'!E240)</f>
        <v>#DIV/0!</v>
      </c>
      <c r="F240" t="e">
        <f>LN('Stock Data'!F241/'Stock Data'!F240)</f>
        <v>#DIV/0!</v>
      </c>
    </row>
    <row r="241" spans="2:6" x14ac:dyDescent="0.25">
      <c r="B241">
        <f>LN('Stock Data'!B242/'Stock Data'!B241)</f>
        <v>3.3309334865213899E-3</v>
      </c>
      <c r="C241" t="e">
        <f>LN('Stock Data'!C242/'Stock Data'!C241)</f>
        <v>#DIV/0!</v>
      </c>
      <c r="D241" t="e">
        <f>LN('Stock Data'!D242/'Stock Data'!D241)</f>
        <v>#DIV/0!</v>
      </c>
      <c r="E241" t="e">
        <f>LN('Stock Data'!E242/'Stock Data'!E241)</f>
        <v>#DIV/0!</v>
      </c>
      <c r="F241" t="e">
        <f>LN('Stock Data'!F242/'Stock Data'!F241)</f>
        <v>#DIV/0!</v>
      </c>
    </row>
    <row r="242" spans="2:6" x14ac:dyDescent="0.25">
      <c r="B242">
        <f>LN('Stock Data'!B243/'Stock Data'!B242)</f>
        <v>-1.6525295624920576E-2</v>
      </c>
      <c r="C242" t="e">
        <f>LN('Stock Data'!C243/'Stock Data'!C242)</f>
        <v>#DIV/0!</v>
      </c>
      <c r="D242" t="e">
        <f>LN('Stock Data'!D243/'Stock Data'!D242)</f>
        <v>#DIV/0!</v>
      </c>
      <c r="E242" t="e">
        <f>LN('Stock Data'!E243/'Stock Data'!E242)</f>
        <v>#DIV/0!</v>
      </c>
      <c r="F242" t="e">
        <f>LN('Stock Data'!F243/'Stock Data'!F242)</f>
        <v>#DIV/0!</v>
      </c>
    </row>
    <row r="243" spans="2:6" x14ac:dyDescent="0.25">
      <c r="B243">
        <f>LN('Stock Data'!B244/'Stock Data'!B243)</f>
        <v>-7.2709723227074013E-3</v>
      </c>
      <c r="C243" t="e">
        <f>LN('Stock Data'!C244/'Stock Data'!C243)</f>
        <v>#DIV/0!</v>
      </c>
      <c r="D243" t="e">
        <f>LN('Stock Data'!D244/'Stock Data'!D243)</f>
        <v>#DIV/0!</v>
      </c>
      <c r="E243" t="e">
        <f>LN('Stock Data'!E244/'Stock Data'!E243)</f>
        <v>#DIV/0!</v>
      </c>
      <c r="F243" t="e">
        <f>LN('Stock Data'!F244/'Stock Data'!F243)</f>
        <v>#DIV/0!</v>
      </c>
    </row>
    <row r="244" spans="2:6" x14ac:dyDescent="0.25">
      <c r="B244">
        <f>LN('Stock Data'!B245/'Stock Data'!B244)</f>
        <v>-1.7042000057829385E-3</v>
      </c>
      <c r="C244" t="e">
        <f>LN('Stock Data'!C245/'Stock Data'!C244)</f>
        <v>#DIV/0!</v>
      </c>
      <c r="D244" t="e">
        <f>LN('Stock Data'!D245/'Stock Data'!D244)</f>
        <v>#DIV/0!</v>
      </c>
      <c r="E244" t="e">
        <f>LN('Stock Data'!E245/'Stock Data'!E244)</f>
        <v>#DIV/0!</v>
      </c>
      <c r="F244" t="e">
        <f>LN('Stock Data'!F245/'Stock Data'!F244)</f>
        <v>#DIV/0!</v>
      </c>
    </row>
    <row r="245" spans="2:6" x14ac:dyDescent="0.25">
      <c r="B245">
        <f>LN('Stock Data'!B246/'Stock Data'!B245)</f>
        <v>4.8721071640471476E-4</v>
      </c>
      <c r="C245" t="e">
        <f>LN('Stock Data'!C246/'Stock Data'!C245)</f>
        <v>#DIV/0!</v>
      </c>
      <c r="D245" t="e">
        <f>LN('Stock Data'!D246/'Stock Data'!D245)</f>
        <v>#DIV/0!</v>
      </c>
      <c r="E245" t="e">
        <f>LN('Stock Data'!E246/'Stock Data'!E245)</f>
        <v>#DIV/0!</v>
      </c>
      <c r="F245" t="e">
        <f>LN('Stock Data'!F246/'Stock Data'!F245)</f>
        <v>#DIV/0!</v>
      </c>
    </row>
    <row r="246" spans="2:6" x14ac:dyDescent="0.25">
      <c r="B246">
        <f>LN('Stock Data'!B247/'Stock Data'!B246)</f>
        <v>1.3786649282632166E-2</v>
      </c>
      <c r="C246" t="e">
        <f>LN('Stock Data'!C247/'Stock Data'!C246)</f>
        <v>#DIV/0!</v>
      </c>
      <c r="D246" t="e">
        <f>LN('Stock Data'!D247/'Stock Data'!D246)</f>
        <v>#DIV/0!</v>
      </c>
      <c r="E246" t="e">
        <f>LN('Stock Data'!E247/'Stock Data'!E246)</f>
        <v>#DIV/0!</v>
      </c>
      <c r="F246" t="e">
        <f>LN('Stock Data'!F247/'Stock Data'!F246)</f>
        <v>#DIV/0!</v>
      </c>
    </row>
    <row r="247" spans="2:6" x14ac:dyDescent="0.25">
      <c r="B247">
        <f>LN('Stock Data'!B248/'Stock Data'!B247)</f>
        <v>6.7033767089577524E-3</v>
      </c>
      <c r="C247" t="e">
        <f>LN('Stock Data'!C248/'Stock Data'!C247)</f>
        <v>#DIV/0!</v>
      </c>
      <c r="D247" t="e">
        <f>LN('Stock Data'!D248/'Stock Data'!D247)</f>
        <v>#DIV/0!</v>
      </c>
      <c r="E247" t="e">
        <f>LN('Stock Data'!E248/'Stock Data'!E247)</f>
        <v>#DIV/0!</v>
      </c>
      <c r="F247" t="e">
        <f>LN('Stock Data'!F248/'Stock Data'!F247)</f>
        <v>#DIV/0!</v>
      </c>
    </row>
    <row r="248" spans="2:6" x14ac:dyDescent="0.25">
      <c r="B248">
        <f>LN('Stock Data'!B249/'Stock Data'!B248)</f>
        <v>1.0680082403401948E-2</v>
      </c>
      <c r="C248" t="e">
        <f>LN('Stock Data'!C249/'Stock Data'!C248)</f>
        <v>#DIV/0!</v>
      </c>
      <c r="D248" t="e">
        <f>LN('Stock Data'!D249/'Stock Data'!D248)</f>
        <v>#DIV/0!</v>
      </c>
      <c r="E248" t="e">
        <f>LN('Stock Data'!E249/'Stock Data'!E248)</f>
        <v>#DIV/0!</v>
      </c>
      <c r="F248" t="e">
        <f>LN('Stock Data'!F249/'Stock Data'!F248)</f>
        <v>#DIV/0!</v>
      </c>
    </row>
    <row r="249" spans="2:6" x14ac:dyDescent="0.25">
      <c r="B249">
        <f>LN('Stock Data'!B250/'Stock Data'!B249)</f>
        <v>-4.7227863366276356E-4</v>
      </c>
      <c r="C249" t="e">
        <f>LN('Stock Data'!C250/'Stock Data'!C249)</f>
        <v>#DIV/0!</v>
      </c>
      <c r="D249" t="e">
        <f>LN('Stock Data'!D250/'Stock Data'!D249)</f>
        <v>#DIV/0!</v>
      </c>
      <c r="E249" t="e">
        <f>LN('Stock Data'!E250/'Stock Data'!E249)</f>
        <v>#DIV/0!</v>
      </c>
      <c r="F249" t="e">
        <f>LN('Stock Data'!F250/'Stock Data'!F249)</f>
        <v>#DIV/0!</v>
      </c>
    </row>
    <row r="250" spans="2:6" x14ac:dyDescent="0.25">
      <c r="B250">
        <f>LN('Stock Data'!B251/'Stock Data'!B250)</f>
        <v>1.7326633006722891E-2</v>
      </c>
      <c r="C250" t="e">
        <f>LN('Stock Data'!C251/'Stock Data'!C250)</f>
        <v>#DIV/0!</v>
      </c>
      <c r="D250" t="e">
        <f>LN('Stock Data'!D251/'Stock Data'!D250)</f>
        <v>#DIV/0!</v>
      </c>
      <c r="E250" t="e">
        <f>LN('Stock Data'!E251/'Stock Data'!E250)</f>
        <v>#DIV/0!</v>
      </c>
      <c r="F250" t="e">
        <f>LN('Stock Data'!F251/'Stock Data'!F250)</f>
        <v>#DIV/0!</v>
      </c>
    </row>
    <row r="251" spans="2:6" x14ac:dyDescent="0.25">
      <c r="B251">
        <f>LN('Stock Data'!B252/'Stock Data'!B251)</f>
        <v>1.2456839134777005E-2</v>
      </c>
      <c r="C251" t="e">
        <f>LN('Stock Data'!C252/'Stock Data'!C251)</f>
        <v>#DIV/0!</v>
      </c>
      <c r="D251" t="e">
        <f>LN('Stock Data'!D252/'Stock Data'!D251)</f>
        <v>#DIV/0!</v>
      </c>
      <c r="E251" t="e">
        <f>LN('Stock Data'!E252/'Stock Data'!E251)</f>
        <v>#DIV/0!</v>
      </c>
      <c r="F251" t="e">
        <f>LN('Stock Data'!F252/'Stock Data'!F251)</f>
        <v>#DIV/0!</v>
      </c>
    </row>
    <row r="252" spans="2:6" x14ac:dyDescent="0.25">
      <c r="B252">
        <f>LN('Stock Data'!B253/'Stock Data'!B252)</f>
        <v>-7.5940532943071636E-3</v>
      </c>
      <c r="C252" t="e">
        <f>LN('Stock Data'!C253/'Stock Data'!C252)</f>
        <v>#DIV/0!</v>
      </c>
      <c r="D252" t="e">
        <f>LN('Stock Data'!D253/'Stock Data'!D252)</f>
        <v>#DIV/0!</v>
      </c>
      <c r="E252" t="e">
        <f>LN('Stock Data'!E253/'Stock Data'!E252)</f>
        <v>#DIV/0!</v>
      </c>
      <c r="F252" t="e">
        <f>LN('Stock Data'!F253/'Stock Data'!F252)</f>
        <v>#DIV/0!</v>
      </c>
    </row>
    <row r="253" spans="2:6" x14ac:dyDescent="0.25">
      <c r="B253">
        <f>LN('Stock Data'!B254/'Stock Data'!B253)</f>
        <v>1.9444693619490062E-2</v>
      </c>
      <c r="C253" t="e">
        <f>LN('Stock Data'!C254/'Stock Data'!C253)</f>
        <v>#DIV/0!</v>
      </c>
      <c r="D253" t="e">
        <f>LN('Stock Data'!D254/'Stock Data'!D253)</f>
        <v>#DIV/0!</v>
      </c>
      <c r="E253" t="e">
        <f>LN('Stock Data'!E254/'Stock Data'!E253)</f>
        <v>#DIV/0!</v>
      </c>
      <c r="F253" t="e">
        <f>LN('Stock Data'!F254/'Stock Data'!F253)</f>
        <v>#DIV/0!</v>
      </c>
    </row>
    <row r="254" spans="2:6" x14ac:dyDescent="0.25">
      <c r="B254" t="e">
        <f>LN('Stock Data'!B255/'Stock Data'!B254)</f>
        <v>#NUM!</v>
      </c>
      <c r="C254" t="e">
        <f>LN('Stock Data'!C255/'Stock Data'!C254)</f>
        <v>#DIV/0!</v>
      </c>
      <c r="D254" t="e">
        <f>LN('Stock Data'!D255/'Stock Data'!D254)</f>
        <v>#DIV/0!</v>
      </c>
      <c r="E254" t="e">
        <f>LN('Stock Data'!E255/'Stock Data'!E254)</f>
        <v>#DIV/0!</v>
      </c>
      <c r="F254" t="e">
        <f>LN('Stock Data'!F255/'Stock Data'!F254)</f>
        <v>#DIV/0!</v>
      </c>
    </row>
    <row r="255" spans="2:6" x14ac:dyDescent="0.25">
      <c r="B255" t="e">
        <f>LN('Stock Data'!B256/'Stock Data'!B255)</f>
        <v>#DIV/0!</v>
      </c>
      <c r="C255" t="e">
        <f>LN('Stock Data'!C256/'Stock Data'!C255)</f>
        <v>#DIV/0!</v>
      </c>
      <c r="D255" t="e">
        <f>LN('Stock Data'!D256/'Stock Data'!D255)</f>
        <v>#DIV/0!</v>
      </c>
      <c r="E255" t="e">
        <f>LN('Stock Data'!E256/'Stock Data'!E255)</f>
        <v>#DIV/0!</v>
      </c>
      <c r="F255" t="e">
        <f>LN('Stock Data'!F256/'Stock Data'!F255)</f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K31"/>
  <sheetViews>
    <sheetView workbookViewId="0">
      <selection activeCell="J25" sqref="J25"/>
    </sheetView>
  </sheetViews>
  <sheetFormatPr defaultRowHeight="15" x14ac:dyDescent="0.25"/>
  <cols>
    <col min="1" max="2" width="15.85546875" bestFit="1" customWidth="1"/>
    <col min="4" max="4" width="12" bestFit="1" customWidth="1"/>
    <col min="7" max="8" width="12" bestFit="1" customWidth="1"/>
  </cols>
  <sheetData>
    <row r="1" spans="1:9" x14ac:dyDescent="0.25">
      <c r="A1" t="s">
        <v>57</v>
      </c>
    </row>
    <row r="3" spans="1:9" ht="18.75" x14ac:dyDescent="0.35">
      <c r="A3" s="25" t="s">
        <v>30</v>
      </c>
      <c r="B3" s="25" t="s">
        <v>31</v>
      </c>
      <c r="C3" s="38" t="s">
        <v>46</v>
      </c>
      <c r="D3" s="39" t="s">
        <v>47</v>
      </c>
      <c r="E3" s="25" t="s">
        <v>48</v>
      </c>
    </row>
    <row r="4" spans="1:9" x14ac:dyDescent="0.25">
      <c r="A4" s="25" t="s">
        <v>56</v>
      </c>
      <c r="B4" s="25"/>
      <c r="C4" s="25"/>
      <c r="D4" s="25"/>
      <c r="E4" s="25"/>
      <c r="H4" s="10"/>
      <c r="I4" s="10"/>
    </row>
    <row r="5" spans="1:9" x14ac:dyDescent="0.25">
      <c r="A5" s="33">
        <v>0</v>
      </c>
      <c r="B5" s="33">
        <f>1-A5</f>
        <v>1</v>
      </c>
      <c r="C5" s="10">
        <f>A5*$G$23+B5*$H$23</f>
        <v>0</v>
      </c>
      <c r="D5" s="10">
        <f>(A5^2)*$G$24+(B5^2)*$H$24+2*A5*B5*$J$25*$G$25*$H$25</f>
        <v>0</v>
      </c>
      <c r="E5" s="10">
        <f>SQRT(D5)</f>
        <v>0</v>
      </c>
      <c r="G5" s="11"/>
      <c r="H5" s="10"/>
      <c r="I5" s="10"/>
    </row>
    <row r="6" spans="1:9" x14ac:dyDescent="0.25">
      <c r="A6" s="33">
        <v>0.1</v>
      </c>
      <c r="B6" s="33">
        <f t="shared" ref="B6:B15" si="0">1-A6</f>
        <v>0.9</v>
      </c>
      <c r="C6" s="10">
        <f t="shared" ref="C6:C15" si="1">A6*$G$23+B6*$H$23</f>
        <v>-7.5092287595623713E-5</v>
      </c>
      <c r="D6" s="10">
        <f t="shared" ref="D6:D15" si="2">(A6^2)*$G$24+(B6^2)*$H$24+2*A6*B6*$J$25*$G$25*$H$25</f>
        <v>2.2090106871912866E-6</v>
      </c>
      <c r="E6" s="10">
        <f t="shared" ref="E6:E15" si="3">SQRT(D6)</f>
        <v>1.4862740955797105E-3</v>
      </c>
      <c r="G6" s="11"/>
      <c r="H6" s="10"/>
      <c r="I6" s="10"/>
    </row>
    <row r="7" spans="1:9" x14ac:dyDescent="0.25">
      <c r="A7" s="33">
        <v>0.2</v>
      </c>
      <c r="B7" s="33">
        <f t="shared" si="0"/>
        <v>0.8</v>
      </c>
      <c r="C7" s="10">
        <f t="shared" si="1"/>
        <v>-1.5018457519124743E-4</v>
      </c>
      <c r="D7" s="10">
        <f t="shared" si="2"/>
        <v>8.8360427487651463E-6</v>
      </c>
      <c r="E7" s="10">
        <f t="shared" si="3"/>
        <v>2.972548191159421E-3</v>
      </c>
      <c r="G7" s="11"/>
      <c r="H7" s="10"/>
      <c r="I7" s="10"/>
    </row>
    <row r="8" spans="1:9" x14ac:dyDescent="0.25">
      <c r="A8" s="33">
        <v>0.3</v>
      </c>
      <c r="B8" s="33">
        <f t="shared" si="0"/>
        <v>0.7</v>
      </c>
      <c r="C8" s="10">
        <f t="shared" si="1"/>
        <v>-2.2527686278687114E-4</v>
      </c>
      <c r="D8" s="10">
        <f t="shared" si="2"/>
        <v>1.9881096184721573E-5</v>
      </c>
      <c r="E8" s="10">
        <f t="shared" si="3"/>
        <v>4.458822286739131E-3</v>
      </c>
      <c r="G8" s="11"/>
      <c r="H8" s="10"/>
      <c r="I8" s="10"/>
    </row>
    <row r="9" spans="1:9" x14ac:dyDescent="0.25">
      <c r="A9" s="33">
        <v>0.4</v>
      </c>
      <c r="B9" s="33">
        <f t="shared" si="0"/>
        <v>0.6</v>
      </c>
      <c r="C9" s="10">
        <f t="shared" si="1"/>
        <v>-3.0036915038249485E-4</v>
      </c>
      <c r="D9" s="10">
        <f t="shared" si="2"/>
        <v>3.5344170995060585E-5</v>
      </c>
      <c r="E9" s="10">
        <f t="shared" si="3"/>
        <v>5.9450963823188419E-3</v>
      </c>
      <c r="G9" s="11"/>
      <c r="H9" s="10"/>
      <c r="I9" s="10"/>
    </row>
    <row r="10" spans="1:9" x14ac:dyDescent="0.25">
      <c r="A10" s="33">
        <v>0.5</v>
      </c>
      <c r="B10" s="33">
        <f t="shared" si="0"/>
        <v>0.5</v>
      </c>
      <c r="C10" s="10">
        <f t="shared" si="1"/>
        <v>-3.7546143797811856E-4</v>
      </c>
      <c r="D10" s="10">
        <f t="shared" si="2"/>
        <v>5.5225267179782151E-5</v>
      </c>
      <c r="E10" s="10">
        <f t="shared" si="3"/>
        <v>7.431370477898552E-3</v>
      </c>
      <c r="G10" s="11"/>
      <c r="H10" s="10"/>
      <c r="I10" s="10"/>
    </row>
    <row r="11" spans="1:9" x14ac:dyDescent="0.25">
      <c r="A11" s="33">
        <v>0.6</v>
      </c>
      <c r="B11" s="33">
        <f t="shared" si="0"/>
        <v>0.4</v>
      </c>
      <c r="C11" s="10">
        <f t="shared" si="1"/>
        <v>-4.5055372557374228E-4</v>
      </c>
      <c r="D11" s="10">
        <f t="shared" si="2"/>
        <v>7.9524384738886291E-5</v>
      </c>
      <c r="E11" s="10">
        <f t="shared" si="3"/>
        <v>8.917644573478262E-3</v>
      </c>
      <c r="G11" s="11"/>
      <c r="H11" s="10"/>
      <c r="I11" s="10"/>
    </row>
    <row r="12" spans="1:9" x14ac:dyDescent="0.25">
      <c r="A12" s="33">
        <v>0.7</v>
      </c>
      <c r="B12" s="33">
        <f t="shared" si="0"/>
        <v>0.30000000000000004</v>
      </c>
      <c r="C12" s="10">
        <f t="shared" si="1"/>
        <v>-5.2564601316936594E-4</v>
      </c>
      <c r="D12" s="10">
        <f t="shared" si="2"/>
        <v>1.08241523672373E-4</v>
      </c>
      <c r="E12" s="10">
        <f t="shared" si="3"/>
        <v>1.0403918669057972E-2</v>
      </c>
      <c r="F12" t="s">
        <v>32</v>
      </c>
      <c r="G12" s="11"/>
      <c r="H12" s="10"/>
      <c r="I12" s="10"/>
    </row>
    <row r="13" spans="1:9" x14ac:dyDescent="0.25">
      <c r="A13" s="33">
        <v>0.8</v>
      </c>
      <c r="B13" s="33">
        <f t="shared" si="0"/>
        <v>0.19999999999999996</v>
      </c>
      <c r="C13" s="10">
        <f t="shared" si="1"/>
        <v>-6.007383007649897E-4</v>
      </c>
      <c r="D13" s="10">
        <f t="shared" si="2"/>
        <v>1.4137668398024234E-4</v>
      </c>
      <c r="E13" s="10">
        <f t="shared" si="3"/>
        <v>1.1890192764637684E-2</v>
      </c>
      <c r="G13" s="11"/>
      <c r="H13" s="10"/>
      <c r="I13" s="10"/>
    </row>
    <row r="14" spans="1:9" x14ac:dyDescent="0.25">
      <c r="A14" s="33">
        <v>0.9</v>
      </c>
      <c r="B14" s="33">
        <f t="shared" si="0"/>
        <v>9.9999999999999978E-2</v>
      </c>
      <c r="C14" s="10">
        <f t="shared" si="1"/>
        <v>-6.7583058836061347E-4</v>
      </c>
      <c r="D14" s="10">
        <f t="shared" si="2"/>
        <v>1.7892986566249417E-4</v>
      </c>
      <c r="E14" s="10">
        <f t="shared" si="3"/>
        <v>1.3376466860217394E-2</v>
      </c>
      <c r="G14" s="11"/>
      <c r="H14" s="10"/>
      <c r="I14" s="10"/>
    </row>
    <row r="15" spans="1:9" x14ac:dyDescent="0.25">
      <c r="A15" s="33">
        <v>1</v>
      </c>
      <c r="B15" s="33">
        <f t="shared" si="0"/>
        <v>0</v>
      </c>
      <c r="C15" s="10">
        <f t="shared" si="1"/>
        <v>-7.5092287595623713E-4</v>
      </c>
      <c r="D15" s="10">
        <f t="shared" si="2"/>
        <v>2.209010687191286E-4</v>
      </c>
      <c r="E15" s="10">
        <f t="shared" si="3"/>
        <v>1.4862740955797104E-2</v>
      </c>
      <c r="G15" s="11"/>
    </row>
    <row r="20" spans="1:11" x14ac:dyDescent="0.25">
      <c r="A20" s="19" t="s">
        <v>33</v>
      </c>
    </row>
    <row r="21" spans="1:11" x14ac:dyDescent="0.25">
      <c r="D21" t="s">
        <v>38</v>
      </c>
      <c r="G21" t="s">
        <v>35</v>
      </c>
      <c r="H21" t="s">
        <v>36</v>
      </c>
    </row>
    <row r="22" spans="1:11" x14ac:dyDescent="0.25">
      <c r="A22" t="s">
        <v>34</v>
      </c>
      <c r="B22" s="1"/>
      <c r="C22">
        <f>(H24-G25*H25*J25)/(G24+H24-2*G25*H25*J25)</f>
        <v>0</v>
      </c>
      <c r="D22">
        <f>C22^2</f>
        <v>0</v>
      </c>
      <c r="F22" s="12"/>
      <c r="G22" s="12" t="s">
        <v>50</v>
      </c>
      <c r="H22" s="12" t="s">
        <v>59</v>
      </c>
    </row>
    <row r="23" spans="1:11" x14ac:dyDescent="0.25">
      <c r="A23" t="s">
        <v>37</v>
      </c>
      <c r="C23">
        <f>1-C22</f>
        <v>1</v>
      </c>
      <c r="D23">
        <f>C23^2</f>
        <v>1</v>
      </c>
      <c r="F23" t="s">
        <v>20</v>
      </c>
      <c r="G23" s="27">
        <v>-7.5092287595623713E-4</v>
      </c>
      <c r="H23" s="27"/>
    </row>
    <row r="24" spans="1:11" x14ac:dyDescent="0.25">
      <c r="F24" t="s">
        <v>21</v>
      </c>
      <c r="G24" s="29">
        <v>2.209010687191286E-4</v>
      </c>
      <c r="H24" s="32"/>
      <c r="J24" s="12" t="s">
        <v>60</v>
      </c>
      <c r="K24" s="12"/>
    </row>
    <row r="25" spans="1:11" x14ac:dyDescent="0.25">
      <c r="A25" s="16"/>
      <c r="B25" s="20">
        <f>C22*G23+C23*H23</f>
        <v>0</v>
      </c>
      <c r="F25" t="s">
        <v>11</v>
      </c>
      <c r="G25" s="27">
        <v>1.4862740955797104E-2</v>
      </c>
      <c r="H25" s="27"/>
      <c r="J25" s="13"/>
      <c r="K25" s="12"/>
    </row>
    <row r="26" spans="1:11" x14ac:dyDescent="0.25">
      <c r="A26" s="16"/>
      <c r="B26" s="21">
        <f>D22*G24+D23*H24+2*C22*C23*J25*G25*H25</f>
        <v>0</v>
      </c>
    </row>
    <row r="27" spans="1:11" ht="18" x14ac:dyDescent="0.35">
      <c r="A27" s="22" t="s">
        <v>29</v>
      </c>
      <c r="B27" s="20">
        <f>SQRT(B26)</f>
        <v>0</v>
      </c>
    </row>
    <row r="31" spans="1:11" x14ac:dyDescent="0.25">
      <c r="A31" s="19" t="s">
        <v>33</v>
      </c>
      <c r="C31" s="19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Copyright</vt:lpstr>
      <vt:lpstr>Portfolio (PPC) and (PNC)</vt:lpstr>
      <vt:lpstr>Stock Data</vt:lpstr>
      <vt:lpstr>2 asset Portfolio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HP</cp:lastModifiedBy>
  <dcterms:created xsi:type="dcterms:W3CDTF">2014-09-21T19:12:48Z</dcterms:created>
  <dcterms:modified xsi:type="dcterms:W3CDTF">2018-03-05T23:56:08Z</dcterms:modified>
</cp:coreProperties>
</file>