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Analysis Projects\Crowdfunding Analysis\"/>
    </mc:Choice>
  </mc:AlternateContent>
  <xr:revisionPtr revIDLastSave="0" documentId="13_ncr:1_{66446A88-9833-4A25-8362-5EFC5A904A8E}" xr6:coauthVersionLast="45" xr6:coauthVersionMax="45" xr10:uidLastSave="{00000000-0000-0000-0000-000000000000}"/>
  <bookViews>
    <workbookView xWindow="-98" yWindow="-98" windowWidth="19396" windowHeight="10395" xr2:uid="{00000000-000D-0000-FFFF-FFFF00000000}"/>
  </bookViews>
  <sheets>
    <sheet name="Kickstarter" sheetId="1" r:id="rId1"/>
    <sheet name="Category Statistics" sheetId="2" r:id="rId2"/>
    <sheet name="Outcomes Based on Launch Date" sheetId="4" r:id="rId3"/>
    <sheet name="Subcategory Statistics" sheetId="3" r:id="rId4"/>
    <sheet name="GB Musical Box and Whisker" sheetId="11" r:id="rId5"/>
    <sheet name="Descriptive Statistics" sheetId="8" r:id="rId6"/>
    <sheet name="Failed US Kickstarters - Animat" sheetId="10" r:id="rId7"/>
    <sheet name="Failed US Kickstarters - Restau" sheetId="9" r:id="rId8"/>
    <sheet name="Failed US Kickstarters" sheetId="7" r:id="rId9"/>
    <sheet name="Successful US Kickstarters" sheetId="6" r:id="rId10"/>
    <sheet name="Edinburgh Research" sheetId="5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8" l="1"/>
  <c r="C7" i="8"/>
  <c r="C13" i="8"/>
  <c r="B15" i="8"/>
  <c r="B14" i="8"/>
  <c r="B13" i="8"/>
  <c r="C15" i="8"/>
  <c r="C14" i="8"/>
  <c r="C16" i="8" s="1"/>
  <c r="C6" i="8"/>
  <c r="B9" i="8"/>
  <c r="B8" i="8"/>
  <c r="B7" i="8"/>
  <c r="B6" i="8"/>
  <c r="C34" i="8"/>
  <c r="C33" i="8"/>
  <c r="C31" i="8"/>
  <c r="C30" i="8"/>
  <c r="C25" i="8"/>
  <c r="C24" i="8"/>
  <c r="C22" i="8"/>
  <c r="C21" i="8"/>
  <c r="C12" i="8"/>
  <c r="B12" i="8"/>
  <c r="C11" i="8"/>
  <c r="B11" i="8"/>
  <c r="B5" i="8"/>
  <c r="C4" i="8"/>
  <c r="B4" i="8"/>
  <c r="C5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/>
  <c r="P3" i="1"/>
  <c r="P4" i="1"/>
  <c r="P5" i="1"/>
  <c r="P6" i="1"/>
  <c r="P943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973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2404" i="1"/>
  <c r="P109" i="1"/>
  <c r="P110" i="1"/>
  <c r="P111" i="1"/>
  <c r="P112" i="1"/>
  <c r="P2173" i="1"/>
  <c r="P1605" i="1"/>
  <c r="P115" i="1"/>
  <c r="P1622" i="1"/>
  <c r="P117" i="1"/>
  <c r="P118" i="1"/>
  <c r="P119" i="1"/>
  <c r="P120" i="1"/>
  <c r="P121" i="1"/>
  <c r="P3949" i="1"/>
  <c r="P123" i="1"/>
  <c r="P124" i="1"/>
  <c r="P1385" i="1"/>
  <c r="P126" i="1"/>
  <c r="P127" i="1"/>
  <c r="P128" i="1"/>
  <c r="P129" i="1"/>
  <c r="P130" i="1"/>
  <c r="P131" i="1"/>
  <c r="P132" i="1"/>
  <c r="P4072" i="1"/>
  <c r="P1945" i="1"/>
  <c r="P135" i="1"/>
  <c r="P136" i="1"/>
  <c r="P1969" i="1"/>
  <c r="P138" i="1"/>
  <c r="P139" i="1"/>
  <c r="P140" i="1"/>
  <c r="P141" i="1"/>
  <c r="P142" i="1"/>
  <c r="P143" i="1"/>
  <c r="P144" i="1"/>
  <c r="P145" i="1"/>
  <c r="P1621" i="1"/>
  <c r="P147" i="1"/>
  <c r="P148" i="1"/>
  <c r="P2113" i="1"/>
  <c r="P897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2102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629" i="1"/>
  <c r="P186" i="1"/>
  <c r="P187" i="1"/>
  <c r="P188" i="1"/>
  <c r="P189" i="1"/>
  <c r="P190" i="1"/>
  <c r="P191" i="1"/>
  <c r="P2293" i="1"/>
  <c r="P193" i="1"/>
  <c r="P1004" i="1"/>
  <c r="P1619" i="1"/>
  <c r="P196" i="1"/>
  <c r="P197" i="1"/>
  <c r="P1107" i="1"/>
  <c r="P199" i="1"/>
  <c r="P200" i="1"/>
  <c r="P201" i="1"/>
  <c r="P202" i="1"/>
  <c r="P203" i="1"/>
  <c r="P1688" i="1"/>
  <c r="P205" i="1"/>
  <c r="P206" i="1"/>
  <c r="P2002" i="1"/>
  <c r="P208" i="1"/>
  <c r="P209" i="1"/>
  <c r="P210" i="1"/>
  <c r="P2509" i="1"/>
  <c r="P212" i="1"/>
  <c r="P213" i="1"/>
  <c r="P2161" i="1"/>
  <c r="P2158" i="1"/>
  <c r="P216" i="1"/>
  <c r="P217" i="1"/>
  <c r="P218" i="1"/>
  <c r="P219" i="1"/>
  <c r="P220" i="1"/>
  <c r="P1974" i="1"/>
  <c r="P222" i="1"/>
  <c r="P223" i="1"/>
  <c r="P1384" i="1"/>
  <c r="P225" i="1"/>
  <c r="P226" i="1"/>
  <c r="P227" i="1"/>
  <c r="P1264" i="1"/>
  <c r="P229" i="1"/>
  <c r="P230" i="1"/>
  <c r="P231" i="1"/>
  <c r="P232" i="1"/>
  <c r="P233" i="1"/>
  <c r="P1189" i="1"/>
  <c r="P2114" i="1"/>
  <c r="P3092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1202" i="1"/>
  <c r="P2128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4075" i="1"/>
  <c r="P4093" i="1"/>
  <c r="P1811" i="1"/>
  <c r="P278" i="1"/>
  <c r="P279" i="1"/>
  <c r="P1246" i="1"/>
  <c r="P281" i="1"/>
  <c r="P282" i="1"/>
  <c r="P283" i="1"/>
  <c r="P937" i="1"/>
  <c r="P1537" i="1"/>
  <c r="P2619" i="1"/>
  <c r="P287" i="1"/>
  <c r="P288" i="1"/>
  <c r="P289" i="1"/>
  <c r="P290" i="1"/>
  <c r="P1005" i="1"/>
  <c r="P1213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1971" i="1"/>
  <c r="P760" i="1"/>
  <c r="P1623" i="1"/>
  <c r="P308" i="1"/>
  <c r="P309" i="1"/>
  <c r="P310" i="1"/>
  <c r="P311" i="1"/>
  <c r="P2926" i="1"/>
  <c r="P313" i="1"/>
  <c r="P314" i="1"/>
  <c r="P315" i="1"/>
  <c r="P316" i="1"/>
  <c r="P4077" i="1"/>
  <c r="P1191" i="1"/>
  <c r="P1801" i="1"/>
  <c r="P2334" i="1"/>
  <c r="P321" i="1"/>
  <c r="P322" i="1"/>
  <c r="P323" i="1"/>
  <c r="P2346" i="1"/>
  <c r="P325" i="1"/>
  <c r="P326" i="1"/>
  <c r="P327" i="1"/>
  <c r="P328" i="1"/>
  <c r="P329" i="1"/>
  <c r="P330" i="1"/>
  <c r="P331" i="1"/>
  <c r="P332" i="1"/>
  <c r="P3995" i="1"/>
  <c r="P1262" i="1"/>
  <c r="E4" i="5" s="1"/>
  <c r="P335" i="1"/>
  <c r="P336" i="1"/>
  <c r="P337" i="1"/>
  <c r="P338" i="1"/>
  <c r="P339" i="1"/>
  <c r="P340" i="1"/>
  <c r="P677" i="1"/>
  <c r="P1946" i="1"/>
  <c r="P2338" i="1"/>
  <c r="P1694" i="1"/>
  <c r="P345" i="1"/>
  <c r="P346" i="1"/>
  <c r="P347" i="1"/>
  <c r="P348" i="1"/>
  <c r="P2215" i="1"/>
  <c r="P2699" i="1"/>
  <c r="P351" i="1"/>
  <c r="P1705" i="1"/>
  <c r="P353" i="1"/>
  <c r="P354" i="1"/>
  <c r="P355" i="1"/>
  <c r="P2721" i="1"/>
  <c r="P357" i="1"/>
  <c r="P358" i="1"/>
  <c r="P359" i="1"/>
  <c r="P360" i="1"/>
  <c r="P361" i="1"/>
  <c r="P362" i="1"/>
  <c r="P363" i="1"/>
  <c r="P364" i="1"/>
  <c r="P4024" i="1"/>
  <c r="P366" i="1"/>
  <c r="P367" i="1"/>
  <c r="P368" i="1"/>
  <c r="P2379" i="1"/>
  <c r="P370" i="1"/>
  <c r="P371" i="1"/>
  <c r="P2918" i="1"/>
  <c r="P2110" i="1"/>
  <c r="P374" i="1"/>
  <c r="P375" i="1"/>
  <c r="P1949" i="1"/>
  <c r="P377" i="1"/>
  <c r="P378" i="1"/>
  <c r="P379" i="1"/>
  <c r="P380" i="1"/>
  <c r="P2099" i="1"/>
  <c r="P382" i="1"/>
  <c r="P383" i="1"/>
  <c r="P384" i="1"/>
  <c r="P2140" i="1"/>
  <c r="P1522" i="1"/>
  <c r="P1516" i="1"/>
  <c r="P388" i="1"/>
  <c r="P389" i="1"/>
  <c r="P871" i="1"/>
  <c r="P391" i="1"/>
  <c r="P392" i="1"/>
  <c r="P3998" i="1"/>
  <c r="P2574" i="1"/>
  <c r="P395" i="1"/>
  <c r="P396" i="1"/>
  <c r="P397" i="1"/>
  <c r="P398" i="1"/>
  <c r="P399" i="1"/>
  <c r="P3983" i="1"/>
  <c r="P401" i="1"/>
  <c r="P402" i="1"/>
  <c r="P403" i="1"/>
  <c r="P404" i="1"/>
  <c r="P405" i="1"/>
  <c r="P406" i="1"/>
  <c r="P407" i="1"/>
  <c r="P408" i="1"/>
  <c r="P409" i="1"/>
  <c r="P1454" i="1"/>
  <c r="P1941" i="1"/>
  <c r="P412" i="1"/>
  <c r="P413" i="1"/>
  <c r="P414" i="1"/>
  <c r="P415" i="1"/>
  <c r="P416" i="1"/>
  <c r="P417" i="1"/>
  <c r="P418" i="1"/>
  <c r="P419" i="1"/>
  <c r="P420" i="1"/>
  <c r="P421" i="1"/>
  <c r="P2688" i="1"/>
  <c r="P1511" i="1"/>
  <c r="P424" i="1"/>
  <c r="P425" i="1"/>
  <c r="P426" i="1"/>
  <c r="P2722" i="1"/>
  <c r="P3098" i="1"/>
  <c r="P3294" i="1"/>
  <c r="P430" i="1"/>
  <c r="P431" i="1"/>
  <c r="P432" i="1"/>
  <c r="P433" i="1"/>
  <c r="P434" i="1"/>
  <c r="P435" i="1"/>
  <c r="P3287" i="1"/>
  <c r="P1594" i="1"/>
  <c r="P807" i="1"/>
  <c r="P3974" i="1"/>
  <c r="P2380" i="1"/>
  <c r="P441" i="1"/>
  <c r="P442" i="1"/>
  <c r="P3193" i="1"/>
  <c r="P444" i="1"/>
  <c r="P898" i="1"/>
  <c r="P446" i="1"/>
  <c r="P3012" i="1"/>
  <c r="P448" i="1"/>
  <c r="P449" i="1"/>
  <c r="P450" i="1"/>
  <c r="P1035" i="1"/>
  <c r="P1598" i="1"/>
  <c r="P453" i="1"/>
  <c r="P1442" i="1"/>
  <c r="P830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3996" i="1"/>
  <c r="P4038" i="1"/>
  <c r="P474" i="1"/>
  <c r="P475" i="1"/>
  <c r="P3087" i="1"/>
  <c r="P477" i="1"/>
  <c r="P478" i="1"/>
  <c r="P479" i="1"/>
  <c r="P480" i="1"/>
  <c r="P4082" i="1"/>
  <c r="P1457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1710" i="1"/>
  <c r="P969" i="1"/>
  <c r="P3936" i="1"/>
  <c r="P501" i="1"/>
  <c r="P502" i="1"/>
  <c r="P503" i="1"/>
  <c r="P504" i="1"/>
  <c r="P505" i="1"/>
  <c r="P1872" i="1"/>
  <c r="P4006" i="1"/>
  <c r="P1799" i="1"/>
  <c r="P942" i="1"/>
  <c r="P510" i="1"/>
  <c r="P511" i="1"/>
  <c r="P512" i="1"/>
  <c r="P513" i="1"/>
  <c r="P514" i="1"/>
  <c r="P1069" i="1"/>
  <c r="P1161" i="1"/>
  <c r="P517" i="1"/>
  <c r="P518" i="1"/>
  <c r="P1947" i="1"/>
  <c r="P520" i="1"/>
  <c r="P521" i="1"/>
  <c r="P2314" i="1"/>
  <c r="P523" i="1"/>
  <c r="P524" i="1"/>
  <c r="P525" i="1"/>
  <c r="P526" i="1"/>
  <c r="P1323" i="1"/>
  <c r="P1841" i="1"/>
  <c r="P974" i="1"/>
  <c r="P2160" i="1"/>
  <c r="P531" i="1"/>
  <c r="P532" i="1"/>
  <c r="P533" i="1"/>
  <c r="P534" i="1"/>
  <c r="P535" i="1"/>
  <c r="P3310" i="1"/>
  <c r="P1242" i="1"/>
  <c r="P2107" i="1"/>
  <c r="P2166" i="1"/>
  <c r="P1701" i="1"/>
  <c r="P541" i="1"/>
  <c r="P542" i="1"/>
  <c r="P543" i="1"/>
  <c r="P3286" i="1"/>
  <c r="P1156" i="1"/>
  <c r="P1157" i="1"/>
  <c r="P1939" i="1"/>
  <c r="P2636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808" i="1"/>
  <c r="P1714" i="1"/>
  <c r="P2267" i="1"/>
  <c r="P856" i="1"/>
  <c r="P571" i="1"/>
  <c r="P572" i="1"/>
  <c r="P4013" i="1"/>
  <c r="P574" i="1"/>
  <c r="P575" i="1"/>
  <c r="P576" i="1"/>
  <c r="P577" i="1"/>
  <c r="P578" i="1"/>
  <c r="P2830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1614" i="1"/>
  <c r="P1871" i="1"/>
  <c r="P1394" i="1"/>
  <c r="P2663" i="1"/>
  <c r="P1458" i="1"/>
  <c r="P1111" i="1"/>
  <c r="P2032" i="1"/>
  <c r="P3323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1433" i="1"/>
  <c r="P619" i="1"/>
  <c r="P620" i="1"/>
  <c r="P621" i="1"/>
  <c r="P622" i="1"/>
  <c r="P623" i="1"/>
  <c r="P624" i="1"/>
  <c r="P625" i="1"/>
  <c r="P626" i="1"/>
  <c r="P1832" i="1"/>
  <c r="P3298" i="1"/>
  <c r="P4005" i="1"/>
  <c r="P1595" i="1"/>
  <c r="P1830" i="1"/>
  <c r="P1796" i="1"/>
  <c r="P2929" i="1"/>
  <c r="P634" i="1"/>
  <c r="P635" i="1"/>
  <c r="P2745" i="1"/>
  <c r="P637" i="1"/>
  <c r="P638" i="1"/>
  <c r="P1611" i="1"/>
  <c r="P640" i="1"/>
  <c r="P641" i="1"/>
  <c r="P642" i="1"/>
  <c r="P643" i="1"/>
  <c r="P998" i="1"/>
  <c r="P1452" i="1"/>
  <c r="P1812" i="1"/>
  <c r="P1715" i="1"/>
  <c r="P861" i="1"/>
  <c r="P1160" i="1"/>
  <c r="P603" i="1"/>
  <c r="P2153" i="1"/>
  <c r="P1074" i="1"/>
  <c r="P653" i="1"/>
  <c r="P654" i="1"/>
  <c r="P655" i="1"/>
  <c r="P1615" i="1"/>
  <c r="P2144" i="1"/>
  <c r="P1958" i="1"/>
  <c r="P2199" i="1"/>
  <c r="P1219" i="1"/>
  <c r="P22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2866" i="1"/>
  <c r="P1440" i="1"/>
  <c r="P1447" i="1"/>
  <c r="P1940" i="1"/>
  <c r="P1188" i="1"/>
  <c r="P2100" i="1"/>
  <c r="P2462" i="1"/>
  <c r="P2148" i="1"/>
  <c r="P1149" i="1"/>
  <c r="P1316" i="1"/>
  <c r="P1475" i="1"/>
  <c r="P1725" i="1"/>
  <c r="P1805" i="1"/>
  <c r="P1245" i="1"/>
  <c r="P2659" i="1"/>
  <c r="P4036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1838" i="1"/>
  <c r="P2922" i="1"/>
  <c r="P2604" i="1"/>
  <c r="P2356" i="1"/>
  <c r="P2464" i="1"/>
  <c r="P951" i="1"/>
  <c r="P2457" i="1"/>
  <c r="P1073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2303" i="1"/>
  <c r="P2177" i="1"/>
  <c r="P1967" i="1"/>
  <c r="P2563" i="1"/>
  <c r="P1079" i="1"/>
  <c r="P3984" i="1"/>
  <c r="P869" i="1"/>
  <c r="P2565" i="1"/>
  <c r="P1992" i="1"/>
  <c r="P2491" i="1"/>
  <c r="P737" i="1"/>
  <c r="P738" i="1"/>
  <c r="P739" i="1"/>
  <c r="P740" i="1"/>
  <c r="P741" i="1"/>
  <c r="P139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2510" i="1"/>
  <c r="P1438" i="1"/>
  <c r="P1813" i="1"/>
  <c r="P2354" i="1"/>
  <c r="P761" i="1"/>
  <c r="P762" i="1"/>
  <c r="P763" i="1"/>
  <c r="P3956" i="1"/>
  <c r="P765" i="1"/>
  <c r="P766" i="1"/>
  <c r="P767" i="1"/>
  <c r="P768" i="1"/>
  <c r="P769" i="1"/>
  <c r="P770" i="1"/>
  <c r="P771" i="1"/>
  <c r="P772" i="1"/>
  <c r="P773" i="1"/>
  <c r="P678" i="1"/>
  <c r="P811" i="1"/>
  <c r="P1840" i="1"/>
  <c r="P1197" i="1"/>
  <c r="P1698" i="1"/>
  <c r="P1793" i="1"/>
  <c r="P780" i="1"/>
  <c r="P781" i="1"/>
  <c r="P782" i="1"/>
  <c r="P783" i="1"/>
  <c r="P2413" i="1"/>
  <c r="P785" i="1"/>
  <c r="P786" i="1"/>
  <c r="P787" i="1"/>
  <c r="P788" i="1"/>
  <c r="P789" i="1"/>
  <c r="P790" i="1"/>
  <c r="P791" i="1"/>
  <c r="P1712" i="1"/>
  <c r="P1618" i="1"/>
  <c r="P794" i="1"/>
  <c r="P795" i="1"/>
  <c r="P796" i="1"/>
  <c r="P797" i="1"/>
  <c r="P798" i="1"/>
  <c r="P2971" i="1"/>
  <c r="P1153" i="1"/>
  <c r="P801" i="1"/>
  <c r="P802" i="1"/>
  <c r="P803" i="1"/>
  <c r="P804" i="1"/>
  <c r="P2146" i="1"/>
  <c r="P3288" i="1"/>
  <c r="P3946" i="1"/>
  <c r="P2521" i="1"/>
  <c r="P4051" i="1"/>
  <c r="P4106" i="1"/>
  <c r="P2474" i="1"/>
  <c r="P2378" i="1"/>
  <c r="P813" i="1"/>
  <c r="P814" i="1"/>
  <c r="P2432" i="1"/>
  <c r="P1530" i="1"/>
  <c r="P817" i="1"/>
  <c r="P818" i="1"/>
  <c r="P819" i="1"/>
  <c r="P820" i="1"/>
  <c r="P821" i="1"/>
  <c r="P822" i="1"/>
  <c r="P823" i="1"/>
  <c r="P824" i="1"/>
  <c r="P825" i="1"/>
  <c r="P2601" i="1"/>
  <c r="P1305" i="1"/>
  <c r="P3930" i="1"/>
  <c r="P1306" i="1"/>
  <c r="P3968" i="1"/>
  <c r="P831" i="1"/>
  <c r="P832" i="1"/>
  <c r="P833" i="1"/>
  <c r="P834" i="1"/>
  <c r="P835" i="1"/>
  <c r="P836" i="1"/>
  <c r="P837" i="1"/>
  <c r="P838" i="1"/>
  <c r="P839" i="1"/>
  <c r="P840" i="1"/>
  <c r="P261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2193" i="1"/>
  <c r="P2875" i="1"/>
  <c r="P2271" i="1"/>
  <c r="P1249" i="1"/>
  <c r="P3090" i="1"/>
  <c r="P1689" i="1"/>
  <c r="P3281" i="1"/>
  <c r="P4063" i="1"/>
  <c r="P1252" i="1"/>
  <c r="P2725" i="1"/>
  <c r="P3999" i="1"/>
  <c r="P1982" i="1"/>
  <c r="P2750" i="1"/>
  <c r="P2109" i="1"/>
  <c r="P3296" i="1"/>
  <c r="P3000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2249" i="1"/>
  <c r="P2599" i="1"/>
  <c r="P1824" i="1"/>
  <c r="P2927" i="1"/>
  <c r="P3283" i="1"/>
  <c r="P1201" i="1"/>
  <c r="P3926" i="1"/>
  <c r="P1612" i="1"/>
  <c r="P4021" i="1"/>
  <c r="P1810" i="1"/>
  <c r="P865" i="1"/>
  <c r="P1797" i="1"/>
  <c r="P1150" i="1"/>
  <c r="P900" i="1"/>
  <c r="P901" i="1"/>
  <c r="P3009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4014" i="1"/>
  <c r="P916" i="1"/>
  <c r="P1512" i="1"/>
  <c r="P3291" i="1"/>
  <c r="P1199" i="1"/>
  <c r="P2305" i="1"/>
  <c r="P2523" i="1"/>
  <c r="P2097" i="1"/>
  <c r="P923" i="1"/>
  <c r="P924" i="1"/>
  <c r="P925" i="1"/>
  <c r="P926" i="1"/>
  <c r="P927" i="1"/>
  <c r="P928" i="1"/>
  <c r="P929" i="1"/>
  <c r="P2715" i="1"/>
  <c r="P931" i="1"/>
  <c r="P932" i="1"/>
  <c r="P933" i="1"/>
  <c r="P934" i="1"/>
  <c r="P935" i="1"/>
  <c r="P936" i="1"/>
  <c r="P1693" i="1"/>
  <c r="P1834" i="1"/>
  <c r="P2723" i="1"/>
  <c r="P2101" i="1"/>
  <c r="P1954" i="1"/>
  <c r="P1695" i="1"/>
  <c r="E5" i="5" s="1"/>
  <c r="P3010" i="1"/>
  <c r="P2655" i="1"/>
  <c r="P1604" i="1"/>
  <c r="P2370" i="1"/>
  <c r="P947" i="1"/>
  <c r="P948" i="1"/>
  <c r="P949" i="1"/>
  <c r="P950" i="1"/>
  <c r="P1687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2917" i="1"/>
  <c r="P1624" i="1"/>
  <c r="P1835" i="1"/>
  <c r="P2185" i="1"/>
  <c r="P2424" i="1"/>
  <c r="P1825" i="1"/>
  <c r="P1983" i="1"/>
  <c r="P2131" i="1"/>
  <c r="P2582" i="1"/>
  <c r="P1244" i="1"/>
  <c r="P2489" i="1"/>
  <c r="P977" i="1"/>
  <c r="P978" i="1"/>
  <c r="P979" i="1"/>
  <c r="P980" i="1"/>
  <c r="P3295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895" i="1"/>
  <c r="P1814" i="1"/>
  <c r="P1212" i="1"/>
  <c r="P2575" i="1"/>
  <c r="P1510" i="1"/>
  <c r="P2116" i="1"/>
  <c r="P4033" i="1"/>
  <c r="P1960" i="1"/>
  <c r="P1842" i="1"/>
  <c r="P3304" i="1"/>
  <c r="P1008" i="1"/>
  <c r="P1009" i="1"/>
  <c r="P1010" i="1"/>
  <c r="P1011" i="1"/>
  <c r="P1012" i="1"/>
  <c r="P1013" i="1"/>
  <c r="P1014" i="1"/>
  <c r="P2506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2800" i="1"/>
  <c r="P2598" i="1"/>
  <c r="P3300" i="1"/>
  <c r="P2662" i="1"/>
  <c r="P2552" i="1"/>
  <c r="P3095" i="1"/>
  <c r="P1527" i="1"/>
  <c r="P2222" i="1"/>
  <c r="P2000" i="1"/>
  <c r="P3318" i="1"/>
  <c r="P2749" i="1"/>
  <c r="P1451" i="1"/>
  <c r="P1515" i="1"/>
  <c r="P1147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2339" i="1"/>
  <c r="P4002" i="1"/>
  <c r="P1837" i="1"/>
  <c r="P2802" i="1"/>
  <c r="P2196" i="1"/>
  <c r="P1204" i="1"/>
  <c r="P2692" i="1"/>
  <c r="P1828" i="1"/>
  <c r="P902" i="1"/>
  <c r="P1509" i="1"/>
  <c r="P2561" i="1"/>
  <c r="P3104" i="1"/>
  <c r="P1803" i="1"/>
  <c r="P2259" i="1"/>
  <c r="P2996" i="1"/>
  <c r="P1448" i="1"/>
  <c r="P2493" i="1"/>
  <c r="P2197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3988" i="1"/>
  <c r="P1645" i="1"/>
  <c r="P1251" i="1"/>
  <c r="P1513" i="1"/>
  <c r="P1538" i="1"/>
  <c r="P2348" i="1"/>
  <c r="P2237" i="1"/>
  <c r="P759" i="1"/>
  <c r="P2120" i="1"/>
  <c r="P2165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3992" i="1"/>
  <c r="P2192" i="1"/>
  <c r="P3931" i="1"/>
  <c r="P4045" i="1"/>
  <c r="P2103" i="1"/>
  <c r="P2685" i="1"/>
  <c r="P2340" i="1"/>
  <c r="P2112" i="1"/>
  <c r="P2550" i="1"/>
  <c r="P3293" i="1"/>
  <c r="P2876" i="1"/>
  <c r="P2117" i="1"/>
  <c r="P1526" i="1"/>
  <c r="P1757" i="1"/>
  <c r="P2884" i="1"/>
  <c r="P1162" i="1"/>
  <c r="P1163" i="1"/>
  <c r="P1164" i="1"/>
  <c r="P1165" i="1"/>
  <c r="P1166" i="1"/>
  <c r="P1167" i="1"/>
  <c r="P1168" i="1"/>
  <c r="P1169" i="1"/>
  <c r="P1170" i="1"/>
  <c r="P1389" i="1"/>
  <c r="P28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031" i="1"/>
  <c r="P1836" i="1"/>
  <c r="P3088" i="1"/>
  <c r="P2888" i="1"/>
  <c r="P2923" i="1"/>
  <c r="P3943" i="1"/>
  <c r="P2869" i="1"/>
  <c r="P1709" i="1"/>
  <c r="P2551" i="1"/>
  <c r="P2152" i="1"/>
  <c r="P1807" i="1"/>
  <c r="P2620" i="1"/>
  <c r="P2870" i="1"/>
  <c r="P2999" i="1"/>
  <c r="P1948" i="1"/>
  <c r="P1844" i="1"/>
  <c r="P1977" i="1"/>
  <c r="P1822" i="1"/>
  <c r="P1528" i="1"/>
  <c r="P1724" i="1"/>
  <c r="P922" i="1"/>
  <c r="P2476" i="1"/>
  <c r="P1823" i="1"/>
  <c r="P4011" i="1"/>
  <c r="P2914" i="1"/>
  <c r="P4041" i="1"/>
  <c r="P2437" i="1"/>
  <c r="P1214" i="1"/>
  <c r="P1215" i="1"/>
  <c r="P1216" i="1"/>
  <c r="P1217" i="1"/>
  <c r="P1218" i="1"/>
  <c r="P1194" i="1"/>
  <c r="P1220" i="1"/>
  <c r="P1221" i="1"/>
  <c r="P1222" i="1"/>
  <c r="P1223" i="1"/>
  <c r="P1224" i="1"/>
  <c r="P1628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2913" i="1"/>
  <c r="P1606" i="1"/>
  <c r="P3960" i="1"/>
  <c r="P2466" i="1"/>
  <c r="P2773" i="1"/>
  <c r="P2873" i="1"/>
  <c r="P2696" i="1"/>
  <c r="P3966" i="1"/>
  <c r="P2232" i="1"/>
  <c r="P1393" i="1"/>
  <c r="P1520" i="1"/>
  <c r="P2508" i="1"/>
  <c r="P1973" i="1"/>
  <c r="P2638" i="1"/>
  <c r="P2403" i="1"/>
  <c r="P1211" i="1"/>
  <c r="P1317" i="1"/>
  <c r="P1110" i="1"/>
  <c r="P3957" i="1"/>
  <c r="P3993" i="1"/>
  <c r="P1711" i="1"/>
  <c r="P2695" i="1"/>
  <c r="P3997" i="1"/>
  <c r="P2528" i="1"/>
  <c r="P2098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3935" i="1"/>
  <c r="P1279" i="1"/>
  <c r="P1280" i="1"/>
  <c r="P1281" i="1"/>
  <c r="P1282" i="1"/>
  <c r="P1283" i="1"/>
  <c r="P2623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2829" i="1"/>
  <c r="P1742" i="1"/>
  <c r="P1071" i="1"/>
  <c r="P3299" i="1"/>
  <c r="P2693" i="1"/>
  <c r="P1626" i="1"/>
  <c r="P2465" i="1"/>
  <c r="P2801" i="1"/>
  <c r="P2537" i="1"/>
  <c r="P1309" i="1"/>
  <c r="P3100" i="1"/>
  <c r="P1310" i="1"/>
  <c r="P2548" i="1"/>
  <c r="P1155" i="1"/>
  <c r="P1718" i="1"/>
  <c r="P1620" i="1"/>
  <c r="P2549" i="1"/>
  <c r="P2385" i="1"/>
  <c r="P1721" i="1"/>
  <c r="P2567" i="1"/>
  <c r="P2433" i="1"/>
  <c r="P1243" i="1"/>
  <c r="P2505" i="1"/>
  <c r="P2915" i="1"/>
  <c r="P145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26" i="1"/>
  <c r="P2622" i="1"/>
  <c r="P3284" i="1"/>
  <c r="P1703" i="1"/>
  <c r="P2490" i="1"/>
  <c r="P1446" i="1"/>
  <c r="P3011" i="1"/>
  <c r="P4054" i="1"/>
  <c r="P1962" i="1"/>
  <c r="P1386" i="1"/>
  <c r="P2431" i="1"/>
  <c r="P1253" i="1"/>
  <c r="P2189" i="1"/>
  <c r="P2492" i="1"/>
  <c r="P1437" i="1"/>
  <c r="P2175" i="1"/>
  <c r="P2867" i="1"/>
  <c r="P3105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3086" i="1"/>
  <c r="P2770" i="1"/>
  <c r="P2566" i="1"/>
  <c r="P2363" i="1"/>
  <c r="P1700" i="1"/>
  <c r="P3982" i="1"/>
  <c r="P2384" i="1"/>
  <c r="P1320" i="1"/>
  <c r="P2133" i="1"/>
  <c r="P1716" i="1"/>
  <c r="P1938" i="1"/>
  <c r="P4071" i="1"/>
  <c r="P2162" i="1"/>
  <c r="P971" i="1"/>
  <c r="P4034" i="1"/>
  <c r="P1627" i="1"/>
  <c r="P1390" i="1"/>
  <c r="P2176" i="1"/>
  <c r="P3975" i="1"/>
  <c r="P2139" i="1"/>
  <c r="P1072" i="1"/>
  <c r="P2925" i="1"/>
  <c r="P2527" i="1"/>
  <c r="P1995" i="1"/>
  <c r="P3961" i="1"/>
  <c r="P3305" i="1"/>
  <c r="P1607" i="1"/>
  <c r="P1730" i="1"/>
  <c r="P1531" i="1"/>
  <c r="P2212" i="1"/>
  <c r="P2119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2880" i="1"/>
  <c r="P4090" i="1"/>
  <c r="P1477" i="1"/>
  <c r="P1478" i="1"/>
  <c r="P1479" i="1"/>
  <c r="P1480" i="1"/>
  <c r="P1481" i="1"/>
  <c r="P1482" i="1"/>
  <c r="P1483" i="1"/>
  <c r="P1484" i="1"/>
  <c r="P1485" i="1"/>
  <c r="P21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723" i="1"/>
  <c r="P1435" i="1"/>
  <c r="P1794" i="1"/>
  <c r="P1827" i="1"/>
  <c r="P2741" i="1"/>
  <c r="P3923" i="1"/>
  <c r="P1802" i="1"/>
  <c r="P2183" i="1"/>
  <c r="P1158" i="1"/>
  <c r="P2240" i="1"/>
  <c r="P2991" i="1"/>
  <c r="P870" i="1"/>
  <c r="P2804" i="1"/>
  <c r="P2600" i="1"/>
  <c r="P1260" i="1"/>
  <c r="P1702" i="1"/>
  <c r="P1845" i="1"/>
  <c r="P2194" i="1"/>
  <c r="P3302" i="1"/>
  <c r="P3959" i="1"/>
  <c r="P1505" i="1"/>
  <c r="P1972" i="1"/>
  <c r="P1532" i="1"/>
  <c r="P941" i="1"/>
  <c r="P1981" i="1"/>
  <c r="P1171" i="1"/>
  <c r="P1994" i="1"/>
  <c r="P2603" i="1"/>
  <c r="P2742" i="1"/>
  <c r="P2520" i="1"/>
  <c r="P2371" i="1"/>
  <c r="P2577" i="1"/>
  <c r="P3106" i="1"/>
  <c r="P3967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2263" i="1"/>
  <c r="P3329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4110" i="1"/>
  <c r="P3932" i="1"/>
  <c r="P1596" i="1"/>
  <c r="P1597" i="1"/>
  <c r="P1396" i="1"/>
  <c r="P899" i="1"/>
  <c r="P2831" i="1"/>
  <c r="P1942" i="1"/>
  <c r="P2181" i="1"/>
  <c r="P2129" i="1"/>
  <c r="P2621" i="1"/>
  <c r="P4026" i="1"/>
  <c r="P2425" i="1"/>
  <c r="P4109" i="1"/>
  <c r="P2921" i="1"/>
  <c r="P1455" i="1"/>
  <c r="P1975" i="1"/>
  <c r="P3297" i="1"/>
  <c r="P1318" i="1"/>
  <c r="P1991" i="1"/>
  <c r="P1116" i="1"/>
  <c r="P4040" i="1"/>
  <c r="P2383" i="1"/>
  <c r="P2658" i="1"/>
  <c r="P4035" i="1"/>
  <c r="P1943" i="1"/>
  <c r="P2260" i="1"/>
  <c r="P3977" i="1"/>
  <c r="P1617" i="1"/>
  <c r="P1506" i="1"/>
  <c r="P2928" i="1"/>
  <c r="P2105" i="1"/>
  <c r="P1081" i="1"/>
  <c r="P1436" i="1"/>
  <c r="P2997" i="1"/>
  <c r="P3958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319" i="1"/>
  <c r="P1646" i="1"/>
  <c r="P1647" i="1"/>
  <c r="P1648" i="1"/>
  <c r="P1649" i="1"/>
  <c r="P1650" i="1"/>
  <c r="P1651" i="1"/>
  <c r="P1652" i="1"/>
  <c r="P1653" i="1"/>
  <c r="P1654" i="1"/>
  <c r="P2396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3082" i="1"/>
  <c r="P2473" i="1"/>
  <c r="P2746" i="1"/>
  <c r="P2145" i="1"/>
  <c r="P4020" i="1"/>
  <c r="P1756" i="1"/>
  <c r="P4091" i="1"/>
  <c r="P2887" i="1"/>
  <c r="P3316" i="1"/>
  <c r="P2748" i="1"/>
  <c r="P4067" i="1"/>
  <c r="P3322" i="1"/>
  <c r="P3013" i="1"/>
  <c r="P3965" i="1"/>
  <c r="P1432" i="1"/>
  <c r="E6" i="5" s="1"/>
  <c r="P2726" i="1"/>
  <c r="P3308" i="1"/>
  <c r="P1001" i="1"/>
  <c r="P2885" i="1"/>
  <c r="P1953" i="1"/>
  <c r="P2529" i="1"/>
  <c r="P2345" i="1"/>
  <c r="P3955" i="1"/>
  <c r="P1112" i="1"/>
  <c r="P4017" i="1"/>
  <c r="P2188" i="1"/>
  <c r="P4083" i="1"/>
  <c r="P1523" i="1"/>
  <c r="P2132" i="1"/>
  <c r="P2834" i="1"/>
  <c r="P2050" i="1"/>
  <c r="P2287" i="1"/>
  <c r="P1692" i="1"/>
  <c r="P1508" i="1"/>
  <c r="P2553" i="1"/>
  <c r="P1507" i="1"/>
  <c r="P1963" i="1"/>
  <c r="P2164" i="1"/>
  <c r="P2250" i="1"/>
  <c r="P2694" i="1"/>
  <c r="P3952" i="1"/>
  <c r="P1809" i="1"/>
  <c r="P4016" i="1"/>
  <c r="P3102" i="1"/>
  <c r="P1731" i="1"/>
  <c r="P1732" i="1"/>
  <c r="P1733" i="1"/>
  <c r="P1734" i="1"/>
  <c r="P1735" i="1"/>
  <c r="P1736" i="1"/>
  <c r="P1737" i="1"/>
  <c r="P1738" i="1"/>
  <c r="P1739" i="1"/>
  <c r="P1740" i="1"/>
  <c r="P1741" i="1"/>
  <c r="P3990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255" i="1"/>
  <c r="P3940" i="1"/>
  <c r="P1514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4008" i="1"/>
  <c r="P3107" i="1"/>
  <c r="P1312" i="1"/>
  <c r="P3921" i="1"/>
  <c r="P4062" i="1"/>
  <c r="P4073" i="1"/>
  <c r="P2115" i="1"/>
  <c r="P2743" i="1"/>
  <c r="P2178" i="1"/>
  <c r="P2583" i="1"/>
  <c r="P1719" i="1"/>
  <c r="P3099" i="1"/>
  <c r="P2264" i="1"/>
  <c r="P3971" i="1"/>
  <c r="P1950" i="1"/>
  <c r="P4039" i="1"/>
  <c r="P3319" i="1"/>
  <c r="P4025" i="1"/>
  <c r="P1959" i="1"/>
  <c r="P3309" i="1"/>
  <c r="P2149" i="1"/>
  <c r="P4050" i="1"/>
  <c r="P3928" i="1"/>
  <c r="P3970" i="1"/>
  <c r="P4053" i="1"/>
  <c r="P3980" i="1"/>
  <c r="P3994" i="1"/>
  <c r="P3962" i="1"/>
  <c r="P2555" i="1"/>
  <c r="P1988" i="1"/>
  <c r="P2724" i="1"/>
  <c r="P2361" i="1"/>
  <c r="P1690" i="1"/>
  <c r="P1979" i="1"/>
  <c r="P2798" i="1"/>
  <c r="P1521" i="1"/>
  <c r="P3093" i="1"/>
  <c r="P3964" i="1"/>
  <c r="P2994" i="1"/>
  <c r="P2255" i="1"/>
  <c r="P2127" i="1"/>
  <c r="P4007" i="1"/>
  <c r="P1006" i="1"/>
  <c r="P2155" i="1"/>
  <c r="P1729" i="1"/>
  <c r="P2720" i="1"/>
  <c r="P4065" i="1"/>
  <c r="P1964" i="1"/>
  <c r="P3101" i="1"/>
  <c r="P3096" i="1"/>
  <c r="P2463" i="1"/>
  <c r="P2124" i="1"/>
  <c r="P2524" i="1"/>
  <c r="P3321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2190" i="1"/>
  <c r="P1070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2235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70" i="1"/>
  <c r="P3933" i="1"/>
  <c r="P1395" i="1"/>
  <c r="P4001" i="1"/>
  <c r="P2833" i="1"/>
  <c r="P3937" i="1"/>
  <c r="P1080" i="1"/>
  <c r="P3289" i="1"/>
  <c r="P4027" i="1"/>
  <c r="P3311" i="1"/>
  <c r="P3083" i="1"/>
  <c r="P4064" i="1"/>
  <c r="P4000" i="1"/>
  <c r="P1441" i="1"/>
  <c r="P1313" i="1"/>
  <c r="P2993" i="1"/>
  <c r="P3950" i="1"/>
  <c r="P1720" i="1"/>
  <c r="P4074" i="1"/>
  <c r="P4031" i="1"/>
  <c r="P3948" i="1"/>
  <c r="P2799" i="1"/>
  <c r="P2142" i="1"/>
  <c r="P2386" i="1"/>
  <c r="P1976" i="1"/>
  <c r="P2256" i="1"/>
  <c r="P3972" i="1"/>
  <c r="P1033" i="1"/>
  <c r="P3301" i="1"/>
  <c r="P2881" i="1"/>
  <c r="P1997" i="1"/>
  <c r="P2920" i="1"/>
  <c r="P3938" i="1"/>
  <c r="P4086" i="1"/>
  <c r="P3091" i="1"/>
  <c r="P2536" i="1"/>
  <c r="P2435" i="1"/>
  <c r="P3084" i="1"/>
  <c r="P2697" i="1"/>
  <c r="P1536" i="1"/>
  <c r="P1284" i="1"/>
  <c r="P3981" i="1"/>
  <c r="P2202" i="1"/>
  <c r="P1937" i="1"/>
  <c r="E2" i="5" s="1"/>
  <c r="P1984" i="1"/>
  <c r="P1388" i="1"/>
  <c r="P2141" i="1"/>
  <c r="P2580" i="1"/>
  <c r="P2448" i="1"/>
  <c r="P2919" i="1"/>
  <c r="P1699" i="1"/>
  <c r="P2125" i="1"/>
  <c r="P2995" i="1"/>
  <c r="P887" i="1"/>
  <c r="P1379" i="1"/>
  <c r="P1391" i="1"/>
  <c r="E3" i="5" s="1"/>
  <c r="P2147" i="1"/>
  <c r="P2526" i="1"/>
  <c r="P4049" i="1"/>
  <c r="P2769" i="1"/>
  <c r="P2126" i="1"/>
  <c r="P2179" i="1"/>
  <c r="P4088" i="1"/>
  <c r="P3303" i="1"/>
  <c r="P2154" i="1"/>
  <c r="P4078" i="1"/>
  <c r="P1985" i="1"/>
  <c r="P1961" i="1"/>
  <c r="P2564" i="1"/>
  <c r="P4112" i="1"/>
  <c r="P2184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4111" i="1"/>
  <c r="P3944" i="1"/>
  <c r="P3314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244" i="1"/>
  <c r="P1815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239" i="1"/>
  <c r="P2877" i="1"/>
  <c r="P1159" i="1"/>
  <c r="P2191" i="1"/>
  <c r="P2992" i="1"/>
  <c r="P4080" i="1"/>
  <c r="P1524" i="1"/>
  <c r="P2690" i="1"/>
  <c r="P1205" i="1"/>
  <c r="P1599" i="1"/>
  <c r="P2507" i="1"/>
  <c r="P2397" i="1"/>
  <c r="P3306" i="1"/>
  <c r="P1381" i="1"/>
  <c r="P4094" i="1"/>
  <c r="P1704" i="1"/>
  <c r="P2167" i="1"/>
  <c r="P1934" i="1"/>
  <c r="P3085" i="1"/>
  <c r="P1600" i="1"/>
  <c r="P3941" i="1"/>
  <c r="P4076" i="1"/>
  <c r="P2030" i="1"/>
  <c r="P4012" i="1"/>
  <c r="P1321" i="1"/>
  <c r="P2288" i="1"/>
  <c r="P3991" i="1"/>
  <c r="P2488" i="1"/>
  <c r="P1798" i="1"/>
  <c r="P3927" i="1"/>
  <c r="P4056" i="1"/>
  <c r="P2150" i="1"/>
  <c r="P2886" i="1"/>
  <c r="P2436" i="1"/>
  <c r="P2578" i="1"/>
  <c r="P1154" i="1"/>
  <c r="P3320" i="1"/>
  <c r="P2362" i="1"/>
  <c r="P2281" i="1"/>
  <c r="P4022" i="1"/>
  <c r="P4099" i="1"/>
  <c r="P2883" i="1"/>
  <c r="P3953" i="1"/>
  <c r="P1601" i="1"/>
  <c r="P3315" i="1"/>
  <c r="P3312" i="1"/>
  <c r="P3290" i="1"/>
  <c r="P3307" i="1"/>
  <c r="P944" i="1"/>
  <c r="P1450" i="1"/>
  <c r="P1935" i="1"/>
  <c r="P2916" i="1"/>
  <c r="P3954" i="1"/>
  <c r="P1247" i="1"/>
  <c r="P2209" i="1"/>
  <c r="P3987" i="1"/>
  <c r="P1936" i="1"/>
  <c r="P1241" i="1"/>
  <c r="P3924" i="1"/>
  <c r="P2118" i="1"/>
  <c r="P4061" i="1"/>
  <c r="P4087" i="1"/>
  <c r="P1535" i="1"/>
  <c r="P3925" i="1"/>
  <c r="P3089" i="1"/>
  <c r="P1248" i="1"/>
  <c r="P1461" i="1"/>
  <c r="P4015" i="1"/>
  <c r="P3292" i="1"/>
  <c r="P4030" i="1"/>
  <c r="P3922" i="1"/>
  <c r="P1986" i="1"/>
  <c r="P915" i="1"/>
  <c r="P1525" i="1"/>
  <c r="P1382" i="1"/>
  <c r="P1265" i="1"/>
  <c r="P2342" i="1"/>
  <c r="P2657" i="1"/>
  <c r="P1200" i="1"/>
  <c r="P2168" i="1"/>
  <c r="P1758" i="1"/>
  <c r="P2347" i="1"/>
  <c r="P4105" i="1"/>
  <c r="P1195" i="1"/>
  <c r="P757" i="1"/>
  <c r="P1250" i="1"/>
  <c r="P3978" i="1"/>
  <c r="P4043" i="1"/>
  <c r="P3324" i="1"/>
  <c r="P1460" i="1"/>
  <c r="P4057" i="1"/>
  <c r="P4010" i="1"/>
  <c r="P2223" i="1"/>
  <c r="P1987" i="1"/>
  <c r="P2475" i="1"/>
  <c r="P3001" i="1"/>
  <c r="P3002" i="1"/>
  <c r="P3976" i="1"/>
  <c r="P1327" i="1"/>
  <c r="P1602" i="1"/>
  <c r="P1816" i="1"/>
  <c r="P4028" i="1"/>
  <c r="P2174" i="1"/>
  <c r="P2200" i="1"/>
  <c r="P3979" i="1"/>
  <c r="P4069" i="1"/>
  <c r="P2203" i="1"/>
  <c r="P2204" i="1"/>
  <c r="P2205" i="1"/>
  <c r="P2206" i="1"/>
  <c r="P2207" i="1"/>
  <c r="P2208" i="1"/>
  <c r="P3097" i="1"/>
  <c r="P2210" i="1"/>
  <c r="P2211" i="1"/>
  <c r="P4070" i="1"/>
  <c r="P2213" i="1"/>
  <c r="P2214" i="1"/>
  <c r="P3103" i="1"/>
  <c r="P2216" i="1"/>
  <c r="P2217" i="1"/>
  <c r="P2187" i="1"/>
  <c r="P2219" i="1"/>
  <c r="P2220" i="1"/>
  <c r="P2221" i="1"/>
  <c r="P4068" i="1"/>
  <c r="P2998" i="1"/>
  <c r="P2182" i="1"/>
  <c r="P2225" i="1"/>
  <c r="P2226" i="1"/>
  <c r="P2227" i="1"/>
  <c r="P810" i="1"/>
  <c r="P2229" i="1"/>
  <c r="P2230" i="1"/>
  <c r="P2231" i="1"/>
  <c r="P4102" i="1"/>
  <c r="P2233" i="1"/>
  <c r="P4052" i="1"/>
  <c r="P4029" i="1"/>
  <c r="P2236" i="1"/>
  <c r="P2224" i="1"/>
  <c r="P2157" i="1"/>
  <c r="P4018" i="1"/>
  <c r="P2134" i="1"/>
  <c r="P2241" i="1"/>
  <c r="P2242" i="1"/>
  <c r="P2243" i="1"/>
  <c r="P1956" i="1"/>
  <c r="P2245" i="1"/>
  <c r="P2246" i="1"/>
  <c r="P2108" i="1"/>
  <c r="P2248" i="1"/>
  <c r="P1616" i="1"/>
  <c r="P2130" i="1"/>
  <c r="P2251" i="1"/>
  <c r="P2252" i="1"/>
  <c r="P3285" i="1"/>
  <c r="P2254" i="1"/>
  <c r="P1691" i="1"/>
  <c r="P2771" i="1"/>
  <c r="P2257" i="1"/>
  <c r="P2258" i="1"/>
  <c r="P1254" i="1"/>
  <c r="P1804" i="1"/>
  <c r="P2261" i="1"/>
  <c r="P2262" i="1"/>
  <c r="P930" i="1"/>
  <c r="P3986" i="1"/>
  <c r="P2265" i="1"/>
  <c r="P2266" i="1"/>
  <c r="P2135" i="1"/>
  <c r="P2268" i="1"/>
  <c r="P2269" i="1"/>
  <c r="P2270" i="1"/>
  <c r="P1726" i="1"/>
  <c r="P2272" i="1"/>
  <c r="P2273" i="1"/>
  <c r="P2274" i="1"/>
  <c r="P2275" i="1"/>
  <c r="P2163" i="1"/>
  <c r="P2277" i="1"/>
  <c r="P2278" i="1"/>
  <c r="P2279" i="1"/>
  <c r="P2280" i="1"/>
  <c r="P4009" i="1"/>
  <c r="P2282" i="1"/>
  <c r="P2283" i="1"/>
  <c r="P2284" i="1"/>
  <c r="P2285" i="1"/>
  <c r="P2286" i="1"/>
  <c r="P1315" i="1"/>
  <c r="P2387" i="1"/>
  <c r="P2289" i="1"/>
  <c r="P2290" i="1"/>
  <c r="P2291" i="1"/>
  <c r="P2292" i="1"/>
  <c r="P2031" i="1"/>
  <c r="P2294" i="1"/>
  <c r="P2295" i="1"/>
  <c r="P2296" i="1"/>
  <c r="P2297" i="1"/>
  <c r="P2298" i="1"/>
  <c r="P2299" i="1"/>
  <c r="P2300" i="1"/>
  <c r="P2301" i="1"/>
  <c r="P2302" i="1"/>
  <c r="P1203" i="1"/>
  <c r="P3094" i="1"/>
  <c r="P2579" i="1"/>
  <c r="P2306" i="1"/>
  <c r="P2307" i="1"/>
  <c r="P2308" i="1"/>
  <c r="P2309" i="1"/>
  <c r="P2310" i="1"/>
  <c r="P2311" i="1"/>
  <c r="P2312" i="1"/>
  <c r="P2313" i="1"/>
  <c r="P2637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55" i="1"/>
  <c r="P2335" i="1"/>
  <c r="P2336" i="1"/>
  <c r="P3317" i="1"/>
  <c r="P2656" i="1"/>
  <c r="P758" i="1"/>
  <c r="P1256" i="1"/>
  <c r="P1996" i="1"/>
  <c r="P2744" i="1"/>
  <c r="P2343" i="1"/>
  <c r="P2344" i="1"/>
  <c r="P1722" i="1"/>
  <c r="P2689" i="1"/>
  <c r="P3985" i="1"/>
  <c r="P2868" i="1"/>
  <c r="P2349" i="1"/>
  <c r="P2350" i="1"/>
  <c r="P2351" i="1"/>
  <c r="P2352" i="1"/>
  <c r="P2353" i="1"/>
  <c r="P3939" i="1"/>
  <c r="P1307" i="1"/>
  <c r="P3963" i="1"/>
  <c r="P2357" i="1"/>
  <c r="P2358" i="1"/>
  <c r="P2359" i="1"/>
  <c r="P2360" i="1"/>
  <c r="P2001" i="1"/>
  <c r="P2698" i="1"/>
  <c r="P866" i="1"/>
  <c r="P2364" i="1"/>
  <c r="P2365" i="1"/>
  <c r="P2366" i="1"/>
  <c r="P2367" i="1"/>
  <c r="P2368" i="1"/>
  <c r="P2369" i="1"/>
  <c r="P3951" i="1"/>
  <c r="P2180" i="1"/>
  <c r="P1380" i="1"/>
  <c r="P1263" i="1"/>
  <c r="P2374" i="1"/>
  <c r="P2375" i="1"/>
  <c r="P2376" i="1"/>
  <c r="P2377" i="1"/>
  <c r="P1082" i="1"/>
  <c r="P1439" i="1"/>
  <c r="P1839" i="1"/>
  <c r="P2381" i="1"/>
  <c r="P2382" i="1"/>
  <c r="P2143" i="1"/>
  <c r="P1113" i="1"/>
  <c r="P1519" i="1"/>
  <c r="P1190" i="1"/>
  <c r="P1308" i="1"/>
  <c r="P2388" i="1"/>
  <c r="P2389" i="1"/>
  <c r="P2390" i="1"/>
  <c r="P2391" i="1"/>
  <c r="P2392" i="1"/>
  <c r="P2393" i="1"/>
  <c r="P2394" i="1"/>
  <c r="P2395" i="1"/>
  <c r="P2253" i="1"/>
  <c r="P4113" i="1"/>
  <c r="P2398" i="1"/>
  <c r="P2399" i="1"/>
  <c r="P2400" i="1"/>
  <c r="P2401" i="1"/>
  <c r="P2402" i="1"/>
  <c r="P4066" i="1"/>
  <c r="P1833" i="1"/>
  <c r="P2405" i="1"/>
  <c r="P2406" i="1"/>
  <c r="P2407" i="1"/>
  <c r="P2408" i="1"/>
  <c r="P2409" i="1"/>
  <c r="P2410" i="1"/>
  <c r="P2411" i="1"/>
  <c r="P2412" i="1"/>
  <c r="P1655" i="1"/>
  <c r="P809" i="1"/>
  <c r="P2415" i="1"/>
  <c r="P2416" i="1"/>
  <c r="P2417" i="1"/>
  <c r="P2418" i="1"/>
  <c r="P2419" i="1"/>
  <c r="P2420" i="1"/>
  <c r="P2421" i="1"/>
  <c r="P2422" i="1"/>
  <c r="P2423" i="1"/>
  <c r="P2151" i="1"/>
  <c r="P1843" i="1"/>
  <c r="P2426" i="1"/>
  <c r="P2427" i="1"/>
  <c r="P2428" i="1"/>
  <c r="P2429" i="1"/>
  <c r="P2430" i="1"/>
  <c r="P2337" i="1"/>
  <c r="P1886" i="1"/>
  <c r="P2372" i="1"/>
  <c r="P1717" i="1"/>
  <c r="P1476" i="1"/>
  <c r="P1324" i="1"/>
  <c r="P968" i="1"/>
  <c r="P2438" i="1"/>
  <c r="P2439" i="1"/>
  <c r="P2440" i="1"/>
  <c r="P2441" i="1"/>
  <c r="P2442" i="1"/>
  <c r="P2443" i="1"/>
  <c r="P2444" i="1"/>
  <c r="P2445" i="1"/>
  <c r="P2446" i="1"/>
  <c r="P2447" i="1"/>
  <c r="P2238" i="1"/>
  <c r="P2449" i="1"/>
  <c r="P2450" i="1"/>
  <c r="P2451" i="1"/>
  <c r="P2452" i="1"/>
  <c r="P2453" i="1"/>
  <c r="P2454" i="1"/>
  <c r="P2455" i="1"/>
  <c r="P2111" i="1"/>
  <c r="P1603" i="1"/>
  <c r="P2458" i="1"/>
  <c r="P2459" i="1"/>
  <c r="P2460" i="1"/>
  <c r="P2461" i="1"/>
  <c r="P976" i="1"/>
  <c r="P1957" i="1"/>
  <c r="P1007" i="1"/>
  <c r="P1533" i="1"/>
  <c r="P1708" i="1"/>
  <c r="P2467" i="1"/>
  <c r="P2468" i="1"/>
  <c r="P2469" i="1"/>
  <c r="P2470" i="1"/>
  <c r="P2471" i="1"/>
  <c r="P2472" i="1"/>
  <c r="P2924" i="1"/>
  <c r="P3947" i="1"/>
  <c r="P1965" i="1"/>
  <c r="P893" i="1"/>
  <c r="P2477" i="1"/>
  <c r="P2478" i="1"/>
  <c r="P2479" i="1"/>
  <c r="P2480" i="1"/>
  <c r="P2481" i="1"/>
  <c r="P2482" i="1"/>
  <c r="P2483" i="1"/>
  <c r="P2484" i="1"/>
  <c r="P2485" i="1"/>
  <c r="P2486" i="1"/>
  <c r="P2487" i="1"/>
  <c r="P1800" i="1"/>
  <c r="P1792" i="1"/>
  <c r="P3942" i="1"/>
  <c r="P1978" i="1"/>
  <c r="P3945" i="1"/>
  <c r="P3934" i="1"/>
  <c r="P2494" i="1"/>
  <c r="P2495" i="1"/>
  <c r="P2496" i="1"/>
  <c r="P2497" i="1"/>
  <c r="P2498" i="1"/>
  <c r="P2499" i="1"/>
  <c r="P2500" i="1"/>
  <c r="P2501" i="1"/>
  <c r="P2502" i="1"/>
  <c r="P2503" i="1"/>
  <c r="P2504" i="1"/>
  <c r="P1944" i="1"/>
  <c r="P972" i="1"/>
  <c r="P1443" i="1"/>
  <c r="P1993" i="1"/>
  <c r="P1109" i="1"/>
  <c r="P1706" i="1"/>
  <c r="P2511" i="1"/>
  <c r="P2512" i="1"/>
  <c r="P2513" i="1"/>
  <c r="P2514" i="1"/>
  <c r="P2515" i="1"/>
  <c r="P2516" i="1"/>
  <c r="P2517" i="1"/>
  <c r="P2518" i="1"/>
  <c r="P2519" i="1"/>
  <c r="P4103" i="1"/>
  <c r="P1829" i="1"/>
  <c r="P4048" i="1"/>
  <c r="P1076" i="1"/>
  <c r="P4079" i="1"/>
  <c r="P3003" i="1"/>
  <c r="P3081" i="1"/>
  <c r="P2121" i="1"/>
  <c r="P1314" i="1"/>
  <c r="P3004" i="1"/>
  <c r="P2530" i="1"/>
  <c r="P2531" i="1"/>
  <c r="P2532" i="1"/>
  <c r="P2533" i="1"/>
  <c r="P2534" i="1"/>
  <c r="P2535" i="1"/>
  <c r="P4095" i="1"/>
  <c r="P2195" i="1"/>
  <c r="P2538" i="1"/>
  <c r="P2539" i="1"/>
  <c r="P2540" i="1"/>
  <c r="P2541" i="1"/>
  <c r="P2542" i="1"/>
  <c r="P2543" i="1"/>
  <c r="P2544" i="1"/>
  <c r="P2545" i="1"/>
  <c r="P2546" i="1"/>
  <c r="P2547" i="1"/>
  <c r="P1431" i="1"/>
  <c r="P1696" i="1"/>
  <c r="P1077" i="1"/>
  <c r="P2640" i="1"/>
  <c r="P1625" i="1"/>
  <c r="P2198" i="1"/>
  <c r="P1261" i="1"/>
  <c r="P1608" i="1"/>
  <c r="P2556" i="1"/>
  <c r="P2557" i="1"/>
  <c r="P2558" i="1"/>
  <c r="P2559" i="1"/>
  <c r="P2560" i="1"/>
  <c r="P2247" i="1"/>
  <c r="P1529" i="1"/>
  <c r="P4089" i="1"/>
  <c r="P1193" i="1"/>
  <c r="P2661" i="1"/>
  <c r="P1278" i="1"/>
  <c r="P1151" i="1"/>
  <c r="P2568" i="1"/>
  <c r="P2569" i="1"/>
  <c r="P2570" i="1"/>
  <c r="P2571" i="1"/>
  <c r="P2572" i="1"/>
  <c r="P2573" i="1"/>
  <c r="P2772" i="1"/>
  <c r="P1968" i="1"/>
  <c r="P2341" i="1"/>
  <c r="P4037" i="1"/>
  <c r="P1808" i="1"/>
  <c r="P2803" i="1"/>
  <c r="P2871" i="1"/>
  <c r="P1806" i="1"/>
  <c r="P2276" i="1"/>
  <c r="P1192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691" i="1"/>
  <c r="P1209" i="1"/>
  <c r="P3969" i="1"/>
  <c r="P1259" i="1"/>
  <c r="P3989" i="1"/>
  <c r="P1453" i="1"/>
  <c r="P2051" i="1"/>
  <c r="P2605" i="1"/>
  <c r="P2606" i="1"/>
  <c r="P2607" i="1"/>
  <c r="P2608" i="1"/>
  <c r="P2609" i="1"/>
  <c r="P2610" i="1"/>
  <c r="P1568" i="1"/>
  <c r="P2612" i="1"/>
  <c r="P2613" i="1"/>
  <c r="P2614" i="1"/>
  <c r="P2615" i="1"/>
  <c r="P2616" i="1"/>
  <c r="P2617" i="1"/>
  <c r="P2618" i="1"/>
  <c r="P2554" i="1"/>
  <c r="P938" i="1"/>
  <c r="P1989" i="1"/>
  <c r="P2414" i="1"/>
  <c r="P68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684" i="1"/>
  <c r="P1826" i="1"/>
  <c r="P2104" i="1"/>
  <c r="P2878" i="1"/>
  <c r="P1075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4115" i="1"/>
  <c r="P2562" i="1"/>
  <c r="P1036" i="1"/>
  <c r="P4092" i="1"/>
  <c r="P1032" i="1"/>
  <c r="P1034" i="1"/>
  <c r="P2639" i="1"/>
  <c r="P2576" i="1"/>
  <c r="P2522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4058" i="1"/>
  <c r="P2686" i="1"/>
  <c r="P2687" i="1"/>
  <c r="P3282" i="1"/>
  <c r="P3313" i="1"/>
  <c r="P4100" i="1"/>
  <c r="P4081" i="1"/>
  <c r="P1933" i="1"/>
  <c r="P1613" i="1"/>
  <c r="P1707" i="1"/>
  <c r="P1795" i="1"/>
  <c r="P1114" i="1"/>
  <c r="P1517" i="1"/>
  <c r="P2434" i="1"/>
  <c r="P2581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3601" i="1"/>
  <c r="P2716" i="1"/>
  <c r="P2717" i="1"/>
  <c r="P2718" i="1"/>
  <c r="P2719" i="1"/>
  <c r="P3005" i="1"/>
  <c r="P685" i="1"/>
  <c r="P3973" i="1"/>
  <c r="P605" i="1"/>
  <c r="P1445" i="1"/>
  <c r="P3014" i="1"/>
  <c r="P863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1196" i="1"/>
  <c r="P2602" i="1"/>
  <c r="P676" i="1"/>
  <c r="P2218" i="1"/>
  <c r="P2136" i="1"/>
  <c r="P1728" i="1"/>
  <c r="P1078" i="1"/>
  <c r="P862" i="1"/>
  <c r="P1258" i="1"/>
  <c r="P406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939" i="1"/>
  <c r="P4044" i="1"/>
  <c r="P731" i="1"/>
  <c r="P604" i="1"/>
  <c r="P1456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1198" i="1"/>
  <c r="P3280" i="1"/>
  <c r="P2456" i="1"/>
  <c r="P2525" i="1"/>
  <c r="P1328" i="1"/>
  <c r="P1225" i="1"/>
  <c r="P2122" i="1"/>
  <c r="P4096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4004" i="1"/>
  <c r="P888" i="1"/>
  <c r="P812" i="1"/>
  <c r="P1609" i="1"/>
  <c r="P680" i="1"/>
  <c r="P815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1206" i="1"/>
  <c r="P1015" i="1"/>
  <c r="P1387" i="1"/>
  <c r="P2832" i="1"/>
  <c r="P686" i="1"/>
  <c r="P650" i="1"/>
  <c r="P4032" i="1"/>
  <c r="P894" i="1"/>
  <c r="P4114" i="1"/>
  <c r="P2106" i="1"/>
  <c r="P4101" i="1"/>
  <c r="P2138" i="1"/>
  <c r="P2228" i="1"/>
  <c r="P3006" i="1"/>
  <c r="P2797" i="1"/>
  <c r="P1037" i="1"/>
  <c r="P1817" i="1"/>
  <c r="P1115" i="1"/>
  <c r="P1697" i="1"/>
  <c r="P2137" i="1"/>
  <c r="P2169" i="1"/>
  <c r="P679" i="1"/>
  <c r="P1207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1002" i="1"/>
  <c r="P1108" i="1"/>
  <c r="P2660" i="1"/>
  <c r="P1999" i="1"/>
  <c r="P2234" i="1"/>
  <c r="P732" i="1"/>
  <c r="P3929" i="1"/>
  <c r="P2156" i="1"/>
  <c r="P2882" i="1"/>
  <c r="P1449" i="1"/>
  <c r="P4023" i="1"/>
  <c r="P3015" i="1"/>
  <c r="P1980" i="1"/>
  <c r="P681" i="1"/>
  <c r="P4019" i="1"/>
  <c r="P970" i="1"/>
  <c r="P1038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84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1148" i="1"/>
  <c r="P1955" i="1"/>
  <c r="P764" i="1"/>
  <c r="P1534" i="1"/>
  <c r="P4042" i="1"/>
  <c r="P940" i="1"/>
  <c r="P4084" i="1"/>
  <c r="P1818" i="1"/>
  <c r="P967" i="1"/>
  <c r="P1172" i="1"/>
  <c r="P981" i="1"/>
  <c r="P1039" i="1"/>
  <c r="P1210" i="1"/>
  <c r="P800" i="1"/>
  <c r="P1727" i="1"/>
  <c r="P2159" i="1"/>
  <c r="P1486" i="1"/>
  <c r="P1831" i="1"/>
  <c r="P816" i="1"/>
  <c r="P1000" i="1"/>
  <c r="P1383" i="1"/>
  <c r="P2003" i="1"/>
  <c r="P736" i="1"/>
  <c r="P4108" i="1"/>
  <c r="P857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859" i="1"/>
  <c r="P1325" i="1"/>
  <c r="P805" i="1"/>
  <c r="P858" i="1"/>
  <c r="P896" i="1"/>
  <c r="P2879" i="1"/>
  <c r="P2304" i="1"/>
  <c r="P826" i="1"/>
  <c r="P674" i="1"/>
  <c r="P1040" i="1"/>
  <c r="P4047" i="1"/>
  <c r="P618" i="1"/>
  <c r="P2373" i="1"/>
  <c r="P687" i="1"/>
  <c r="P867" i="1"/>
  <c r="P1208" i="1"/>
  <c r="P1257" i="1"/>
  <c r="P742" i="1"/>
  <c r="P889" i="1"/>
  <c r="P675" i="1"/>
  <c r="P651" i="1"/>
  <c r="P1152" i="1"/>
  <c r="P4003" i="1"/>
  <c r="P569" i="1"/>
  <c r="P827" i="1"/>
  <c r="P733" i="1"/>
  <c r="P2123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1567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688" i="1"/>
  <c r="P627" i="1"/>
  <c r="P945" i="1"/>
  <c r="P1329" i="1"/>
  <c r="P657" i="1"/>
  <c r="P774" i="1"/>
  <c r="P601" i="1"/>
  <c r="P682" i="1"/>
  <c r="P3007" i="1"/>
  <c r="P4097" i="1"/>
  <c r="P2170" i="1"/>
  <c r="P1998" i="1"/>
  <c r="P689" i="1"/>
  <c r="P702" i="1"/>
  <c r="P1003" i="1"/>
  <c r="P777" i="1"/>
  <c r="P775" i="1"/>
  <c r="P703" i="1"/>
  <c r="P1041" i="1"/>
  <c r="P4104" i="1"/>
  <c r="P1819" i="1"/>
  <c r="P4055" i="1"/>
  <c r="P917" i="1"/>
  <c r="P646" i="1"/>
  <c r="P793" i="1"/>
  <c r="P2171" i="1"/>
  <c r="P1042" i="1"/>
  <c r="P776" i="1"/>
  <c r="P1043" i="1"/>
  <c r="P1044" i="1"/>
  <c r="P946" i="1"/>
  <c r="P966" i="1"/>
  <c r="P4059" i="1"/>
  <c r="P918" i="1"/>
  <c r="P779" i="1"/>
  <c r="P1951" i="1"/>
  <c r="P660" i="1"/>
  <c r="P2172" i="1"/>
  <c r="P704" i="1"/>
  <c r="P3008" i="1"/>
  <c r="P828" i="1"/>
  <c r="P656" i="1"/>
  <c r="P1322" i="1"/>
  <c r="P891" i="1"/>
  <c r="P1820" i="1"/>
  <c r="P3325" i="1"/>
  <c r="P3326" i="1"/>
  <c r="P3327" i="1"/>
  <c r="P3328" i="1"/>
  <c r="P443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799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77" i="1"/>
  <c r="P108" i="1"/>
  <c r="P113" i="1"/>
  <c r="P975" i="1"/>
  <c r="P114" i="1"/>
  <c r="P116" i="1"/>
  <c r="P122" i="1"/>
  <c r="P890" i="1"/>
  <c r="P919" i="1"/>
  <c r="P125" i="1"/>
  <c r="P133" i="1"/>
  <c r="P599" i="1"/>
  <c r="P134" i="1"/>
  <c r="P1187" i="1"/>
  <c r="P137" i="1"/>
  <c r="P1713" i="1"/>
  <c r="P628" i="1"/>
  <c r="P146" i="1"/>
  <c r="P149" i="1"/>
  <c r="P150" i="1"/>
  <c r="P1065" i="1"/>
  <c r="P482" i="1"/>
  <c r="P920" i="1"/>
  <c r="P498" i="1"/>
  <c r="P499" i="1"/>
  <c r="P500" i="1"/>
  <c r="P506" i="1"/>
  <c r="P170" i="1"/>
  <c r="P185" i="1"/>
  <c r="P507" i="1"/>
  <c r="P600" i="1"/>
  <c r="P192" i="1"/>
  <c r="P4046" i="1"/>
  <c r="P194" i="1"/>
  <c r="P195" i="1"/>
  <c r="P198" i="1"/>
  <c r="P204" i="1"/>
  <c r="P1444" i="1"/>
  <c r="P806" i="1"/>
  <c r="P207" i="1"/>
  <c r="P508" i="1"/>
  <c r="P211" i="1"/>
  <c r="P214" i="1"/>
  <c r="P509" i="1"/>
  <c r="P1990" i="1"/>
  <c r="P215" i="1"/>
  <c r="P629" i="1"/>
  <c r="P2747" i="1"/>
  <c r="P515" i="1"/>
  <c r="P2874" i="1"/>
  <c r="P661" i="1"/>
  <c r="P1952" i="1"/>
  <c r="P999" i="1"/>
  <c r="P1966" i="1"/>
  <c r="P4098" i="1"/>
  <c r="P221" i="1"/>
  <c r="P892" i="1"/>
  <c r="P864" i="1"/>
  <c r="P1610" i="1"/>
  <c r="P1066" i="1"/>
  <c r="P1821" i="1"/>
  <c r="P647" i="1"/>
  <c r="P784" i="1"/>
  <c r="P705" i="1"/>
  <c r="P224" i="1"/>
  <c r="P516" i="1"/>
  <c r="P4107" i="1"/>
  <c r="P630" i="1"/>
  <c r="P778" i="1"/>
  <c r="P652" i="1"/>
  <c r="P228" i="1"/>
  <c r="P234" i="1"/>
  <c r="P706" i="1"/>
  <c r="P235" i="1"/>
  <c r="P236" i="1"/>
  <c r="P254" i="1"/>
  <c r="P255" i="1"/>
  <c r="P275" i="1"/>
  <c r="P4085" i="1"/>
  <c r="P1434" i="1"/>
  <c r="P519" i="1"/>
  <c r="P276" i="1"/>
  <c r="P277" i="1"/>
  <c r="P280" i="1"/>
  <c r="P522" i="1"/>
  <c r="P527" i="1"/>
  <c r="P284" i="1"/>
  <c r="P528" i="1"/>
  <c r="P285" i="1"/>
  <c r="P286" i="1"/>
  <c r="P529" i="1"/>
  <c r="P291" i="1"/>
  <c r="P292" i="1"/>
  <c r="P305" i="1"/>
  <c r="P306" i="1"/>
  <c r="P307" i="1"/>
  <c r="P312" i="1"/>
  <c r="P868" i="1"/>
  <c r="P530" i="1"/>
  <c r="P317" i="1"/>
  <c r="P318" i="1"/>
  <c r="P570" i="1"/>
  <c r="P631" i="1"/>
  <c r="P707" i="1"/>
  <c r="P792" i="1"/>
  <c r="P536" i="1"/>
  <c r="P537" i="1"/>
  <c r="P538" i="1"/>
  <c r="P319" i="1"/>
  <c r="P708" i="1"/>
  <c r="P320" i="1"/>
  <c r="P324" i="1"/>
  <c r="P333" i="1"/>
  <c r="P334" i="1"/>
  <c r="P709" i="1"/>
  <c r="P341" i="1"/>
  <c r="P342" i="1"/>
  <c r="P343" i="1"/>
  <c r="P344" i="1"/>
  <c r="P349" i="1"/>
  <c r="P350" i="1"/>
  <c r="P352" i="1"/>
  <c r="P356" i="1"/>
  <c r="P573" i="1"/>
  <c r="P1311" i="1"/>
  <c r="P539" i="1"/>
  <c r="P632" i="1"/>
  <c r="P365" i="1"/>
  <c r="P727" i="1"/>
  <c r="P1518" i="1"/>
  <c r="P369" i="1"/>
  <c r="P829" i="1"/>
  <c r="P372" i="1"/>
  <c r="P373" i="1"/>
  <c r="P540" i="1"/>
  <c r="P376" i="1"/>
  <c r="P633" i="1"/>
  <c r="P648" i="1"/>
  <c r="P381" i="1"/>
  <c r="P385" i="1"/>
  <c r="P636" i="1"/>
  <c r="P386" i="1"/>
  <c r="P544" i="1"/>
  <c r="P1067" i="1"/>
  <c r="P387" i="1"/>
  <c r="P390" i="1"/>
  <c r="P393" i="1"/>
  <c r="P658" i="1"/>
  <c r="P734" i="1"/>
  <c r="P394" i="1"/>
  <c r="P649" i="1"/>
  <c r="P400" i="1"/>
  <c r="P410" i="1"/>
  <c r="P602" i="1"/>
  <c r="P639" i="1"/>
  <c r="P411" i="1"/>
  <c r="P728" i="1"/>
  <c r="P545" i="1"/>
  <c r="P579" i="1"/>
  <c r="P644" i="1"/>
  <c r="P422" i="1"/>
  <c r="P423" i="1"/>
  <c r="P546" i="1"/>
  <c r="P427" i="1"/>
  <c r="P428" i="1"/>
  <c r="P429" i="1"/>
  <c r="P436" i="1"/>
  <c r="P735" i="1"/>
  <c r="P659" i="1"/>
  <c r="P437" i="1"/>
  <c r="P547" i="1"/>
  <c r="P860" i="1"/>
  <c r="P548" i="1"/>
  <c r="P438" i="1"/>
  <c r="P439" i="1"/>
  <c r="P440" i="1"/>
  <c r="P1068" i="1"/>
  <c r="P445" i="1"/>
  <c r="P598" i="1"/>
  <c r="P447" i="1"/>
  <c r="P451" i="1"/>
  <c r="P645" i="1"/>
  <c r="P452" i="1"/>
  <c r="P729" i="1"/>
  <c r="P730" i="1"/>
  <c r="P454" i="1"/>
  <c r="P921" i="1"/>
  <c r="P455" i="1"/>
  <c r="P472" i="1"/>
  <c r="P473" i="1"/>
  <c r="P476" i="1"/>
  <c r="P481" i="1"/>
  <c r="P567" i="1"/>
  <c r="P568" i="1"/>
  <c r="P2" i="1"/>
  <c r="O204" i="1"/>
  <c r="O3681" i="1"/>
  <c r="O3428" i="1"/>
  <c r="O3894" i="1"/>
  <c r="O3379" i="1"/>
  <c r="O192" i="1"/>
  <c r="O4085" i="1"/>
  <c r="O2874" i="1"/>
  <c r="O3491" i="1"/>
  <c r="O1966" i="1"/>
  <c r="O3350" i="1"/>
  <c r="O3367" i="1"/>
  <c r="O3378" i="1"/>
  <c r="O3385" i="1"/>
  <c r="O228" i="1"/>
  <c r="O3344" i="1"/>
  <c r="O4097" i="1"/>
  <c r="O778" i="1"/>
  <c r="O2369" i="1"/>
  <c r="O4098" i="1"/>
  <c r="O3364" i="1"/>
  <c r="O522" i="1"/>
  <c r="O3505" i="1"/>
  <c r="O215" i="1"/>
  <c r="O3589" i="1"/>
  <c r="O3040" i="1"/>
  <c r="O3806" i="1"/>
  <c r="O652" i="1"/>
  <c r="O3422" i="1"/>
  <c r="O3815" i="1"/>
  <c r="O2766" i="1"/>
  <c r="O2848" i="1"/>
  <c r="O4107" i="1"/>
  <c r="O3776" i="1"/>
  <c r="O3362" i="1"/>
  <c r="O3595" i="1"/>
  <c r="O3671" i="1"/>
  <c r="O600" i="1"/>
  <c r="O3347" i="1"/>
  <c r="O3358" i="1"/>
  <c r="O3513" i="1"/>
  <c r="O3637" i="1"/>
  <c r="O3889" i="1"/>
  <c r="O3789" i="1"/>
  <c r="O3197" i="1"/>
  <c r="O3495" i="1"/>
  <c r="O172" i="1"/>
  <c r="O4046" i="1"/>
  <c r="O2254" i="1"/>
  <c r="O3233" i="1"/>
  <c r="O3343" i="1"/>
  <c r="O349" i="1"/>
  <c r="O3782" i="1"/>
  <c r="O4115" i="1"/>
  <c r="O3386" i="1"/>
  <c r="O2776" i="1"/>
  <c r="O396" i="1"/>
  <c r="O2261" i="1"/>
  <c r="O2795" i="1"/>
  <c r="O2814" i="1"/>
  <c r="O3721" i="1"/>
  <c r="O3078" i="1"/>
  <c r="O274" i="1"/>
  <c r="O721" i="1"/>
  <c r="O2381" i="1"/>
  <c r="O2470" i="1"/>
  <c r="O3200" i="1"/>
  <c r="O3846" i="1"/>
  <c r="O2747" i="1"/>
  <c r="O3342" i="1"/>
  <c r="O3598" i="1"/>
  <c r="O3442" i="1"/>
  <c r="O3748" i="1"/>
  <c r="O3451" i="1"/>
  <c r="O4114" i="1"/>
  <c r="O3023" i="1"/>
  <c r="O1990" i="1"/>
  <c r="O991" i="1"/>
  <c r="O2211" i="1"/>
  <c r="O2246" i="1"/>
  <c r="O2480" i="1"/>
  <c r="O4048" i="1"/>
  <c r="O2822" i="1"/>
  <c r="O3038" i="1"/>
  <c r="O3507" i="1"/>
  <c r="O3497" i="1"/>
  <c r="O3879" i="1"/>
  <c r="O3435" i="1"/>
  <c r="O3657" i="1"/>
  <c r="O3504" i="1"/>
  <c r="O3508" i="1"/>
  <c r="O544" i="1"/>
  <c r="O3337" i="1"/>
  <c r="O3672" i="1"/>
  <c r="O177" i="1"/>
  <c r="O3195" i="1"/>
  <c r="O3204" i="1"/>
  <c r="O920" i="1"/>
  <c r="O3763" i="1"/>
  <c r="O3861" i="1"/>
  <c r="O58" i="1"/>
  <c r="O3632" i="1"/>
  <c r="O3515" i="1"/>
  <c r="O3799" i="1"/>
  <c r="O2252" i="1"/>
  <c r="O70" i="1"/>
  <c r="O3754" i="1"/>
  <c r="O1013" i="1"/>
  <c r="O1051" i="1"/>
  <c r="O3107" i="1"/>
  <c r="O2682" i="1"/>
  <c r="O2754" i="1"/>
  <c r="O2964" i="1"/>
  <c r="O2930" i="1"/>
  <c r="O3037" i="1"/>
  <c r="O3139" i="1"/>
  <c r="O3131" i="1"/>
  <c r="O3244" i="1"/>
  <c r="O3514" i="1"/>
  <c r="O3864" i="1"/>
  <c r="O1065" i="1"/>
  <c r="O570" i="1"/>
  <c r="O3388" i="1"/>
  <c r="O134" i="1"/>
  <c r="O284" i="1"/>
  <c r="O3251" i="1"/>
  <c r="O3769" i="1"/>
  <c r="O2669" i="1"/>
  <c r="O2205" i="1"/>
  <c r="O2467" i="1"/>
  <c r="O3669" i="1"/>
  <c r="O1217" i="1"/>
  <c r="O123" i="1"/>
  <c r="O564" i="1"/>
  <c r="O4068" i="1"/>
  <c r="O3890" i="1"/>
  <c r="O3631" i="1"/>
  <c r="O3467" i="1"/>
  <c r="O3722" i="1"/>
  <c r="O3822" i="1"/>
  <c r="O3111" i="1"/>
  <c r="O3847" i="1"/>
  <c r="O3996" i="1"/>
  <c r="O3560" i="1"/>
  <c r="O2225" i="1"/>
  <c r="O3170" i="1"/>
  <c r="O3852" i="1"/>
  <c r="O921" i="1"/>
  <c r="O3352" i="1"/>
  <c r="O3750" i="1"/>
  <c r="O3396" i="1"/>
  <c r="O3810" i="1"/>
  <c r="O3929" i="1"/>
  <c r="O2400" i="1"/>
  <c r="O43" i="1"/>
  <c r="O110" i="1"/>
  <c r="O240" i="1"/>
  <c r="O379" i="1"/>
  <c r="O433" i="1"/>
  <c r="O466" i="1"/>
  <c r="O753" i="1"/>
  <c r="O845" i="1"/>
  <c r="O992" i="1"/>
  <c r="O1052" i="1"/>
  <c r="O2802" i="1"/>
  <c r="O1377" i="1"/>
  <c r="O1430" i="1"/>
  <c r="O4112" i="1"/>
  <c r="O4030" i="1"/>
  <c r="O2203" i="1"/>
  <c r="O2322" i="1"/>
  <c r="O2357" i="1"/>
  <c r="O2365" i="1"/>
  <c r="O2587" i="1"/>
  <c r="O2641" i="1"/>
  <c r="O2731" i="1"/>
  <c r="O2893" i="1"/>
  <c r="O2960" i="1"/>
  <c r="O2958" i="1"/>
  <c r="O3032" i="1"/>
  <c r="O3064" i="1"/>
  <c r="O3077" i="1"/>
  <c r="O3017" i="1"/>
  <c r="O3145" i="1"/>
  <c r="O1998" i="1"/>
  <c r="O3198" i="1"/>
  <c r="O3150" i="1"/>
  <c r="O3266" i="1"/>
  <c r="O3196" i="1"/>
  <c r="O3558" i="1"/>
  <c r="O3476" i="1"/>
  <c r="O3520" i="1"/>
  <c r="O3714" i="1"/>
  <c r="O3871" i="1"/>
  <c r="O3553" i="1"/>
  <c r="O3509" i="1"/>
  <c r="O3474" i="1"/>
  <c r="O3891" i="1"/>
  <c r="O3818" i="1"/>
  <c r="O3587" i="1"/>
  <c r="O3588" i="1"/>
  <c r="O792" i="1"/>
  <c r="O1066" i="1"/>
  <c r="O3452" i="1"/>
  <c r="O3842" i="1"/>
  <c r="O3674" i="1"/>
  <c r="O3412" i="1"/>
  <c r="O3470" i="1"/>
  <c r="O3503" i="1"/>
  <c r="O3516" i="1"/>
  <c r="O3543" i="1"/>
  <c r="O3859" i="1"/>
  <c r="O3865" i="1"/>
  <c r="O3866" i="1"/>
  <c r="O3920" i="1"/>
  <c r="O234" i="1"/>
  <c r="O280" i="1"/>
  <c r="O2980" i="1"/>
  <c r="O1671" i="1"/>
  <c r="O3892" i="1"/>
  <c r="O2451" i="1"/>
  <c r="O2301" i="1"/>
  <c r="O3254" i="1"/>
  <c r="O3354" i="1"/>
  <c r="O3406" i="1"/>
  <c r="O3559" i="1"/>
  <c r="O2405" i="1"/>
  <c r="O2732" i="1"/>
  <c r="O4059" i="1"/>
  <c r="O799" i="1"/>
  <c r="O3880" i="1"/>
  <c r="O176" i="1"/>
  <c r="O3463" i="1"/>
  <c r="O3554" i="1"/>
  <c r="O2351" i="1"/>
  <c r="O3071" i="1"/>
  <c r="O462" i="1"/>
  <c r="O1854" i="1"/>
  <c r="O2331" i="1"/>
  <c r="O3562" i="1"/>
  <c r="O3460" i="1"/>
  <c r="O3875" i="1"/>
  <c r="O2710" i="1"/>
  <c r="O233" i="1"/>
  <c r="O257" i="1"/>
  <c r="O2684" i="1"/>
  <c r="O2700" i="1"/>
  <c r="O3771" i="1"/>
  <c r="O3421" i="1"/>
  <c r="O3615" i="1"/>
  <c r="O3775" i="1"/>
  <c r="O3465" i="1"/>
  <c r="O3888" i="1"/>
  <c r="O3485" i="1"/>
  <c r="O195" i="1"/>
  <c r="O92" i="1"/>
  <c r="O402" i="1"/>
  <c r="O518" i="1"/>
  <c r="O606" i="1"/>
  <c r="O1547" i="1"/>
  <c r="O1734" i="1"/>
  <c r="O2230" i="1"/>
  <c r="O2420" i="1"/>
  <c r="O2440" i="1"/>
  <c r="O3313" i="1"/>
  <c r="O2840" i="1"/>
  <c r="O4023" i="1"/>
  <c r="O3048" i="1"/>
  <c r="O4104" i="1"/>
  <c r="O3455" i="1"/>
  <c r="O3581" i="1"/>
  <c r="O3634" i="1"/>
  <c r="O3643" i="1"/>
  <c r="O3492" i="1"/>
  <c r="O224" i="1"/>
  <c r="O472" i="1"/>
  <c r="O3425" i="1"/>
  <c r="O3333" i="1"/>
  <c r="O1138" i="1"/>
  <c r="O913" i="1"/>
  <c r="O1170" i="1"/>
  <c r="O2452" i="1"/>
  <c r="O4055" i="1"/>
  <c r="O3269" i="1"/>
  <c r="O3788" i="1"/>
  <c r="O3325" i="1"/>
  <c r="O3480" i="1"/>
  <c r="O295" i="1"/>
  <c r="O2207" i="1"/>
  <c r="O3582" i="1"/>
  <c r="O2839" i="1"/>
  <c r="O497" i="1"/>
  <c r="O1165" i="1"/>
  <c r="O1776" i="1"/>
  <c r="O1904" i="1"/>
  <c r="O3243" i="1"/>
  <c r="O1610" i="1"/>
  <c r="O3407" i="1"/>
  <c r="O3902" i="1"/>
  <c r="O141" i="1"/>
  <c r="O2722" i="1"/>
  <c r="O2241" i="1"/>
  <c r="O2495" i="1"/>
  <c r="O2828" i="1"/>
  <c r="O2852" i="1"/>
  <c r="O2850" i="1"/>
  <c r="O3055" i="1"/>
  <c r="O3046" i="1"/>
  <c r="O3232" i="1"/>
  <c r="O3148" i="1"/>
  <c r="O3265" i="1"/>
  <c r="O3249" i="1"/>
  <c r="O3464" i="1"/>
  <c r="O1311" i="1"/>
  <c r="O1518" i="1"/>
  <c r="O999" i="1"/>
  <c r="O3444" i="1"/>
  <c r="O3787" i="1"/>
  <c r="O3624" i="1"/>
  <c r="O3837" i="1"/>
  <c r="O3403" i="1"/>
  <c r="O3432" i="1"/>
  <c r="O1218" i="1"/>
  <c r="O2586" i="1"/>
  <c r="O2982" i="1"/>
  <c r="O2283" i="1"/>
  <c r="O96" i="1"/>
  <c r="O2025" i="1"/>
  <c r="O4092" i="1"/>
  <c r="O2642" i="1"/>
  <c r="O3022" i="1"/>
  <c r="O3149" i="1"/>
  <c r="O3328" i="1"/>
  <c r="O3336" i="1"/>
  <c r="O2817" i="1"/>
  <c r="O3744" i="1"/>
  <c r="O362" i="1"/>
  <c r="O2653" i="1"/>
  <c r="O24" i="1"/>
  <c r="O30" i="1"/>
  <c r="O40" i="1"/>
  <c r="O49" i="1"/>
  <c r="O89" i="1"/>
  <c r="O103" i="1"/>
  <c r="O105" i="1"/>
  <c r="O130" i="1"/>
  <c r="O151" i="1"/>
  <c r="O188" i="1"/>
  <c r="O202" i="1"/>
  <c r="O222" i="1"/>
  <c r="O230" i="1"/>
  <c r="O432" i="1"/>
  <c r="O589" i="1"/>
  <c r="O641" i="1"/>
  <c r="O668" i="1"/>
  <c r="O846" i="1"/>
  <c r="O847" i="1"/>
  <c r="O932" i="1"/>
  <c r="O960" i="1"/>
  <c r="O1169" i="1"/>
  <c r="O1304" i="1"/>
  <c r="O1417" i="1"/>
  <c r="O1546" i="1"/>
  <c r="O1552" i="1"/>
  <c r="O1636" i="1"/>
  <c r="O1641" i="1"/>
  <c r="O3316" i="1"/>
  <c r="O1759" i="1"/>
  <c r="O4008" i="1"/>
  <c r="O1924" i="1"/>
  <c r="O2251" i="1"/>
  <c r="O2268" i="1"/>
  <c r="O2297" i="1"/>
  <c r="O2328" i="1"/>
  <c r="O2336" i="1"/>
  <c r="O2419" i="1"/>
  <c r="O2427" i="1"/>
  <c r="O2439" i="1"/>
  <c r="O2481" i="1"/>
  <c r="O3942" i="1"/>
  <c r="O2538" i="1"/>
  <c r="O2607" i="1"/>
  <c r="O2626" i="1"/>
  <c r="O2628" i="1"/>
  <c r="O2629" i="1"/>
  <c r="O2647" i="1"/>
  <c r="O2649" i="1"/>
  <c r="O4100" i="1"/>
  <c r="O2704" i="1"/>
  <c r="O2709" i="1"/>
  <c r="O2796" i="1"/>
  <c r="O2785" i="1"/>
  <c r="O4101" i="1"/>
  <c r="O2901" i="1"/>
  <c r="O2947" i="1"/>
  <c r="O3075" i="1"/>
  <c r="O3031" i="1"/>
  <c r="O896" i="1"/>
  <c r="O3058" i="1"/>
  <c r="O3034" i="1"/>
  <c r="O3143" i="1"/>
  <c r="O3241" i="1"/>
  <c r="O3182" i="1"/>
  <c r="O3199" i="1"/>
  <c r="O3234" i="1"/>
  <c r="O3126" i="1"/>
  <c r="O3118" i="1"/>
  <c r="O3113" i="1"/>
  <c r="O3110" i="1"/>
  <c r="O3231" i="1"/>
  <c r="O3173" i="1"/>
  <c r="O3147" i="1"/>
  <c r="O3185" i="1"/>
  <c r="O3530" i="1"/>
  <c r="O3539" i="1"/>
  <c r="O3648" i="1"/>
  <c r="O3618" i="1"/>
  <c r="O3858" i="1"/>
  <c r="O1444" i="1"/>
  <c r="O3900" i="1"/>
  <c r="O3512" i="1"/>
  <c r="O3759" i="1"/>
  <c r="O3341" i="1"/>
  <c r="O3479" i="1"/>
  <c r="O784" i="1"/>
  <c r="O3374" i="1"/>
  <c r="O919" i="1"/>
  <c r="O3510" i="1"/>
  <c r="O3897" i="1"/>
  <c r="O3392" i="1"/>
  <c r="O3349" i="1"/>
  <c r="O3884" i="1"/>
  <c r="O3635" i="1"/>
  <c r="O602" i="1"/>
  <c r="O3353" i="1"/>
  <c r="O3840" i="1"/>
  <c r="O519" i="1"/>
  <c r="O3371" i="1"/>
  <c r="O3377" i="1"/>
  <c r="O3423" i="1"/>
  <c r="O3454" i="1"/>
  <c r="O3639" i="1"/>
  <c r="O3655" i="1"/>
  <c r="O3790" i="1"/>
  <c r="O3825" i="1"/>
  <c r="O149" i="1"/>
  <c r="O185" i="1"/>
  <c r="O214" i="1"/>
  <c r="O2319" i="1"/>
  <c r="O2989" i="1"/>
  <c r="O2234" i="1"/>
  <c r="O3519" i="1"/>
  <c r="O256" i="1"/>
  <c r="O1914" i="1"/>
  <c r="O2902" i="1"/>
  <c r="O3226" i="1"/>
  <c r="O1016" i="1"/>
  <c r="O2518" i="1"/>
  <c r="O487" i="1"/>
  <c r="O4062" i="1"/>
  <c r="O1856" i="1"/>
  <c r="O2278" i="1"/>
  <c r="O2608" i="1"/>
  <c r="O3613" i="1"/>
  <c r="O1713" i="1"/>
  <c r="O3870" i="1"/>
  <c r="O3780" i="1"/>
  <c r="O3531" i="1"/>
  <c r="O3447" i="1"/>
  <c r="O1286" i="1"/>
  <c r="O780" i="1"/>
  <c r="O533" i="1"/>
  <c r="O3856" i="1"/>
  <c r="O3762" i="1"/>
  <c r="O90" i="1"/>
  <c r="O883" i="1"/>
  <c r="O3774" i="1"/>
  <c r="O44" i="1"/>
  <c r="O73" i="1"/>
  <c r="O263" i="1"/>
  <c r="O491" i="1"/>
  <c r="O595" i="1"/>
  <c r="O4005" i="1"/>
  <c r="O4036" i="1"/>
  <c r="O737" i="1"/>
  <c r="O877" i="1"/>
  <c r="O987" i="1"/>
  <c r="O4002" i="1"/>
  <c r="O1085" i="1"/>
  <c r="O1339" i="1"/>
  <c r="O1425" i="1"/>
  <c r="O1468" i="1"/>
  <c r="O4110" i="1"/>
  <c r="O4105" i="1"/>
  <c r="O2321" i="1"/>
  <c r="O2392" i="1"/>
  <c r="O2421" i="1"/>
  <c r="O2460" i="1"/>
  <c r="O2482" i="1"/>
  <c r="O4079" i="1"/>
  <c r="O2530" i="1"/>
  <c r="O2592" i="1"/>
  <c r="O2807" i="1"/>
  <c r="O2977" i="1"/>
  <c r="O2373" i="1"/>
  <c r="O3115" i="1"/>
  <c r="O3895" i="1"/>
  <c r="O3802" i="1"/>
  <c r="O3594" i="1"/>
  <c r="O3575" i="1"/>
  <c r="O3606" i="1"/>
  <c r="O3663" i="1"/>
  <c r="O3868" i="1"/>
  <c r="O3913" i="1"/>
  <c r="O3506" i="1"/>
  <c r="O3409" i="1"/>
  <c r="O2827" i="1"/>
  <c r="O225" i="1"/>
  <c r="O1865" i="1"/>
  <c r="O4103" i="1"/>
  <c r="O3528" i="1"/>
  <c r="O2479" i="1"/>
  <c r="O1355" i="1"/>
  <c r="O3245" i="1"/>
  <c r="O3680" i="1"/>
  <c r="O1047" i="1"/>
  <c r="O3067" i="1"/>
  <c r="O62" i="1"/>
  <c r="O132" i="1"/>
  <c r="O265" i="1"/>
  <c r="O3995" i="1"/>
  <c r="O2140" i="1"/>
  <c r="O575" i="1"/>
  <c r="O695" i="1"/>
  <c r="O738" i="1"/>
  <c r="O949" i="1"/>
  <c r="O3318" i="1"/>
  <c r="O1025" i="1"/>
  <c r="O3988" i="1"/>
  <c r="O1122" i="1"/>
  <c r="O1215" i="1"/>
  <c r="O1335" i="1"/>
  <c r="O1643" i="1"/>
  <c r="O1637" i="1"/>
  <c r="O1781" i="1"/>
  <c r="O1737" i="1"/>
  <c r="O1926" i="1"/>
  <c r="O3948" i="1"/>
  <c r="O4076" i="1"/>
  <c r="O2204" i="1"/>
  <c r="O2231" i="1"/>
  <c r="O2461" i="1"/>
  <c r="O2484" i="1"/>
  <c r="O2594" i="1"/>
  <c r="O2616" i="1"/>
  <c r="O2835" i="1"/>
  <c r="O3044" i="1"/>
  <c r="O3169" i="1"/>
  <c r="O3146" i="1"/>
  <c r="O3608" i="1"/>
  <c r="O3644" i="1"/>
  <c r="O3730" i="1"/>
  <c r="O975" i="1"/>
  <c r="O3793" i="1"/>
  <c r="O3841" i="1"/>
  <c r="O3901" i="1"/>
  <c r="O3854" i="1"/>
  <c r="O3869" i="1"/>
  <c r="O693" i="1"/>
  <c r="O1739" i="1"/>
  <c r="O4096" i="1"/>
  <c r="O2860" i="1"/>
  <c r="O2910" i="1"/>
  <c r="O3820" i="1"/>
  <c r="O209" i="1"/>
  <c r="O2227" i="1"/>
  <c r="O1487" i="1"/>
  <c r="O1575" i="1"/>
  <c r="O3267" i="1"/>
  <c r="O3955" i="1"/>
  <c r="O3230" i="1"/>
  <c r="O6" i="1"/>
  <c r="O35" i="1"/>
  <c r="O78" i="1"/>
  <c r="O120" i="1"/>
  <c r="O191" i="1"/>
  <c r="O258" i="1"/>
  <c r="O273" i="1"/>
  <c r="O353" i="1"/>
  <c r="O366" i="1"/>
  <c r="O505" i="1"/>
  <c r="O615" i="1"/>
  <c r="O771" i="1"/>
  <c r="O905" i="1"/>
  <c r="O1130" i="1"/>
  <c r="O2888" i="1"/>
  <c r="O1398" i="1"/>
  <c r="O1403" i="1"/>
  <c r="O1499" i="1"/>
  <c r="O1467" i="1"/>
  <c r="O1597" i="1"/>
  <c r="O4083" i="1"/>
  <c r="O1786" i="1"/>
  <c r="O3971" i="1"/>
  <c r="O1738" i="1"/>
  <c r="O1869" i="1"/>
  <c r="O1860" i="1"/>
  <c r="O2277" i="1"/>
  <c r="O2291" i="1"/>
  <c r="O2323" i="1"/>
  <c r="O2326" i="1"/>
  <c r="O2376" i="1"/>
  <c r="O2442" i="1"/>
  <c r="O2498" i="1"/>
  <c r="O2534" i="1"/>
  <c r="O2728" i="1"/>
  <c r="O2525" i="1"/>
  <c r="O2779" i="1"/>
  <c r="O2815" i="1"/>
  <c r="O2824" i="1"/>
  <c r="O2809" i="1"/>
  <c r="O2864" i="1"/>
  <c r="O4019" i="1"/>
  <c r="O2897" i="1"/>
  <c r="O2966" i="1"/>
  <c r="O2972" i="1"/>
  <c r="O2936" i="1"/>
  <c r="O4108" i="1"/>
  <c r="O3141" i="1"/>
  <c r="O1434" i="1"/>
  <c r="O3659" i="1"/>
  <c r="O3538" i="1"/>
  <c r="O3761" i="1"/>
  <c r="O3781" i="1"/>
  <c r="O3882" i="1"/>
  <c r="O3886" i="1"/>
  <c r="O3579" i="1"/>
  <c r="O706" i="1"/>
  <c r="O3404" i="1"/>
  <c r="O579" i="1"/>
  <c r="O3903" i="1"/>
  <c r="O498" i="1"/>
  <c r="O3429" i="1"/>
  <c r="O3704" i="1"/>
  <c r="O3811" i="1"/>
  <c r="O3813" i="1"/>
  <c r="O3872" i="1"/>
  <c r="O3898" i="1"/>
  <c r="O146" i="1"/>
  <c r="O334" i="1"/>
  <c r="O342" i="1"/>
  <c r="O386" i="1"/>
  <c r="O2892" i="1"/>
  <c r="O3114" i="1"/>
  <c r="O1553" i="1"/>
  <c r="O2009" i="1"/>
  <c r="O1676" i="1"/>
  <c r="O2312" i="1"/>
  <c r="O2330" i="1"/>
  <c r="O2410" i="1"/>
  <c r="O3246" i="1"/>
  <c r="O658" i="1"/>
  <c r="O3381" i="1"/>
  <c r="O904" i="1"/>
  <c r="O2842" i="1"/>
  <c r="O348" i="1"/>
  <c r="O448" i="1"/>
  <c r="O2496" i="1"/>
  <c r="O3795" i="1"/>
  <c r="O1654" i="1"/>
  <c r="O2111" i="1"/>
  <c r="O1857" i="1"/>
  <c r="O2793" i="1"/>
  <c r="O2965" i="1"/>
  <c r="O1067" i="1"/>
  <c r="O3390" i="1"/>
  <c r="O33" i="1"/>
  <c r="O47" i="1"/>
  <c r="O131" i="1"/>
  <c r="O135" i="1"/>
  <c r="O142" i="1"/>
  <c r="O261" i="1"/>
  <c r="O266" i="1"/>
  <c r="O310" i="1"/>
  <c r="O417" i="1"/>
  <c r="O532" i="1"/>
  <c r="O535" i="1"/>
  <c r="O594" i="1"/>
  <c r="O609" i="1"/>
  <c r="O619" i="1"/>
  <c r="O669" i="1"/>
  <c r="O2922" i="1"/>
  <c r="O752" i="1"/>
  <c r="O794" i="1"/>
  <c r="O2875" i="1"/>
  <c r="O4063" i="1"/>
  <c r="O874" i="1"/>
  <c r="O4014" i="1"/>
  <c r="O900" i="1"/>
  <c r="O925" i="1"/>
  <c r="O2917" i="1"/>
  <c r="O980" i="1"/>
  <c r="O996" i="1"/>
  <c r="O1837" i="1"/>
  <c r="O3088" i="1"/>
  <c r="O2773" i="1"/>
  <c r="O1273" i="1"/>
  <c r="O1415" i="1"/>
  <c r="O1424" i="1"/>
  <c r="O1408" i="1"/>
  <c r="O1423" i="1"/>
  <c r="O1409" i="1"/>
  <c r="O1496" i="1"/>
  <c r="O1492" i="1"/>
  <c r="O1472" i="1"/>
  <c r="O4020" i="1"/>
  <c r="O1635" i="1"/>
  <c r="O1783" i="1"/>
  <c r="O1735" i="1"/>
  <c r="O3319" i="1"/>
  <c r="O1859" i="1"/>
  <c r="O1873" i="1"/>
  <c r="O3306" i="1"/>
  <c r="O2206" i="1"/>
  <c r="O2217" i="1"/>
  <c r="O2233" i="1"/>
  <c r="O2320" i="1"/>
  <c r="O2359" i="1"/>
  <c r="O2406" i="1"/>
  <c r="O3947" i="1"/>
  <c r="O2513" i="1"/>
  <c r="O2556" i="1"/>
  <c r="O2612" i="1"/>
  <c r="O2683" i="1"/>
  <c r="O2678" i="1"/>
  <c r="O2729" i="1"/>
  <c r="O2761" i="1"/>
  <c r="O2767" i="1"/>
  <c r="O2782" i="1"/>
  <c r="O2805" i="1"/>
  <c r="O2797" i="1"/>
  <c r="O2861" i="1"/>
  <c r="O2660" i="1"/>
  <c r="O2156" i="1"/>
  <c r="O2968" i="1"/>
  <c r="O2304" i="1"/>
  <c r="O3060" i="1"/>
  <c r="O3072" i="1"/>
  <c r="O3062" i="1"/>
  <c r="O3250" i="1"/>
  <c r="O3171" i="1"/>
  <c r="O3112" i="1"/>
  <c r="O3142" i="1"/>
  <c r="O3228" i="1"/>
  <c r="O3151" i="1"/>
  <c r="O3190" i="1"/>
  <c r="O3247" i="1"/>
  <c r="O3222" i="1"/>
  <c r="O3448" i="1"/>
  <c r="O3461" i="1"/>
  <c r="O3649" i="1"/>
  <c r="O3628" i="1"/>
  <c r="O3804" i="1"/>
  <c r="O3760" i="1"/>
  <c r="O3475" i="1"/>
  <c r="O3557" i="1"/>
  <c r="O3658" i="1"/>
  <c r="O3629" i="1"/>
  <c r="O661" i="1"/>
  <c r="O629" i="1"/>
  <c r="O705" i="1"/>
  <c r="O3833" i="1"/>
  <c r="O3501" i="1"/>
  <c r="O3607" i="1"/>
  <c r="O500" i="1"/>
  <c r="O506" i="1"/>
  <c r="O528" i="1"/>
  <c r="O3372" i="1"/>
  <c r="O3457" i="1"/>
  <c r="O3494" i="1"/>
  <c r="O3597" i="1"/>
  <c r="O3616" i="1"/>
  <c r="O3619" i="1"/>
  <c r="O3641" i="1"/>
  <c r="O3677" i="1"/>
  <c r="O3803" i="1"/>
  <c r="O211" i="1"/>
  <c r="O254" i="1"/>
  <c r="O286" i="1"/>
  <c r="O390" i="1"/>
  <c r="O2248" i="1"/>
  <c r="O3125" i="1"/>
  <c r="O3132" i="1"/>
  <c r="O1471" i="1"/>
  <c r="O725" i="1"/>
  <c r="O924" i="1"/>
  <c r="O2517" i="1"/>
  <c r="O2238" i="1"/>
  <c r="O842" i="1"/>
  <c r="O2725" i="1"/>
  <c r="O4071" i="1"/>
  <c r="O1785" i="1"/>
  <c r="O2428" i="1"/>
  <c r="O2446" i="1"/>
  <c r="O521" i="1"/>
  <c r="O2353" i="1"/>
  <c r="O530" i="1"/>
  <c r="O1870" i="1"/>
  <c r="O293" i="1"/>
  <c r="O1121" i="1"/>
  <c r="O3982" i="1"/>
  <c r="O1484" i="1"/>
  <c r="O1754" i="1"/>
  <c r="O1889" i="1"/>
  <c r="O2455" i="1"/>
  <c r="O1980" i="1"/>
  <c r="O1952" i="1"/>
  <c r="O3443" i="1"/>
  <c r="O3807" i="1"/>
  <c r="O3713" i="1"/>
  <c r="O3862" i="1"/>
  <c r="O36" i="1"/>
  <c r="O2621" i="1"/>
  <c r="O1564" i="1"/>
  <c r="O2768" i="1"/>
  <c r="O17" i="1"/>
  <c r="O31" i="1"/>
  <c r="O56" i="1"/>
  <c r="O64" i="1"/>
  <c r="O97" i="1"/>
  <c r="O100" i="1"/>
  <c r="O101" i="1"/>
  <c r="O154" i="1"/>
  <c r="O157" i="1"/>
  <c r="O179" i="1"/>
  <c r="O1688" i="1"/>
  <c r="O247" i="1"/>
  <c r="O2926" i="1"/>
  <c r="O563" i="1"/>
  <c r="O610" i="1"/>
  <c r="O625" i="1"/>
  <c r="O655" i="1"/>
  <c r="O880" i="1"/>
  <c r="O3291" i="1"/>
  <c r="O997" i="1"/>
  <c r="O1087" i="1"/>
  <c r="O1083" i="1"/>
  <c r="O1181" i="1"/>
  <c r="O2872" i="1"/>
  <c r="O2873" i="1"/>
  <c r="O1272" i="1"/>
  <c r="O3100" i="1"/>
  <c r="O1336" i="1"/>
  <c r="O1344" i="1"/>
  <c r="O1378" i="1"/>
  <c r="O1338" i="1"/>
  <c r="O1504" i="1"/>
  <c r="O1593" i="1"/>
  <c r="O1545" i="1"/>
  <c r="O1591" i="1"/>
  <c r="O4025" i="1"/>
  <c r="O1887" i="1"/>
  <c r="O1858" i="1"/>
  <c r="O1866" i="1"/>
  <c r="O4031" i="1"/>
  <c r="O2034" i="1"/>
  <c r="O2064" i="1"/>
  <c r="O2014" i="1"/>
  <c r="O4012" i="1"/>
  <c r="O2213" i="1"/>
  <c r="O2327" i="1"/>
  <c r="O2358" i="1"/>
  <c r="O2372" i="1"/>
  <c r="O2443" i="1"/>
  <c r="O2478" i="1"/>
  <c r="O2542" i="1"/>
  <c r="O2571" i="1"/>
  <c r="O2572" i="1"/>
  <c r="O2627" i="1"/>
  <c r="O2644" i="1"/>
  <c r="O2681" i="1"/>
  <c r="O2719" i="1"/>
  <c r="O2703" i="1"/>
  <c r="O2727" i="1"/>
  <c r="O2136" i="1"/>
  <c r="O2733" i="1"/>
  <c r="O4044" i="1"/>
  <c r="O2777" i="1"/>
  <c r="O2806" i="1"/>
  <c r="O1999" i="1"/>
  <c r="O2938" i="1"/>
  <c r="O2961" i="1"/>
  <c r="O2974" i="1"/>
  <c r="O2978" i="1"/>
  <c r="O2969" i="1"/>
  <c r="O4003" i="1"/>
  <c r="O3047" i="1"/>
  <c r="O1257" i="1"/>
  <c r="O3036" i="1"/>
  <c r="O3167" i="1"/>
  <c r="O3124" i="1"/>
  <c r="O3223" i="1"/>
  <c r="O1329" i="1"/>
  <c r="O3116" i="1"/>
  <c r="O2170" i="1"/>
  <c r="O3108" i="1"/>
  <c r="O3227" i="1"/>
  <c r="O3163" i="1"/>
  <c r="O3561" i="1"/>
  <c r="O3532" i="1"/>
  <c r="O892" i="1"/>
  <c r="O864" i="1"/>
  <c r="O3684" i="1"/>
  <c r="O3430" i="1"/>
  <c r="O3845" i="1"/>
  <c r="O3816" i="1"/>
  <c r="O3604" i="1"/>
  <c r="O3893" i="1"/>
  <c r="O860" i="1"/>
  <c r="O3706" i="1"/>
  <c r="O3751" i="1"/>
  <c r="O3772" i="1"/>
  <c r="O599" i="1"/>
  <c r="O3477" i="1"/>
  <c r="O3831" i="1"/>
  <c r="O508" i="1"/>
  <c r="O3330" i="1"/>
  <c r="O3405" i="1"/>
  <c r="O3408" i="1"/>
  <c r="O3499" i="1"/>
  <c r="O3548" i="1"/>
  <c r="O3699" i="1"/>
  <c r="O3839" i="1"/>
  <c r="O3857" i="1"/>
  <c r="O3867" i="1"/>
  <c r="O292" i="1"/>
  <c r="O376" i="1"/>
  <c r="O429" i="1"/>
  <c r="O445" i="1"/>
  <c r="O3916" i="1"/>
  <c r="O1096" i="1"/>
  <c r="O1420" i="1"/>
  <c r="O2547" i="1"/>
  <c r="O288" i="1"/>
  <c r="O699" i="1"/>
  <c r="O1891" i="1"/>
  <c r="O2486" i="1"/>
  <c r="O4004" i="1"/>
  <c r="O3675" i="1"/>
  <c r="O3239" i="1"/>
  <c r="O1224" i="1"/>
  <c r="O80" i="1"/>
  <c r="O746" i="1"/>
  <c r="O1132" i="1"/>
  <c r="O1214" i="1"/>
  <c r="O1584" i="1"/>
  <c r="O1644" i="1"/>
  <c r="O1867" i="1"/>
  <c r="O106" i="1"/>
  <c r="O804" i="1"/>
  <c r="O849" i="1"/>
  <c r="O876" i="1"/>
  <c r="O1011" i="1"/>
  <c r="O1064" i="1"/>
  <c r="O1297" i="1"/>
  <c r="O3932" i="1"/>
  <c r="O1658" i="1"/>
  <c r="O1923" i="1"/>
  <c r="O2187" i="1"/>
  <c r="O2257" i="1"/>
  <c r="O2543" i="1"/>
  <c r="O2717" i="1"/>
  <c r="O2763" i="1"/>
  <c r="O2820" i="1"/>
  <c r="O3584" i="1"/>
  <c r="O709" i="1"/>
  <c r="O3692" i="1"/>
  <c r="O509" i="1"/>
  <c r="O3456" i="1"/>
  <c r="O3623" i="1"/>
  <c r="O387" i="1"/>
  <c r="O767" i="1"/>
  <c r="O1685" i="1"/>
  <c r="O2395" i="1"/>
  <c r="O3555" i="1"/>
  <c r="O3527" i="1"/>
  <c r="O2042" i="1"/>
  <c r="O3986" i="1"/>
  <c r="O395" i="1"/>
  <c r="O1230" i="1"/>
  <c r="O1470" i="1"/>
  <c r="O2325" i="1"/>
  <c r="O2382" i="1"/>
  <c r="O1261" i="1"/>
  <c r="O2615" i="1"/>
  <c r="O3351" i="1"/>
  <c r="O2597" i="1"/>
  <c r="O1565" i="1"/>
  <c r="O4058" i="1"/>
  <c r="O3724" i="1"/>
  <c r="O388" i="1"/>
  <c r="O1751" i="1"/>
  <c r="O237" i="1"/>
  <c r="O1285" i="1"/>
  <c r="O1361" i="1"/>
  <c r="O1576" i="1"/>
  <c r="O1890" i="1"/>
  <c r="O2355" i="1"/>
  <c r="O2614" i="1"/>
  <c r="O2819" i="1"/>
  <c r="O2865" i="1"/>
  <c r="O2956" i="1"/>
  <c r="O3814" i="1"/>
  <c r="O1976" i="1"/>
  <c r="O2360" i="1"/>
  <c r="O79" i="1"/>
  <c r="O182" i="1"/>
  <c r="O208" i="1"/>
  <c r="O242" i="1"/>
  <c r="O252" i="1"/>
  <c r="O253" i="1"/>
  <c r="O279" i="1"/>
  <c r="O313" i="1"/>
  <c r="O321" i="1"/>
  <c r="O374" i="1"/>
  <c r="O375" i="1"/>
  <c r="O461" i="1"/>
  <c r="O480" i="1"/>
  <c r="O542" i="1"/>
  <c r="O714" i="1"/>
  <c r="O763" i="1"/>
  <c r="O2601" i="1"/>
  <c r="O906" i="1"/>
  <c r="O934" i="1"/>
  <c r="O2424" i="1"/>
  <c r="O950" i="1"/>
  <c r="O958" i="1"/>
  <c r="O1012" i="1"/>
  <c r="O1127" i="1"/>
  <c r="O1166" i="1"/>
  <c r="O3943" i="1"/>
  <c r="O2999" i="1"/>
  <c r="O1216" i="1"/>
  <c r="O3966" i="1"/>
  <c r="O1292" i="1"/>
  <c r="O1290" i="1"/>
  <c r="O1270" i="1"/>
  <c r="O1343" i="1"/>
  <c r="O1414" i="1"/>
  <c r="O1503" i="1"/>
  <c r="O2183" i="1"/>
  <c r="O1469" i="1"/>
  <c r="O4090" i="1"/>
  <c r="O2804" i="1"/>
  <c r="O1587" i="1"/>
  <c r="O3958" i="1"/>
  <c r="O1549" i="1"/>
  <c r="O1566" i="1"/>
  <c r="O4040" i="1"/>
  <c r="O2726" i="1"/>
  <c r="O3940" i="1"/>
  <c r="O3962" i="1"/>
  <c r="O1772" i="1"/>
  <c r="O1959" i="1"/>
  <c r="O1732" i="1"/>
  <c r="O3928" i="1"/>
  <c r="O1784" i="1"/>
  <c r="O1768" i="1"/>
  <c r="O1888" i="1"/>
  <c r="O1925" i="1"/>
  <c r="O4074" i="1"/>
  <c r="O1879" i="1"/>
  <c r="O2265" i="1"/>
  <c r="O2294" i="1"/>
  <c r="O3094" i="1"/>
  <c r="O2375" i="1"/>
  <c r="O2390" i="1"/>
  <c r="O2388" i="1"/>
  <c r="O2402" i="1"/>
  <c r="O2502" i="1"/>
  <c r="O2504" i="1"/>
  <c r="O2532" i="1"/>
  <c r="O4089" i="1"/>
  <c r="O2051" i="1"/>
  <c r="O2588" i="1"/>
  <c r="O2652" i="1"/>
  <c r="O2670" i="1"/>
  <c r="O4060" i="1"/>
  <c r="O2735" i="1"/>
  <c r="O2218" i="1"/>
  <c r="O2756" i="1"/>
  <c r="O2784" i="1"/>
  <c r="O2821" i="1"/>
  <c r="O2811" i="1"/>
  <c r="O2841" i="1"/>
  <c r="O2891" i="1"/>
  <c r="O1727" i="1"/>
  <c r="O2987" i="1"/>
  <c r="O1534" i="1"/>
  <c r="O2948" i="1"/>
  <c r="O2950" i="1"/>
  <c r="O3052" i="1"/>
  <c r="O3030" i="1"/>
  <c r="O3019" i="1"/>
  <c r="O3033" i="1"/>
  <c r="O2879" i="1"/>
  <c r="O3042" i="1"/>
  <c r="O3176" i="1"/>
  <c r="O3127" i="1"/>
  <c r="O3153" i="1"/>
  <c r="O3168" i="1"/>
  <c r="O2172" i="1"/>
  <c r="O3238" i="1"/>
  <c r="O3617" i="1"/>
  <c r="O3904" i="1"/>
  <c r="O3517" i="1"/>
  <c r="O3384" i="1"/>
  <c r="O3453" i="1"/>
  <c r="O3812" i="1"/>
  <c r="O3389" i="1"/>
  <c r="O3701" i="1"/>
  <c r="O3849" i="1"/>
  <c r="O3896" i="1"/>
  <c r="O3828" i="1"/>
  <c r="O3773" i="1"/>
  <c r="O1068" i="1"/>
  <c r="O3664" i="1"/>
  <c r="O649" i="1"/>
  <c r="O3441" i="1"/>
  <c r="O3690" i="1"/>
  <c r="O539" i="1"/>
  <c r="O3540" i="1"/>
  <c r="O3715" i="1"/>
  <c r="O3747" i="1"/>
  <c r="O3777" i="1"/>
  <c r="O3827" i="1"/>
  <c r="O3829" i="1"/>
  <c r="O3877" i="1"/>
  <c r="O3899" i="1"/>
  <c r="O194" i="1"/>
  <c r="O307" i="1"/>
  <c r="O320" i="1"/>
  <c r="O341" i="1"/>
  <c r="O343" i="1"/>
  <c r="O1821" i="1"/>
  <c r="O165" i="1"/>
  <c r="O783" i="1"/>
  <c r="O2666" i="1"/>
  <c r="O3049" i="1"/>
  <c r="O2554" i="1"/>
  <c r="O206" i="1"/>
  <c r="O475" i="1"/>
  <c r="O511" i="1"/>
  <c r="O1026" i="1"/>
  <c r="O1102" i="1"/>
  <c r="O1092" i="1"/>
  <c r="O2409" i="1"/>
  <c r="O2540" i="1"/>
  <c r="O2584" i="1"/>
  <c r="O966" i="1"/>
  <c r="O3843" i="1"/>
  <c r="O3437" i="1"/>
  <c r="O3676" i="1"/>
  <c r="O3484" i="1"/>
  <c r="O3008" i="1"/>
  <c r="O1210" i="1"/>
  <c r="O398" i="1"/>
  <c r="O435" i="1"/>
  <c r="O531" i="1"/>
  <c r="O875" i="1"/>
  <c r="O1048" i="1"/>
  <c r="O4045" i="1"/>
  <c r="O1653" i="1"/>
  <c r="O1743" i="1"/>
  <c r="O2386" i="1"/>
  <c r="O1883" i="1"/>
  <c r="O1808" i="1"/>
  <c r="O3665" i="1"/>
  <c r="O3660" i="1"/>
  <c r="O3667" i="1"/>
  <c r="O3824" i="1"/>
  <c r="O3586" i="1"/>
  <c r="O1474" i="1"/>
  <c r="O890" i="1"/>
  <c r="O3370" i="1"/>
  <c r="O1126" i="1"/>
  <c r="O119" i="1"/>
  <c r="O1239" i="1"/>
  <c r="O1485" i="1"/>
  <c r="O1550" i="1"/>
  <c r="O2043" i="1"/>
  <c r="O2242" i="1"/>
  <c r="O2349" i="1"/>
  <c r="O2515" i="1"/>
  <c r="O868" i="1"/>
  <c r="O3375" i="1"/>
  <c r="O1551" i="1"/>
  <c r="O2885" i="1"/>
  <c r="O3210" i="1"/>
  <c r="O2468" i="1"/>
  <c r="O29" i="1"/>
  <c r="O118" i="1"/>
  <c r="O166" i="1"/>
  <c r="O2102" i="1"/>
  <c r="O186" i="1"/>
  <c r="O227" i="1"/>
  <c r="O302" i="1"/>
  <c r="O489" i="1"/>
  <c r="O526" i="1"/>
  <c r="O916" i="1"/>
  <c r="O931" i="1"/>
  <c r="O1014" i="1"/>
  <c r="O1141" i="1"/>
  <c r="O2696" i="1"/>
  <c r="O1332" i="1"/>
  <c r="O1405" i="1"/>
  <c r="O2164" i="1"/>
  <c r="O3099" i="1"/>
  <c r="O2264" i="1"/>
  <c r="O1767" i="1"/>
  <c r="O1863" i="1"/>
  <c r="O2142" i="1"/>
  <c r="O2007" i="1"/>
  <c r="O2005" i="1"/>
  <c r="O2012" i="1"/>
  <c r="O4111" i="1"/>
  <c r="O2157" i="1"/>
  <c r="O2270" i="1"/>
  <c r="O2449" i="1"/>
  <c r="O2924" i="1"/>
  <c r="O2121" i="1"/>
  <c r="O2544" i="1"/>
  <c r="O3969" i="1"/>
  <c r="O2590" i="1"/>
  <c r="O1568" i="1"/>
  <c r="O2650" i="1"/>
  <c r="O2664" i="1"/>
  <c r="O2753" i="1"/>
  <c r="O2788" i="1"/>
  <c r="O2808" i="1"/>
  <c r="O4032" i="1"/>
  <c r="O3035" i="1"/>
  <c r="O3073" i="1"/>
  <c r="O3135" i="1"/>
  <c r="O3264" i="1"/>
  <c r="O3152" i="1"/>
  <c r="O3434" i="1"/>
  <c r="O3826" i="1"/>
  <c r="O3363" i="1"/>
  <c r="O3650" i="1"/>
  <c r="O515" i="1"/>
  <c r="O540" i="1"/>
  <c r="O3424" i="1"/>
  <c r="O3567" i="1"/>
  <c r="O3498" i="1"/>
  <c r="O2886" i="1"/>
  <c r="O1097" i="1"/>
  <c r="O2096" i="1"/>
  <c r="O2639" i="1"/>
  <c r="O1341" i="1"/>
  <c r="O1187" i="1"/>
  <c r="O3134" i="1"/>
  <c r="O2698" i="1"/>
  <c r="O8" i="1"/>
  <c r="O662" i="1"/>
  <c r="O1185" i="1"/>
  <c r="O2352" i="1"/>
  <c r="O2516" i="1"/>
  <c r="O2803" i="1"/>
  <c r="O2106" i="1"/>
  <c r="O2988" i="1"/>
  <c r="O275" i="1"/>
  <c r="O3281" i="1"/>
  <c r="O2332" i="1"/>
  <c r="O1994" i="1"/>
  <c r="O1790" i="1"/>
  <c r="O2028" i="1"/>
  <c r="O4037" i="1"/>
  <c r="O2775" i="1"/>
  <c r="O2825" i="1"/>
  <c r="O501" i="1"/>
  <c r="O3645" i="1"/>
  <c r="O787" i="1"/>
  <c r="O14" i="1"/>
  <c r="O20" i="1"/>
  <c r="O28" i="1"/>
  <c r="O37" i="1"/>
  <c r="O60" i="1"/>
  <c r="O71" i="1"/>
  <c r="O75" i="1"/>
  <c r="O127" i="1"/>
  <c r="O136" i="1"/>
  <c r="O147" i="1"/>
  <c r="O152" i="1"/>
  <c r="O181" i="1"/>
  <c r="O193" i="1"/>
  <c r="O271" i="1"/>
  <c r="O308" i="1"/>
  <c r="O332" i="1"/>
  <c r="O345" i="1"/>
  <c r="O389" i="1"/>
  <c r="O3983" i="1"/>
  <c r="O397" i="1"/>
  <c r="O405" i="1"/>
  <c r="O416" i="1"/>
  <c r="O3098" i="1"/>
  <c r="O488" i="1"/>
  <c r="O494" i="1"/>
  <c r="O562" i="1"/>
  <c r="O572" i="1"/>
  <c r="O2462" i="1"/>
  <c r="O665" i="1"/>
  <c r="O2866" i="1"/>
  <c r="O2356" i="1"/>
  <c r="O768" i="1"/>
  <c r="O772" i="1"/>
  <c r="O2413" i="1"/>
  <c r="O4106" i="1"/>
  <c r="O3288" i="1"/>
  <c r="O821" i="1"/>
  <c r="O838" i="1"/>
  <c r="O2193" i="1"/>
  <c r="O3926" i="1"/>
  <c r="O912" i="1"/>
  <c r="O929" i="1"/>
  <c r="O926" i="1"/>
  <c r="O947" i="1"/>
  <c r="O959" i="1"/>
  <c r="O995" i="1"/>
  <c r="O986" i="1"/>
  <c r="O4033" i="1"/>
  <c r="O1021" i="1"/>
  <c r="O2800" i="1"/>
  <c r="O1049" i="1"/>
  <c r="O1089" i="1"/>
  <c r="O1094" i="1"/>
  <c r="O1099" i="1"/>
  <c r="O2103" i="1"/>
  <c r="O1117" i="1"/>
  <c r="O1137" i="1"/>
  <c r="O3992" i="1"/>
  <c r="O1178" i="1"/>
  <c r="O1275" i="1"/>
  <c r="O1303" i="1"/>
  <c r="O1350" i="1"/>
  <c r="O3284" i="1"/>
  <c r="O1404" i="1"/>
  <c r="O3086" i="1"/>
  <c r="O1411" i="1"/>
  <c r="O1416" i="1"/>
  <c r="O2176" i="1"/>
  <c r="O1406" i="1"/>
  <c r="O1488" i="1"/>
  <c r="O3977" i="1"/>
  <c r="O1577" i="1"/>
  <c r="O1539" i="1"/>
  <c r="O2831" i="1"/>
  <c r="O2834" i="1"/>
  <c r="O1642" i="1"/>
  <c r="O1639" i="1"/>
  <c r="O3965" i="1"/>
  <c r="O2188" i="1"/>
  <c r="O1630" i="1"/>
  <c r="O1666" i="1"/>
  <c r="O3102" i="1"/>
  <c r="O1762" i="1"/>
  <c r="O3096" i="1"/>
  <c r="O3970" i="1"/>
  <c r="O3964" i="1"/>
  <c r="O1876" i="1"/>
  <c r="O2995" i="1"/>
  <c r="O1861" i="1"/>
  <c r="O3084" i="1"/>
  <c r="O1852" i="1"/>
  <c r="O4001" i="1"/>
  <c r="O4000" i="1"/>
  <c r="O2190" i="1"/>
  <c r="O3981" i="1"/>
  <c r="O2024" i="1"/>
  <c r="O3315" i="1"/>
  <c r="O3290" i="1"/>
  <c r="O2877" i="1"/>
  <c r="O1798" i="1"/>
  <c r="O2094" i="1"/>
  <c r="O2056" i="1"/>
  <c r="O4094" i="1"/>
  <c r="O4070" i="1"/>
  <c r="O2221" i="1"/>
  <c r="O2998" i="1"/>
  <c r="O2298" i="1"/>
  <c r="O3985" i="1"/>
  <c r="O3951" i="1"/>
  <c r="O2377" i="1"/>
  <c r="O2394" i="1"/>
  <c r="O2391" i="1"/>
  <c r="O2471" i="1"/>
  <c r="O2497" i="1"/>
  <c r="O4095" i="1"/>
  <c r="O2531" i="1"/>
  <c r="O1529" i="1"/>
  <c r="O2558" i="1"/>
  <c r="O1806" i="1"/>
  <c r="O2595" i="1"/>
  <c r="O1209" i="1"/>
  <c r="O3989" i="1"/>
  <c r="O2591" i="1"/>
  <c r="O2610" i="1"/>
  <c r="O2643" i="1"/>
  <c r="O4081" i="1"/>
  <c r="O2668" i="1"/>
  <c r="O2672" i="1"/>
  <c r="O2718" i="1"/>
  <c r="O3973" i="1"/>
  <c r="O1078" i="1"/>
  <c r="O2752" i="1"/>
  <c r="O2781" i="1"/>
  <c r="O2791" i="1"/>
  <c r="O2137" i="1"/>
  <c r="O2858" i="1"/>
  <c r="O2138" i="1"/>
  <c r="O1387" i="1"/>
  <c r="O2911" i="1"/>
  <c r="O3015" i="1"/>
  <c r="O2882" i="1"/>
  <c r="O940" i="1"/>
  <c r="O2932" i="1"/>
  <c r="O2984" i="1"/>
  <c r="O4084" i="1"/>
  <c r="O2003" i="1"/>
  <c r="O1148" i="1"/>
  <c r="O2962" i="1"/>
  <c r="O1383" i="1"/>
  <c r="O3026" i="1"/>
  <c r="O3045" i="1"/>
  <c r="O3138" i="1"/>
  <c r="O3117" i="1"/>
  <c r="O2171" i="1"/>
  <c r="O3274" i="1"/>
  <c r="O3174" i="1"/>
  <c r="O1951" i="1"/>
  <c r="O777" i="1"/>
  <c r="O3256" i="1"/>
  <c r="O3007" i="1"/>
  <c r="O1003" i="1"/>
  <c r="O3144" i="1"/>
  <c r="O3109" i="1"/>
  <c r="O3237" i="1"/>
  <c r="O3119" i="1"/>
  <c r="O3203" i="1"/>
  <c r="O3121" i="1"/>
  <c r="O3255" i="1"/>
  <c r="O3179" i="1"/>
  <c r="O3208" i="1"/>
  <c r="O3137" i="1"/>
  <c r="O3181" i="1"/>
  <c r="O3211" i="1"/>
  <c r="O3224" i="1"/>
  <c r="O3257" i="1"/>
  <c r="O3591" i="1"/>
  <c r="O806" i="1"/>
  <c r="O659" i="1"/>
  <c r="O707" i="1"/>
  <c r="O3627" i="1"/>
  <c r="O3402" i="1"/>
  <c r="O3420" i="1"/>
  <c r="O3703" i="1"/>
  <c r="O3446" i="1"/>
  <c r="O3720" i="1"/>
  <c r="O630" i="1"/>
  <c r="O573" i="1"/>
  <c r="O499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150" i="1"/>
  <c r="O198" i="1"/>
  <c r="O344" i="1"/>
  <c r="O350" i="1"/>
  <c r="O372" i="1"/>
  <c r="O394" i="1"/>
  <c r="O455" i="1"/>
  <c r="O15" i="1"/>
  <c r="O2401" i="1"/>
  <c r="O3272" i="1"/>
  <c r="O607" i="1"/>
  <c r="O88" i="1"/>
  <c r="O2637" i="1"/>
  <c r="O762" i="1"/>
  <c r="O1955" i="1"/>
  <c r="O454" i="1"/>
  <c r="O296" i="1"/>
  <c r="O1824" i="1"/>
  <c r="O1763" i="1"/>
  <c r="O2049" i="1"/>
  <c r="O2992" i="1"/>
  <c r="O3954" i="1"/>
  <c r="O2589" i="1"/>
  <c r="O828" i="1"/>
  <c r="O116" i="1"/>
  <c r="O3614" i="1"/>
  <c r="O1774" i="1"/>
  <c r="O3261" i="1"/>
  <c r="O162" i="1"/>
  <c r="O330" i="1"/>
  <c r="O470" i="1"/>
  <c r="O720" i="1"/>
  <c r="O1283" i="1"/>
  <c r="O1493" i="1"/>
  <c r="O1586" i="1"/>
  <c r="O1657" i="1"/>
  <c r="O1770" i="1"/>
  <c r="O3938" i="1"/>
  <c r="O1846" i="1"/>
  <c r="O2557" i="1"/>
  <c r="O2674" i="1"/>
  <c r="O2943" i="1"/>
  <c r="O2959" i="1"/>
  <c r="O3054" i="1"/>
  <c r="O3471" i="1"/>
  <c r="O3472" i="1"/>
  <c r="O3630" i="1"/>
  <c r="O221" i="1"/>
  <c r="O423" i="1"/>
  <c r="O1864" i="1"/>
  <c r="O3120" i="1"/>
  <c r="O3673" i="1"/>
  <c r="O439" i="1"/>
  <c r="O2645" i="1"/>
  <c r="O424" i="1"/>
  <c r="O1563" i="1"/>
  <c r="O3745" i="1"/>
  <c r="O653" i="1"/>
  <c r="O520" i="1"/>
  <c r="O549" i="1"/>
  <c r="O584" i="1"/>
  <c r="O724" i="1"/>
  <c r="O716" i="1"/>
  <c r="O2116" i="1"/>
  <c r="O1135" i="1"/>
  <c r="O2887" i="1"/>
  <c r="O1638" i="1"/>
  <c r="O4067" i="1"/>
  <c r="O1736" i="1"/>
  <c r="O1927" i="1"/>
  <c r="O2906" i="1"/>
  <c r="O4047" i="1"/>
  <c r="O3259" i="1"/>
  <c r="O3410" i="1"/>
  <c r="O1540" i="1"/>
  <c r="O4017" i="1"/>
  <c r="O2923" i="1"/>
  <c r="O795" i="1"/>
  <c r="O337" i="1"/>
  <c r="O19" i="1"/>
  <c r="O83" i="1"/>
  <c r="O87" i="1"/>
  <c r="O2404" i="1"/>
  <c r="O212" i="1"/>
  <c r="O449" i="1"/>
  <c r="O467" i="1"/>
  <c r="O496" i="1"/>
  <c r="O642" i="1"/>
  <c r="O671" i="1"/>
  <c r="O791" i="1"/>
  <c r="O994" i="1"/>
  <c r="O1022" i="1"/>
  <c r="O1059" i="1"/>
  <c r="O1084" i="1"/>
  <c r="O1173" i="1"/>
  <c r="O1231" i="1"/>
  <c r="O2801" i="1"/>
  <c r="O1331" i="1"/>
  <c r="O1334" i="1"/>
  <c r="O2867" i="1"/>
  <c r="O1397" i="1"/>
  <c r="O1478" i="1"/>
  <c r="O1557" i="1"/>
  <c r="O1574" i="1"/>
  <c r="O4026" i="1"/>
  <c r="O3013" i="1"/>
  <c r="O4091" i="1"/>
  <c r="O3308" i="1"/>
  <c r="O2746" i="1"/>
  <c r="O1662" i="1"/>
  <c r="O1663" i="1"/>
  <c r="O4073" i="1"/>
  <c r="O3309" i="1"/>
  <c r="O4049" i="1"/>
  <c r="O3972" i="1"/>
  <c r="O1896" i="1"/>
  <c r="O3091" i="1"/>
  <c r="O1893" i="1"/>
  <c r="O1916" i="1"/>
  <c r="O1906" i="1"/>
  <c r="O2029" i="1"/>
  <c r="O2091" i="1"/>
  <c r="O2397" i="1"/>
  <c r="O4099" i="1"/>
  <c r="O2318" i="1"/>
  <c r="O2689" i="1"/>
  <c r="O4113" i="1"/>
  <c r="O2487" i="1"/>
  <c r="O2570" i="1"/>
  <c r="O2849" i="1"/>
  <c r="O2889" i="1"/>
  <c r="O1002" i="1"/>
  <c r="O967" i="1"/>
  <c r="O2952" i="1"/>
  <c r="O841" i="1"/>
  <c r="O2942" i="1"/>
  <c r="O4042" i="1"/>
  <c r="O3029" i="1"/>
  <c r="O3016" i="1"/>
  <c r="O793" i="1"/>
  <c r="O3172" i="1"/>
  <c r="O3156" i="1"/>
  <c r="O3240" i="1"/>
  <c r="O3268" i="1"/>
  <c r="O3189" i="1"/>
  <c r="O3220" i="1"/>
  <c r="O3753" i="1"/>
  <c r="O3907" i="1"/>
  <c r="O3905" i="1"/>
  <c r="O3438" i="1"/>
  <c r="O728" i="1"/>
  <c r="O3609" i="1"/>
  <c r="O3382" i="1"/>
  <c r="O3757" i="1"/>
  <c r="O3830" i="1"/>
  <c r="O3848" i="1"/>
  <c r="O3873" i="1"/>
  <c r="O3917" i="1"/>
  <c r="O108" i="1"/>
  <c r="O318" i="1"/>
  <c r="O373" i="1"/>
  <c r="O4075" i="1"/>
  <c r="O1661" i="1"/>
  <c r="O2247" i="1"/>
  <c r="O478" i="1"/>
  <c r="O2667" i="1"/>
  <c r="O4086" i="1"/>
  <c r="O2970" i="1"/>
  <c r="O1651" i="1"/>
  <c r="O84" i="1"/>
  <c r="O419" i="1"/>
  <c r="O3294" i="1"/>
  <c r="O450" i="1"/>
  <c r="O566" i="1"/>
  <c r="O635" i="1"/>
  <c r="O719" i="1"/>
  <c r="O740" i="1"/>
  <c r="O935" i="1"/>
  <c r="O963" i="1"/>
  <c r="O1144" i="1"/>
  <c r="O3993" i="1"/>
  <c r="O1296" i="1"/>
  <c r="O1301" i="1"/>
  <c r="O1351" i="1"/>
  <c r="O1342" i="1"/>
  <c r="O1410" i="1"/>
  <c r="O1596" i="1"/>
  <c r="O1556" i="1"/>
  <c r="O1589" i="1"/>
  <c r="O1640" i="1"/>
  <c r="O1733" i="1"/>
  <c r="O1755" i="1"/>
  <c r="O1787" i="1"/>
  <c r="O1932" i="1"/>
  <c r="O2059" i="1"/>
  <c r="O2053" i="1"/>
  <c r="O2143" i="1"/>
  <c r="O2415" i="1"/>
  <c r="O2503" i="1"/>
  <c r="O2514" i="1"/>
  <c r="O2596" i="1"/>
  <c r="O2104" i="1"/>
  <c r="O2730" i="1"/>
  <c r="O2862" i="1"/>
  <c r="O1108" i="1"/>
  <c r="O2944" i="1"/>
  <c r="O946" i="1"/>
  <c r="O3621" i="1"/>
  <c r="O3478" i="1"/>
  <c r="O631" i="1"/>
  <c r="O3473" i="1"/>
  <c r="O3709" i="1"/>
  <c r="O538" i="1"/>
  <c r="O3414" i="1"/>
  <c r="O3445" i="1"/>
  <c r="O3449" i="1"/>
  <c r="O3949" i="1"/>
  <c r="O1056" i="1"/>
  <c r="O1708" i="1"/>
  <c r="O3440" i="1"/>
  <c r="O18" i="1"/>
  <c r="O453" i="1"/>
  <c r="O477" i="1"/>
  <c r="O983" i="1"/>
  <c r="O1023" i="1"/>
  <c r="O2493" i="1"/>
  <c r="O2196" i="1"/>
  <c r="O1128" i="1"/>
  <c r="O1167" i="1"/>
  <c r="O2232" i="1"/>
  <c r="O2466" i="1"/>
  <c r="O1268" i="1"/>
  <c r="O1365" i="1"/>
  <c r="O1477" i="1"/>
  <c r="O2991" i="1"/>
  <c r="O1497" i="1"/>
  <c r="O1659" i="1"/>
  <c r="O4039" i="1"/>
  <c r="O1720" i="1"/>
  <c r="O4064" i="1"/>
  <c r="O2035" i="1"/>
  <c r="O2048" i="1"/>
  <c r="O4018" i="1"/>
  <c r="O2262" i="1"/>
  <c r="O2350" i="1"/>
  <c r="O2661" i="1"/>
  <c r="O2871" i="1"/>
  <c r="O2617" i="1"/>
  <c r="O2705" i="1"/>
  <c r="O2853" i="1"/>
  <c r="O981" i="1"/>
  <c r="O3258" i="1"/>
  <c r="O3206" i="1"/>
  <c r="O3551" i="1"/>
  <c r="O3564" i="1"/>
  <c r="O546" i="1"/>
  <c r="O3340" i="1"/>
  <c r="O3398" i="1"/>
  <c r="O3431" i="1"/>
  <c r="O3547" i="1"/>
  <c r="O3727" i="1"/>
  <c r="O3855" i="1"/>
  <c r="O427" i="1"/>
  <c r="O1352" i="1"/>
  <c r="O1765" i="1"/>
  <c r="O3622" i="1"/>
  <c r="O262" i="1"/>
  <c r="O3051" i="1"/>
  <c r="O160" i="1"/>
  <c r="O418" i="1"/>
  <c r="O741" i="1"/>
  <c r="O1168" i="1"/>
  <c r="O1752" i="1"/>
  <c r="O1930" i="1"/>
  <c r="O4056" i="1"/>
  <c r="O2092" i="1"/>
  <c r="O2214" i="1"/>
  <c r="O2296" i="1"/>
  <c r="O2300" i="1"/>
  <c r="O2368" i="1"/>
  <c r="O2633" i="1"/>
  <c r="O2812" i="1"/>
  <c r="O2937" i="1"/>
  <c r="O2955" i="1"/>
  <c r="O3074" i="1"/>
  <c r="O3024" i="1"/>
  <c r="O3393" i="1"/>
  <c r="O3537" i="1"/>
  <c r="O3620" i="1"/>
  <c r="O3770" i="1"/>
  <c r="O1236" i="1"/>
  <c r="O1775" i="1"/>
  <c r="O2787" i="1"/>
  <c r="O3373" i="1"/>
  <c r="O2122" i="1"/>
  <c r="O51" i="1"/>
  <c r="O303" i="1"/>
  <c r="O331" i="1"/>
  <c r="O360" i="1"/>
  <c r="O391" i="1"/>
  <c r="O510" i="1"/>
  <c r="O543" i="1"/>
  <c r="O613" i="1"/>
  <c r="O1796" i="1"/>
  <c r="O622" i="1"/>
  <c r="O663" i="1"/>
  <c r="O718" i="1"/>
  <c r="O773" i="1"/>
  <c r="O2249" i="1"/>
  <c r="O2655" i="1"/>
  <c r="O978" i="1"/>
  <c r="O1027" i="1"/>
  <c r="O1103" i="1"/>
  <c r="O2884" i="1"/>
  <c r="O2913" i="1"/>
  <c r="O1274" i="1"/>
  <c r="O1354" i="1"/>
  <c r="O1370" i="1"/>
  <c r="O1399" i="1"/>
  <c r="O1422" i="1"/>
  <c r="O1412" i="1"/>
  <c r="O2363" i="1"/>
  <c r="O1590" i="1"/>
  <c r="O1578" i="1"/>
  <c r="O2658" i="1"/>
  <c r="O1750" i="1"/>
  <c r="O1789" i="1"/>
  <c r="O1753" i="1"/>
  <c r="O1748" i="1"/>
  <c r="O2555" i="1"/>
  <c r="O1868" i="1"/>
  <c r="O1877" i="1"/>
  <c r="O1913" i="1"/>
  <c r="O1848" i="1"/>
  <c r="O1922" i="1"/>
  <c r="O1892" i="1"/>
  <c r="O4057" i="1"/>
  <c r="O2061" i="1"/>
  <c r="O2073" i="1"/>
  <c r="O3941" i="1"/>
  <c r="O2883" i="1"/>
  <c r="O2089" i="1"/>
  <c r="O2191" i="1"/>
  <c r="O2436" i="1"/>
  <c r="O3979" i="1"/>
  <c r="O4009" i="1"/>
  <c r="O2311" i="1"/>
  <c r="O2309" i="1"/>
  <c r="O2422" i="1"/>
  <c r="O2438" i="1"/>
  <c r="O2640" i="1"/>
  <c r="O2585" i="1"/>
  <c r="O3282" i="1"/>
  <c r="O2702" i="1"/>
  <c r="O2602" i="1"/>
  <c r="O2734" i="1"/>
  <c r="O2810" i="1"/>
  <c r="O2845" i="1"/>
  <c r="O2912" i="1"/>
  <c r="O1486" i="1"/>
  <c r="O2159" i="1"/>
  <c r="O2957" i="1"/>
  <c r="O889" i="1"/>
  <c r="O3066" i="1"/>
  <c r="O3209" i="1"/>
  <c r="O3217" i="1"/>
  <c r="O3765" i="1"/>
  <c r="O3593" i="1"/>
  <c r="O3652" i="1"/>
  <c r="O3835" i="1"/>
  <c r="O3356" i="1"/>
  <c r="O3369" i="1"/>
  <c r="O3415" i="1"/>
  <c r="O3633" i="1"/>
  <c r="O3678" i="1"/>
  <c r="O3698" i="1"/>
  <c r="O3718" i="1"/>
  <c r="O3878" i="1"/>
  <c r="O319" i="1"/>
  <c r="O3908" i="1"/>
  <c r="O1761" i="1"/>
  <c r="O2133" i="1"/>
  <c r="O2579" i="1"/>
  <c r="O3095" i="1"/>
  <c r="O3961" i="1"/>
  <c r="O2593" i="1"/>
  <c r="O1456" i="1"/>
  <c r="O1234" i="1"/>
  <c r="O140" i="1"/>
  <c r="O1832" i="1"/>
  <c r="O624" i="1"/>
  <c r="O814" i="1"/>
  <c r="O855" i="1"/>
  <c r="O911" i="1"/>
  <c r="O1995" i="1"/>
  <c r="O2240" i="1"/>
  <c r="O1667" i="1"/>
  <c r="O1673" i="1"/>
  <c r="O2255" i="1"/>
  <c r="O2178" i="1"/>
  <c r="O1878" i="1"/>
  <c r="O2362" i="1"/>
  <c r="O3927" i="1"/>
  <c r="O2040" i="1"/>
  <c r="O4102" i="1"/>
  <c r="O2387" i="1"/>
  <c r="O2302" i="1"/>
  <c r="O2444" i="1"/>
  <c r="O2447" i="1"/>
  <c r="O2573" i="1"/>
  <c r="O1933" i="1"/>
  <c r="O2712" i="1"/>
  <c r="O1196" i="1"/>
  <c r="O2985" i="1"/>
  <c r="O3219" i="1"/>
  <c r="O1043" i="1"/>
  <c r="O3339" i="1"/>
  <c r="O3546" i="1"/>
  <c r="O3726" i="1"/>
  <c r="O3784" i="1"/>
  <c r="O137" i="1"/>
  <c r="O324" i="1"/>
  <c r="O393" i="1"/>
  <c r="O85" i="1"/>
  <c r="O782" i="1"/>
  <c r="O1281" i="1"/>
  <c r="O1359" i="1"/>
  <c r="O1731" i="1"/>
  <c r="O3625" i="1"/>
  <c r="O2907" i="1"/>
  <c r="O3723" i="1"/>
  <c r="O5" i="1"/>
  <c r="O12" i="1"/>
  <c r="O27" i="1"/>
  <c r="O45" i="1"/>
  <c r="O69" i="1"/>
  <c r="O74" i="1"/>
  <c r="O99" i="1"/>
  <c r="O104" i="1"/>
  <c r="O129" i="1"/>
  <c r="O4072" i="1"/>
  <c r="O153" i="1"/>
  <c r="O156" i="1"/>
  <c r="O163" i="1"/>
  <c r="O173" i="1"/>
  <c r="O183" i="1"/>
  <c r="O2293" i="1"/>
  <c r="O201" i="1"/>
  <c r="O226" i="1"/>
  <c r="O245" i="1"/>
  <c r="O250" i="1"/>
  <c r="O251" i="1"/>
  <c r="O259" i="1"/>
  <c r="O1246" i="1"/>
  <c r="O287" i="1"/>
  <c r="O315" i="1"/>
  <c r="O4077" i="1"/>
  <c r="O323" i="1"/>
  <c r="O329" i="1"/>
  <c r="O2721" i="1"/>
  <c r="O355" i="1"/>
  <c r="O4024" i="1"/>
  <c r="O367" i="1"/>
  <c r="O370" i="1"/>
  <c r="O1454" i="1"/>
  <c r="O456" i="1"/>
  <c r="O465" i="1"/>
  <c r="O479" i="1"/>
  <c r="O3936" i="1"/>
  <c r="O502" i="1"/>
  <c r="O517" i="1"/>
  <c r="O574" i="1"/>
  <c r="O580" i="1"/>
  <c r="O585" i="1"/>
  <c r="O638" i="1"/>
  <c r="O673" i="1"/>
  <c r="O713" i="1"/>
  <c r="O723" i="1"/>
  <c r="O715" i="1"/>
  <c r="O2303" i="1"/>
  <c r="O749" i="1"/>
  <c r="O770" i="1"/>
  <c r="O796" i="1"/>
  <c r="O3946" i="1"/>
  <c r="O818" i="1"/>
  <c r="O824" i="1"/>
  <c r="O2432" i="1"/>
  <c r="O813" i="1"/>
  <c r="O839" i="1"/>
  <c r="O834" i="1"/>
  <c r="O831" i="1"/>
  <c r="O2927" i="1"/>
  <c r="O901" i="1"/>
  <c r="O1693" i="1"/>
  <c r="O928" i="1"/>
  <c r="O2489" i="1"/>
  <c r="O954" i="1"/>
  <c r="O1019" i="1"/>
  <c r="O2662" i="1"/>
  <c r="O2598" i="1"/>
  <c r="O2692" i="1"/>
  <c r="O3104" i="1"/>
  <c r="O2339" i="1"/>
  <c r="O1046" i="1"/>
  <c r="O2561" i="1"/>
  <c r="O1050" i="1"/>
  <c r="O1091" i="1"/>
  <c r="O1120" i="1"/>
  <c r="O1119" i="1"/>
  <c r="O1133" i="1"/>
  <c r="O1129" i="1"/>
  <c r="O1526" i="1"/>
  <c r="O4011" i="1"/>
  <c r="O1183" i="1"/>
  <c r="O2437" i="1"/>
  <c r="O1836" i="1"/>
  <c r="O2869" i="1"/>
  <c r="O1220" i="1"/>
  <c r="O2508" i="1"/>
  <c r="O1237" i="1"/>
  <c r="O1973" i="1"/>
  <c r="O2915" i="1"/>
  <c r="O1293" i="1"/>
  <c r="O1271" i="1"/>
  <c r="O1266" i="1"/>
  <c r="O2548" i="1"/>
  <c r="O1364" i="1"/>
  <c r="O1353" i="1"/>
  <c r="O2492" i="1"/>
  <c r="O1356" i="1"/>
  <c r="O1413" i="1"/>
  <c r="O3975" i="1"/>
  <c r="O3305" i="1"/>
  <c r="O1607" i="1"/>
  <c r="O3106" i="1"/>
  <c r="O1473" i="1"/>
  <c r="O2194" i="1"/>
  <c r="O1464" i="1"/>
  <c r="O1827" i="1"/>
  <c r="O1491" i="1"/>
  <c r="O1498" i="1"/>
  <c r="O1435" i="1"/>
  <c r="O2880" i="1"/>
  <c r="O2600" i="1"/>
  <c r="O3329" i="1"/>
  <c r="O1572" i="1"/>
  <c r="O1542" i="1"/>
  <c r="O1562" i="1"/>
  <c r="O2921" i="1"/>
  <c r="O1543" i="1"/>
  <c r="O2997" i="1"/>
  <c r="O2181" i="1"/>
  <c r="O4016" i="1"/>
  <c r="O1684" i="1"/>
  <c r="O1660" i="1"/>
  <c r="O1979" i="1"/>
  <c r="O1744" i="1"/>
  <c r="O3990" i="1"/>
  <c r="O2743" i="1"/>
  <c r="O2115" i="1"/>
  <c r="O1747" i="1"/>
  <c r="O1395" i="1"/>
  <c r="O3289" i="1"/>
  <c r="O1881" i="1"/>
  <c r="O2881" i="1"/>
  <c r="O1911" i="1"/>
  <c r="O1985" i="1"/>
  <c r="O1880" i="1"/>
  <c r="O1929" i="1"/>
  <c r="O3303" i="1"/>
  <c r="O1080" i="1"/>
  <c r="O1853" i="1"/>
  <c r="O3922" i="1"/>
  <c r="O2578" i="1"/>
  <c r="O4043" i="1"/>
  <c r="O2342" i="1"/>
  <c r="O2039" i="1"/>
  <c r="O2085" i="1"/>
  <c r="O2019" i="1"/>
  <c r="O2023" i="1"/>
  <c r="O2090" i="1"/>
  <c r="O2223" i="1"/>
  <c r="O4028" i="1"/>
  <c r="O3097" i="1"/>
  <c r="O3103" i="1"/>
  <c r="O4029" i="1"/>
  <c r="O2236" i="1"/>
  <c r="O2243" i="1"/>
  <c r="O3285" i="1"/>
  <c r="O1804" i="1"/>
  <c r="O930" i="1"/>
  <c r="O2272" i="1"/>
  <c r="O2282" i="1"/>
  <c r="O2284" i="1"/>
  <c r="O2285" i="1"/>
  <c r="O2289" i="1"/>
  <c r="O2317" i="1"/>
  <c r="O2324" i="1"/>
  <c r="O3963" i="1"/>
  <c r="O2001" i="1"/>
  <c r="O2399" i="1"/>
  <c r="O2407" i="1"/>
  <c r="O2417" i="1"/>
  <c r="O2337" i="1"/>
  <c r="O2458" i="1"/>
  <c r="O2472" i="1"/>
  <c r="O1792" i="1"/>
  <c r="O1993" i="1"/>
  <c r="O2519" i="1"/>
  <c r="O2533" i="1"/>
  <c r="O1608" i="1"/>
  <c r="O2341" i="1"/>
  <c r="O2569" i="1"/>
  <c r="O2772" i="1"/>
  <c r="O2691" i="1"/>
  <c r="O2878" i="1"/>
  <c r="O2632" i="1"/>
  <c r="O2634" i="1"/>
  <c r="O1032" i="1"/>
  <c r="O2675" i="1"/>
  <c r="O1707" i="1"/>
  <c r="O2680" i="1"/>
  <c r="O1795" i="1"/>
  <c r="O1445" i="1"/>
  <c r="O2711" i="1"/>
  <c r="O2716" i="1"/>
  <c r="O2736" i="1"/>
  <c r="O1728" i="1"/>
  <c r="O2758" i="1"/>
  <c r="O2759" i="1"/>
  <c r="O2790" i="1"/>
  <c r="O2456" i="1"/>
  <c r="O2792" i="1"/>
  <c r="O2783" i="1"/>
  <c r="O2832" i="1"/>
  <c r="O2228" i="1"/>
  <c r="O2836" i="1"/>
  <c r="O2169" i="1"/>
  <c r="O1207" i="1"/>
  <c r="O2843" i="1"/>
  <c r="O2890" i="1"/>
  <c r="O2896" i="1"/>
  <c r="O2908" i="1"/>
  <c r="O2894" i="1"/>
  <c r="O2954" i="1"/>
  <c r="O2939" i="1"/>
  <c r="O2990" i="1"/>
  <c r="O2975" i="1"/>
  <c r="O2945" i="1"/>
  <c r="O3069" i="1"/>
  <c r="O1152" i="1"/>
  <c r="O3050" i="1"/>
  <c r="O3018" i="1"/>
  <c r="O3025" i="1"/>
  <c r="O3079" i="1"/>
  <c r="O1040" i="1"/>
  <c r="O859" i="1"/>
  <c r="O1208" i="1"/>
  <c r="O3158" i="1"/>
  <c r="O3175" i="1"/>
  <c r="O917" i="1"/>
  <c r="O3273" i="1"/>
  <c r="O3122" i="1"/>
  <c r="O3214" i="1"/>
  <c r="O3178" i="1"/>
  <c r="O3229" i="1"/>
  <c r="O1819" i="1"/>
  <c r="O945" i="1"/>
  <c r="O3192" i="1"/>
  <c r="O3271" i="1"/>
  <c r="O682" i="1"/>
  <c r="O3276" i="1"/>
  <c r="O3130" i="1"/>
  <c r="O3215" i="1"/>
  <c r="O3162" i="1"/>
  <c r="O3253" i="1"/>
  <c r="O3184" i="1"/>
  <c r="O774" i="1"/>
  <c r="O3536" i="1"/>
  <c r="O734" i="1"/>
  <c r="O735" i="1"/>
  <c r="O3740" i="1"/>
  <c r="O3719" i="1"/>
  <c r="O829" i="1"/>
  <c r="O3600" i="1"/>
  <c r="O3605" i="1"/>
  <c r="O3729" i="1"/>
  <c r="O648" i="1"/>
  <c r="O3436" i="1"/>
  <c r="O3466" i="1"/>
  <c r="O3482" i="1"/>
  <c r="O3821" i="1"/>
  <c r="O3851" i="1"/>
  <c r="O708" i="1"/>
  <c r="O3758" i="1"/>
  <c r="O3400" i="1"/>
  <c r="O3682" i="1"/>
  <c r="O633" i="1"/>
  <c r="O3819" i="1"/>
  <c r="O3797" i="1"/>
  <c r="O3458" i="1"/>
  <c r="O3500" i="1"/>
  <c r="O3778" i="1"/>
  <c r="O536" i="1"/>
  <c r="O547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277" i="1"/>
  <c r="O385" i="1"/>
  <c r="O436" i="1"/>
  <c r="O2348" i="1"/>
  <c r="O3668" i="1"/>
  <c r="O41" i="1"/>
  <c r="O468" i="1"/>
  <c r="O3987" i="1"/>
  <c r="O717" i="1"/>
  <c r="O2613" i="1"/>
  <c r="O2686" i="1"/>
  <c r="O1088" i="1"/>
  <c r="O852" i="1"/>
  <c r="O1282" i="1"/>
  <c r="O3194" i="1"/>
  <c r="O1421" i="1"/>
  <c r="O956" i="1"/>
  <c r="O2699" i="1"/>
  <c r="O854" i="1"/>
  <c r="O1954" i="1"/>
  <c r="O1835" i="1"/>
  <c r="O1825" i="1"/>
  <c r="O1095" i="1"/>
  <c r="O1104" i="1"/>
  <c r="O2914" i="1"/>
  <c r="O1337" i="1"/>
  <c r="O1579" i="1"/>
  <c r="O1631" i="1"/>
  <c r="O2463" i="1"/>
  <c r="O2583" i="1"/>
  <c r="O3301" i="1"/>
  <c r="O4078" i="1"/>
  <c r="O1902" i="1"/>
  <c r="O2021" i="1"/>
  <c r="O2093" i="1"/>
  <c r="O2239" i="1"/>
  <c r="O2041" i="1"/>
  <c r="O3978" i="1"/>
  <c r="O2751" i="1"/>
  <c r="O3043" i="1"/>
  <c r="O3027" i="1"/>
  <c r="O3202" i="1"/>
  <c r="O1820" i="1"/>
  <c r="O3128" i="1"/>
  <c r="O3739" i="1"/>
  <c r="O114" i="1"/>
  <c r="O3123" i="1"/>
  <c r="O1646" i="1"/>
  <c r="O1175" i="1"/>
  <c r="O2546" i="1"/>
  <c r="O3376" i="1"/>
  <c r="O3570" i="1"/>
  <c r="O3011" i="1"/>
  <c r="O1809" i="1"/>
  <c r="O2269" i="1"/>
  <c r="O3523" i="1"/>
  <c r="O701" i="1"/>
  <c r="O2552" i="1"/>
  <c r="O3083" i="1"/>
  <c r="O2501" i="1"/>
  <c r="O3817" i="1"/>
  <c r="O2818" i="1"/>
  <c r="O1968" i="1"/>
  <c r="O647" i="1"/>
  <c r="O2562" i="1"/>
  <c r="O10" i="1"/>
  <c r="O48" i="1"/>
  <c r="O55" i="1"/>
  <c r="O111" i="1"/>
  <c r="O158" i="1"/>
  <c r="O169" i="1"/>
  <c r="O248" i="1"/>
  <c r="O335" i="1"/>
  <c r="O401" i="1"/>
  <c r="O415" i="1"/>
  <c r="O463" i="1"/>
  <c r="O457" i="1"/>
  <c r="O512" i="1"/>
  <c r="O559" i="1"/>
  <c r="O553" i="1"/>
  <c r="O561" i="1"/>
  <c r="O2663" i="1"/>
  <c r="O612" i="1"/>
  <c r="O623" i="1"/>
  <c r="O1958" i="1"/>
  <c r="O2659" i="1"/>
  <c r="O2604" i="1"/>
  <c r="O1967" i="1"/>
  <c r="O726" i="1"/>
  <c r="O840" i="1"/>
  <c r="O3999" i="1"/>
  <c r="O2723" i="1"/>
  <c r="O2000" i="1"/>
  <c r="O1515" i="1"/>
  <c r="O1063" i="1"/>
  <c r="O1060" i="1"/>
  <c r="O1061" i="1"/>
  <c r="O1140" i="1"/>
  <c r="O2340" i="1"/>
  <c r="O1823" i="1"/>
  <c r="O1807" i="1"/>
  <c r="O1229" i="1"/>
  <c r="O2505" i="1"/>
  <c r="O4054" i="1"/>
  <c r="O1373" i="1"/>
  <c r="O1348" i="1"/>
  <c r="O1362" i="1"/>
  <c r="O4034" i="1"/>
  <c r="O1418" i="1"/>
  <c r="O3959" i="1"/>
  <c r="O1480" i="1"/>
  <c r="O1483" i="1"/>
  <c r="O1558" i="1"/>
  <c r="O1570" i="1"/>
  <c r="O1432" i="1"/>
  <c r="O1674" i="1"/>
  <c r="O1656" i="1"/>
  <c r="O2724" i="1"/>
  <c r="O1788" i="1"/>
  <c r="O4053" i="1"/>
  <c r="O1782" i="1"/>
  <c r="O2720" i="1"/>
  <c r="O1766" i="1"/>
  <c r="O3937" i="1"/>
  <c r="O1850" i="1"/>
  <c r="O2993" i="1"/>
  <c r="O1897" i="1"/>
  <c r="O2435" i="1"/>
  <c r="O4088" i="1"/>
  <c r="O1912" i="1"/>
  <c r="O2244" i="1"/>
  <c r="O1321" i="1"/>
  <c r="O3324" i="1"/>
  <c r="O2657" i="1"/>
  <c r="O2016" i="1"/>
  <c r="O3944" i="1"/>
  <c r="O4087" i="1"/>
  <c r="O2292" i="1"/>
  <c r="O2306" i="1"/>
  <c r="O4066" i="1"/>
  <c r="O1965" i="1"/>
  <c r="O2500" i="1"/>
  <c r="O3081" i="1"/>
  <c r="O2618" i="1"/>
  <c r="O2646" i="1"/>
  <c r="O1198" i="1"/>
  <c r="O2816" i="1"/>
  <c r="O2823" i="1"/>
  <c r="O2934" i="1"/>
  <c r="O2967" i="1"/>
  <c r="O2976" i="1"/>
  <c r="O3059" i="1"/>
  <c r="O3039" i="1"/>
  <c r="O3278" i="1"/>
  <c r="O3216" i="1"/>
  <c r="O3279" i="1"/>
  <c r="O3207" i="1"/>
  <c r="O656" i="1"/>
  <c r="O1044" i="1"/>
  <c r="O443" i="1"/>
  <c r="O3525" i="1"/>
  <c r="O3577" i="1"/>
  <c r="O3612" i="1"/>
  <c r="O3651" i="1"/>
  <c r="O3702" i="1"/>
  <c r="O3737" i="1"/>
  <c r="O3823" i="1"/>
  <c r="O3914" i="1"/>
  <c r="O255" i="1"/>
  <c r="O428" i="1"/>
  <c r="O1162" i="1"/>
  <c r="O148" i="1"/>
  <c r="O1970" i="1"/>
  <c r="O1691" i="1"/>
  <c r="O2846" i="1"/>
  <c r="O3310" i="1"/>
  <c r="O2343" i="1"/>
  <c r="O3302" i="1"/>
  <c r="O1900" i="1"/>
  <c r="O2951" i="1"/>
  <c r="O3154" i="1"/>
  <c r="O1718" i="1"/>
  <c r="O1287" i="1"/>
  <c r="O2490" i="1"/>
  <c r="O1449" i="1"/>
  <c r="O1000" i="1"/>
  <c r="O3159" i="1"/>
  <c r="O184" i="1"/>
  <c r="O1683" i="1"/>
  <c r="O124" i="1"/>
  <c r="O3236" i="1"/>
  <c r="O1172" i="1"/>
  <c r="O57" i="1"/>
  <c r="O174" i="1"/>
  <c r="O351" i="1"/>
  <c r="O382" i="1"/>
  <c r="O403" i="1"/>
  <c r="O414" i="1"/>
  <c r="O541" i="1"/>
  <c r="O587" i="1"/>
  <c r="O1611" i="1"/>
  <c r="O2464" i="1"/>
  <c r="O712" i="1"/>
  <c r="O766" i="1"/>
  <c r="O3956" i="1"/>
  <c r="O790" i="1"/>
  <c r="O2521" i="1"/>
  <c r="O2971" i="1"/>
  <c r="O822" i="1"/>
  <c r="O884" i="1"/>
  <c r="O886" i="1"/>
  <c r="O882" i="1"/>
  <c r="O977" i="1"/>
  <c r="O982" i="1"/>
  <c r="O993" i="1"/>
  <c r="O1010" i="1"/>
  <c r="O1009" i="1"/>
  <c r="O1100" i="1"/>
  <c r="O1105" i="1"/>
  <c r="O3931" i="1"/>
  <c r="O2117" i="1"/>
  <c r="O1176" i="1"/>
  <c r="O1194" i="1"/>
  <c r="O1628" i="1"/>
  <c r="O2528" i="1"/>
  <c r="O2175" i="1"/>
  <c r="O1374" i="1"/>
  <c r="O1368" i="1"/>
  <c r="O1340" i="1"/>
  <c r="O2431" i="1"/>
  <c r="O2566" i="1"/>
  <c r="O1482" i="1"/>
  <c r="O1260" i="1"/>
  <c r="O2577" i="1"/>
  <c r="O2425" i="1"/>
  <c r="O1548" i="1"/>
  <c r="O1633" i="1"/>
  <c r="O3952" i="1"/>
  <c r="O1918" i="1"/>
  <c r="O1313" i="1"/>
  <c r="O2833" i="1"/>
  <c r="O2769" i="1"/>
  <c r="O2536" i="1"/>
  <c r="O3085" i="1"/>
  <c r="O2004" i="1"/>
  <c r="O2020" i="1"/>
  <c r="O1956" i="1"/>
  <c r="O2274" i="1"/>
  <c r="O2299" i="1"/>
  <c r="O3939" i="1"/>
  <c r="O976" i="1"/>
  <c r="O3945" i="1"/>
  <c r="O2485" i="1"/>
  <c r="O3934" i="1"/>
  <c r="O2541" i="1"/>
  <c r="O1431" i="1"/>
  <c r="O2581" i="1"/>
  <c r="O2676" i="1"/>
  <c r="O2713" i="1"/>
  <c r="O3164" i="1"/>
  <c r="O3157" i="1"/>
  <c r="O3165" i="1"/>
  <c r="O891" i="1"/>
  <c r="O3161" i="1"/>
  <c r="O660" i="1"/>
  <c r="O3270" i="1"/>
  <c r="O727" i="1"/>
  <c r="O730" i="1"/>
  <c r="O3838" i="1"/>
  <c r="O3522" i="1"/>
  <c r="O3572" i="1"/>
  <c r="O3697" i="1"/>
  <c r="O1322" i="1"/>
  <c r="O2494" i="1"/>
  <c r="O3935" i="1"/>
  <c r="O205" i="1"/>
  <c r="O294" i="1"/>
  <c r="O697" i="1"/>
  <c r="O4021" i="1"/>
  <c r="O2748" i="1"/>
  <c r="O1315" i="1"/>
  <c r="O1522" i="1"/>
  <c r="O1909" i="1"/>
  <c r="O3320" i="1"/>
  <c r="O3212" i="1"/>
  <c r="O425" i="1"/>
  <c r="O3009" i="1"/>
  <c r="O1018" i="1"/>
  <c r="O2742" i="1"/>
  <c r="O2994" i="1"/>
  <c r="O3980" i="1"/>
  <c r="O2288" i="1"/>
  <c r="O3280" i="1"/>
  <c r="O3391" i="1"/>
  <c r="O3416" i="1"/>
  <c r="O3545" i="1"/>
  <c r="O3910" i="1"/>
  <c r="O2295" i="1"/>
  <c r="O2576" i="1"/>
  <c r="O1466" i="1"/>
  <c r="O2313" i="1"/>
  <c r="O3056" i="1"/>
  <c r="O3277" i="1"/>
  <c r="O1721" i="1"/>
  <c r="O1401" i="1"/>
  <c r="O1501" i="1"/>
  <c r="O1719" i="1"/>
  <c r="O2070" i="1"/>
  <c r="O2507" i="1"/>
  <c r="O3599" i="1"/>
  <c r="O3768" i="1"/>
  <c r="O2307" i="1"/>
  <c r="O1709" i="1"/>
  <c r="O2741" i="1"/>
  <c r="O63" i="1"/>
  <c r="O107" i="1"/>
  <c r="O1605" i="1"/>
  <c r="O155" i="1"/>
  <c r="O167" i="1"/>
  <c r="O189" i="1"/>
  <c r="O239" i="1"/>
  <c r="O249" i="1"/>
  <c r="O270" i="1"/>
  <c r="O4093" i="1"/>
  <c r="O311" i="1"/>
  <c r="O2688" i="1"/>
  <c r="O413" i="1"/>
  <c r="O421" i="1"/>
  <c r="O2380" i="1"/>
  <c r="O4038" i="1"/>
  <c r="O3087" i="1"/>
  <c r="O1069" i="1"/>
  <c r="O2166" i="1"/>
  <c r="O1939" i="1"/>
  <c r="O3286" i="1"/>
  <c r="O550" i="1"/>
  <c r="O1714" i="1"/>
  <c r="O4013" i="1"/>
  <c r="O2032" i="1"/>
  <c r="O616" i="1"/>
  <c r="O614" i="1"/>
  <c r="O2153" i="1"/>
  <c r="O722" i="1"/>
  <c r="O2177" i="1"/>
  <c r="O2510" i="1"/>
  <c r="O1793" i="1"/>
  <c r="O781" i="1"/>
  <c r="O789" i="1"/>
  <c r="O823" i="1"/>
  <c r="O3930" i="1"/>
  <c r="O832" i="1"/>
  <c r="O879" i="1"/>
  <c r="O878" i="1"/>
  <c r="O2097" i="1"/>
  <c r="O3010" i="1"/>
  <c r="O1983" i="1"/>
  <c r="O2185" i="1"/>
  <c r="O961" i="1"/>
  <c r="O1244" i="1"/>
  <c r="O988" i="1"/>
  <c r="O3295" i="1"/>
  <c r="O1024" i="1"/>
  <c r="O3300" i="1"/>
  <c r="O1803" i="1"/>
  <c r="O2996" i="1"/>
  <c r="O1101" i="1"/>
  <c r="O1645" i="1"/>
  <c r="O1086" i="1"/>
  <c r="O1098" i="1"/>
  <c r="O1136" i="1"/>
  <c r="O2876" i="1"/>
  <c r="O1142" i="1"/>
  <c r="O2192" i="1"/>
  <c r="O2550" i="1"/>
  <c r="O1724" i="1"/>
  <c r="O1164" i="1"/>
  <c r="O3960" i="1"/>
  <c r="O2695" i="1"/>
  <c r="O3997" i="1"/>
  <c r="O2403" i="1"/>
  <c r="O2098" i="1"/>
  <c r="O1238" i="1"/>
  <c r="O2638" i="1"/>
  <c r="O3957" i="1"/>
  <c r="O1294" i="1"/>
  <c r="O1299" i="1"/>
  <c r="O1300" i="1"/>
  <c r="O1279" i="1"/>
  <c r="O2537" i="1"/>
  <c r="O1347" i="1"/>
  <c r="O1357" i="1"/>
  <c r="O1372" i="1"/>
  <c r="O1375" i="1"/>
  <c r="O2925" i="1"/>
  <c r="O1627" i="1"/>
  <c r="O1429" i="1"/>
  <c r="O1794" i="1"/>
  <c r="O1479" i="1"/>
  <c r="O2603" i="1"/>
  <c r="O1802" i="1"/>
  <c r="O3297" i="1"/>
  <c r="O1571" i="1"/>
  <c r="O2383" i="1"/>
  <c r="O1634" i="1"/>
  <c r="O2145" i="1"/>
  <c r="O1963" i="1"/>
  <c r="O1508" i="1"/>
  <c r="O2287" i="1"/>
  <c r="O1507" i="1"/>
  <c r="O4065" i="1"/>
  <c r="O1988" i="1"/>
  <c r="O1312" i="1"/>
  <c r="O4050" i="1"/>
  <c r="O1964" i="1"/>
  <c r="O3093" i="1"/>
  <c r="O1862" i="1"/>
  <c r="O3933" i="1"/>
  <c r="O4027" i="1"/>
  <c r="O3311" i="1"/>
  <c r="O3950" i="1"/>
  <c r="O2697" i="1"/>
  <c r="O2202" i="1"/>
  <c r="O1919" i="1"/>
  <c r="O1874" i="1"/>
  <c r="O2799" i="1"/>
  <c r="O1847" i="1"/>
  <c r="O2033" i="1"/>
  <c r="O2095" i="1"/>
  <c r="O2063" i="1"/>
  <c r="O2069" i="1"/>
  <c r="O2072" i="1"/>
  <c r="O4080" i="1"/>
  <c r="O4022" i="1"/>
  <c r="O3307" i="1"/>
  <c r="O1726" i="1"/>
  <c r="O2279" i="1"/>
  <c r="O2031" i="1"/>
  <c r="O2333" i="1"/>
  <c r="O2656" i="1"/>
  <c r="O2744" i="1"/>
  <c r="O2253" i="1"/>
  <c r="O2429" i="1"/>
  <c r="O2430" i="1"/>
  <c r="O2459" i="1"/>
  <c r="O1706" i="1"/>
  <c r="O1944" i="1"/>
  <c r="O1076" i="1"/>
  <c r="O2559" i="1"/>
  <c r="O1193" i="1"/>
  <c r="O2606" i="1"/>
  <c r="O2624" i="1"/>
  <c r="O2665" i="1"/>
  <c r="O2679" i="1"/>
  <c r="O2707" i="1"/>
  <c r="O2739" i="1"/>
  <c r="O1225" i="1"/>
  <c r="O2774" i="1"/>
  <c r="O1015" i="1"/>
  <c r="O2900" i="1"/>
  <c r="O2895" i="1"/>
  <c r="O2909" i="1"/>
  <c r="O1831" i="1"/>
  <c r="O857" i="1"/>
  <c r="O2963" i="1"/>
  <c r="O2986" i="1"/>
  <c r="O858" i="1"/>
  <c r="O2123" i="1"/>
  <c r="O3053" i="1"/>
  <c r="O3057" i="1"/>
  <c r="O742" i="1"/>
  <c r="O3221" i="1"/>
  <c r="O918" i="1"/>
  <c r="O3248" i="1"/>
  <c r="O1042" i="1"/>
  <c r="O3218" i="1"/>
  <c r="O3155" i="1"/>
  <c r="O3252" i="1"/>
  <c r="O3188" i="1"/>
  <c r="O3201" i="1"/>
  <c r="O3338" i="1"/>
  <c r="O3919" i="1"/>
  <c r="O729" i="1"/>
  <c r="O3653" i="1"/>
  <c r="O3656" i="1"/>
  <c r="O3883" i="1"/>
  <c r="O628" i="1"/>
  <c r="O645" i="1"/>
  <c r="O3326" i="1"/>
  <c r="O3468" i="1"/>
  <c r="O3695" i="1"/>
  <c r="O3733" i="1"/>
  <c r="O527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133" i="1"/>
  <c r="O170" i="1"/>
  <c r="O285" i="1"/>
  <c r="O317" i="1"/>
  <c r="O369" i="1"/>
  <c r="O410" i="1"/>
  <c r="O411" i="1"/>
  <c r="O452" i="1"/>
  <c r="O3345" i="1"/>
  <c r="O1124" i="1"/>
  <c r="O1690" i="1"/>
  <c r="O2393" i="1"/>
  <c r="O3541" i="1"/>
  <c r="O125" i="1"/>
  <c r="O4069" i="1"/>
  <c r="O3732" i="1"/>
  <c r="O2694" i="1"/>
  <c r="O1328" i="1"/>
  <c r="O1276" i="1"/>
  <c r="O61" i="1"/>
  <c r="O1440" i="1"/>
  <c r="O802" i="1"/>
  <c r="O2523" i="1"/>
  <c r="O1828" i="1"/>
  <c r="O1513" i="1"/>
  <c r="O1227" i="1"/>
  <c r="O1277" i="1"/>
  <c r="O2453" i="1"/>
  <c r="O2568" i="1"/>
  <c r="O2189" i="1"/>
  <c r="O1648" i="1"/>
  <c r="O3925" i="1"/>
  <c r="O1324" i="1"/>
  <c r="O826" i="1"/>
  <c r="O3166" i="1"/>
  <c r="O3191" i="1"/>
  <c r="O2789" i="1"/>
  <c r="O2379" i="1"/>
  <c r="O1223" i="1"/>
  <c r="O2693" i="1"/>
  <c r="O2366" i="1"/>
  <c r="O2983" i="1"/>
  <c r="O1882" i="1"/>
  <c r="O322" i="1"/>
  <c r="O634" i="1"/>
  <c r="O1810" i="1"/>
  <c r="O2551" i="1"/>
  <c r="O354" i="1"/>
  <c r="O1670" i="1"/>
  <c r="O13" i="1"/>
  <c r="O23" i="1"/>
  <c r="O50" i="1"/>
  <c r="O54" i="1"/>
  <c r="O68" i="1"/>
  <c r="O81" i="1"/>
  <c r="O102" i="1"/>
  <c r="O115" i="1"/>
  <c r="O117" i="1"/>
  <c r="O1945" i="1"/>
  <c r="O197" i="1"/>
  <c r="O217" i="1"/>
  <c r="O267" i="1"/>
  <c r="O328" i="1"/>
  <c r="O363" i="1"/>
  <c r="O378" i="1"/>
  <c r="O3193" i="1"/>
  <c r="O524" i="1"/>
  <c r="O534" i="1"/>
  <c r="O2267" i="1"/>
  <c r="O576" i="1"/>
  <c r="O617" i="1"/>
  <c r="O654" i="1"/>
  <c r="O694" i="1"/>
  <c r="O1438" i="1"/>
  <c r="O2354" i="1"/>
  <c r="O1840" i="1"/>
  <c r="O786" i="1"/>
  <c r="O803" i="1"/>
  <c r="O797" i="1"/>
  <c r="O819" i="1"/>
  <c r="O837" i="1"/>
  <c r="O848" i="1"/>
  <c r="O2750" i="1"/>
  <c r="O3296" i="1"/>
  <c r="O3000" i="1"/>
  <c r="O853" i="1"/>
  <c r="O1512" i="1"/>
  <c r="O2101" i="1"/>
  <c r="O1212" i="1"/>
  <c r="O2222" i="1"/>
  <c r="O1020" i="1"/>
  <c r="O1538" i="1"/>
  <c r="O1106" i="1"/>
  <c r="O2620" i="1"/>
  <c r="O1163" i="1"/>
  <c r="O2152" i="1"/>
  <c r="O1235" i="1"/>
  <c r="O1228" i="1"/>
  <c r="O1520" i="1"/>
  <c r="O1291" i="1"/>
  <c r="O1288" i="1"/>
  <c r="O1742" i="1"/>
  <c r="O2465" i="1"/>
  <c r="O2385" i="1"/>
  <c r="O2622" i="1"/>
  <c r="O1437" i="1"/>
  <c r="O1446" i="1"/>
  <c r="O1326" i="1"/>
  <c r="O2212" i="1"/>
  <c r="O1716" i="1"/>
  <c r="O1532" i="1"/>
  <c r="O1500" i="1"/>
  <c r="O1463" i="1"/>
  <c r="O1561" i="1"/>
  <c r="O1569" i="1"/>
  <c r="O4035" i="1"/>
  <c r="O1582" i="1"/>
  <c r="O899" i="1"/>
  <c r="O4109" i="1"/>
  <c r="O2260" i="1"/>
  <c r="O1681" i="1"/>
  <c r="O2529" i="1"/>
  <c r="O1953" i="1"/>
  <c r="O1756" i="1"/>
  <c r="O1677" i="1"/>
  <c r="O2132" i="1"/>
  <c r="O2553" i="1"/>
  <c r="O3921" i="1"/>
  <c r="O1729" i="1"/>
  <c r="O1760" i="1"/>
  <c r="O1746" i="1"/>
  <c r="O1514" i="1"/>
  <c r="O1745" i="1"/>
  <c r="O1875" i="1"/>
  <c r="O1899" i="1"/>
  <c r="O2256" i="1"/>
  <c r="O1379" i="1"/>
  <c r="O2179" i="1"/>
  <c r="O2038" i="1"/>
  <c r="O2078" i="1"/>
  <c r="O2080" i="1"/>
  <c r="O2150" i="1"/>
  <c r="O1815" i="1"/>
  <c r="O2071" i="1"/>
  <c r="O2083" i="1"/>
  <c r="O2488" i="1"/>
  <c r="O4061" i="1"/>
  <c r="O3089" i="1"/>
  <c r="O3002" i="1"/>
  <c r="O2286" i="1"/>
  <c r="O3317" i="1"/>
  <c r="O1307" i="1"/>
  <c r="O1380" i="1"/>
  <c r="O2364" i="1"/>
  <c r="O1839" i="1"/>
  <c r="O2398" i="1"/>
  <c r="O2412" i="1"/>
  <c r="O2418" i="1"/>
  <c r="O1886" i="1"/>
  <c r="O2445" i="1"/>
  <c r="O2454" i="1"/>
  <c r="O2477" i="1"/>
  <c r="O1829" i="1"/>
  <c r="O2198" i="1"/>
  <c r="O1625" i="1"/>
  <c r="O2276" i="1"/>
  <c r="O2522" i="1"/>
  <c r="O1036" i="1"/>
  <c r="O2701" i="1"/>
  <c r="O2708" i="1"/>
  <c r="O1115" i="1"/>
  <c r="O1697" i="1"/>
  <c r="O2837" i="1"/>
  <c r="O2857" i="1"/>
  <c r="O2899" i="1"/>
  <c r="O2904" i="1"/>
  <c r="O2905" i="1"/>
  <c r="O2935" i="1"/>
  <c r="O2953" i="1"/>
  <c r="O2941" i="1"/>
  <c r="O827" i="1"/>
  <c r="O3080" i="1"/>
  <c r="O805" i="1"/>
  <c r="O3263" i="1"/>
  <c r="O1041" i="1"/>
  <c r="O776" i="1"/>
  <c r="O3133" i="1"/>
  <c r="O3749" i="1"/>
  <c r="O3366" i="1"/>
  <c r="O482" i="1"/>
  <c r="O3511" i="1"/>
  <c r="O3592" i="1"/>
  <c r="O537" i="1"/>
  <c r="O567" i="1"/>
  <c r="O3462" i="1"/>
  <c r="O3526" i="1"/>
  <c r="O3542" i="1"/>
  <c r="O3568" i="1"/>
  <c r="O3571" i="1"/>
  <c r="O3640" i="1"/>
  <c r="O3642" i="1"/>
  <c r="O3646" i="1"/>
  <c r="O3809" i="1"/>
  <c r="O139" i="1"/>
  <c r="O1407" i="1"/>
  <c r="O1717" i="1"/>
  <c r="O1700" i="1"/>
  <c r="O2371" i="1"/>
  <c r="O2060" i="1"/>
  <c r="O4015" i="1"/>
  <c r="O3687" i="1"/>
  <c r="O314" i="1"/>
  <c r="O338" i="1"/>
  <c r="O431" i="1"/>
  <c r="O750" i="1"/>
  <c r="O785" i="1"/>
  <c r="O2100" i="1"/>
  <c r="O3693" i="1"/>
  <c r="O1192" i="1"/>
  <c r="O309" i="1"/>
  <c r="O229" i="1"/>
  <c r="O471" i="1"/>
  <c r="O1125" i="1"/>
  <c r="O1269" i="1"/>
  <c r="O1333" i="1"/>
  <c r="O1360" i="1"/>
  <c r="O1320" i="1"/>
  <c r="O3292" i="1"/>
  <c r="O2329" i="1"/>
  <c r="O3028" i="1"/>
  <c r="O3521" i="1"/>
  <c r="O305" i="1"/>
  <c r="O667" i="1"/>
  <c r="O1844" i="1"/>
  <c r="O4007" i="1"/>
  <c r="O2564" i="1"/>
  <c r="O2266" i="1"/>
  <c r="O2389" i="1"/>
  <c r="O3596" i="1"/>
  <c r="O347" i="1"/>
  <c r="O59" i="1"/>
  <c r="O112" i="1"/>
  <c r="O159" i="1"/>
  <c r="O161" i="1"/>
  <c r="O164" i="1"/>
  <c r="O180" i="1"/>
  <c r="O200" i="1"/>
  <c r="O219" i="1"/>
  <c r="O246" i="1"/>
  <c r="O269" i="1"/>
  <c r="O316" i="1"/>
  <c r="O327" i="1"/>
  <c r="O377" i="1"/>
  <c r="O392" i="1"/>
  <c r="O1511" i="1"/>
  <c r="O434" i="1"/>
  <c r="O3012" i="1"/>
  <c r="O469" i="1"/>
  <c r="O484" i="1"/>
  <c r="O1799" i="1"/>
  <c r="O513" i="1"/>
  <c r="O514" i="1"/>
  <c r="O1841" i="1"/>
  <c r="O525" i="1"/>
  <c r="O581" i="1"/>
  <c r="O611" i="1"/>
  <c r="O637" i="1"/>
  <c r="O1245" i="1"/>
  <c r="O2148" i="1"/>
  <c r="O1475" i="1"/>
  <c r="O2457" i="1"/>
  <c r="O2563" i="1"/>
  <c r="O744" i="1"/>
  <c r="O748" i="1"/>
  <c r="O751" i="1"/>
  <c r="O788" i="1"/>
  <c r="O1305" i="1"/>
  <c r="O820" i="1"/>
  <c r="O1530" i="1"/>
  <c r="O2611" i="1"/>
  <c r="O3090" i="1"/>
  <c r="O1689" i="1"/>
  <c r="O3283" i="1"/>
  <c r="O873" i="1"/>
  <c r="O872" i="1"/>
  <c r="O927" i="1"/>
  <c r="O2715" i="1"/>
  <c r="O933" i="1"/>
  <c r="O1604" i="1"/>
  <c r="O948" i="1"/>
  <c r="O964" i="1"/>
  <c r="O2582" i="1"/>
  <c r="O957" i="1"/>
  <c r="O2575" i="1"/>
  <c r="O984" i="1"/>
  <c r="O2749" i="1"/>
  <c r="O1030" i="1"/>
  <c r="O1008" i="1"/>
  <c r="O1058" i="1"/>
  <c r="O1509" i="1"/>
  <c r="O1251" i="1"/>
  <c r="O1093" i="1"/>
  <c r="O1143" i="1"/>
  <c r="O3293" i="1"/>
  <c r="O1179" i="1"/>
  <c r="O2476" i="1"/>
  <c r="O1948" i="1"/>
  <c r="O1182" i="1"/>
  <c r="O4041" i="1"/>
  <c r="O1232" i="1"/>
  <c r="O1211" i="1"/>
  <c r="O2433" i="1"/>
  <c r="O1267" i="1"/>
  <c r="O3299" i="1"/>
  <c r="O1295" i="1"/>
  <c r="O2829" i="1"/>
  <c r="O1376" i="1"/>
  <c r="O1367" i="1"/>
  <c r="O3105" i="1"/>
  <c r="O1371" i="1"/>
  <c r="O1253" i="1"/>
  <c r="O1345" i="1"/>
  <c r="O1330" i="1"/>
  <c r="O1358" i="1"/>
  <c r="O1363" i="1"/>
  <c r="O1938" i="1"/>
  <c r="O2139" i="1"/>
  <c r="O3923" i="1"/>
  <c r="O1158" i="1"/>
  <c r="O1494" i="1"/>
  <c r="O1502" i="1"/>
  <c r="O1845" i="1"/>
  <c r="O1981" i="1"/>
  <c r="O2186" i="1"/>
  <c r="O1506" i="1"/>
  <c r="O2263" i="1"/>
  <c r="O1554" i="1"/>
  <c r="O1975" i="1"/>
  <c r="O1679" i="1"/>
  <c r="O1692" i="1"/>
  <c r="O2345" i="1"/>
  <c r="O2050" i="1"/>
  <c r="O2396" i="1"/>
  <c r="O1523" i="1"/>
  <c r="O1319" i="1"/>
  <c r="O3082" i="1"/>
  <c r="O2473" i="1"/>
  <c r="O2250" i="1"/>
  <c r="O1950" i="1"/>
  <c r="O3321" i="1"/>
  <c r="O2798" i="1"/>
  <c r="O1769" i="1"/>
  <c r="O2524" i="1"/>
  <c r="O1255" i="1"/>
  <c r="O1740" i="1"/>
  <c r="O3101" i="1"/>
  <c r="O1851" i="1"/>
  <c r="O2448" i="1"/>
  <c r="O1885" i="1"/>
  <c r="O1908" i="1"/>
  <c r="O1961" i="1"/>
  <c r="O2184" i="1"/>
  <c r="O2235" i="1"/>
  <c r="O1905" i="1"/>
  <c r="O2920" i="1"/>
  <c r="O1937" i="1"/>
  <c r="O1391" i="1"/>
  <c r="O1901" i="1"/>
  <c r="O1915" i="1"/>
  <c r="O2919" i="1"/>
  <c r="O2154" i="1"/>
  <c r="O1903" i="1"/>
  <c r="O1898" i="1"/>
  <c r="O2147" i="1"/>
  <c r="O2074" i="1"/>
  <c r="O2036" i="1"/>
  <c r="O2281" i="1"/>
  <c r="O3976" i="1"/>
  <c r="O2006" i="1"/>
  <c r="O3314" i="1"/>
  <c r="O2030" i="1"/>
  <c r="O2055" i="1"/>
  <c r="O2010" i="1"/>
  <c r="O2011" i="1"/>
  <c r="O2079" i="1"/>
  <c r="O2084" i="1"/>
  <c r="O2086" i="1"/>
  <c r="O3953" i="1"/>
  <c r="O3312" i="1"/>
  <c r="O2916" i="1"/>
  <c r="O2209" i="1"/>
  <c r="O2347" i="1"/>
  <c r="O3001" i="1"/>
  <c r="O2208" i="1"/>
  <c r="O2219" i="1"/>
  <c r="O2226" i="1"/>
  <c r="O2868" i="1"/>
  <c r="O1519" i="1"/>
  <c r="O1308" i="1"/>
  <c r="O1655" i="1"/>
  <c r="O1843" i="1"/>
  <c r="O2416" i="1"/>
  <c r="O1476" i="1"/>
  <c r="O1800" i="1"/>
  <c r="O2195" i="1"/>
  <c r="O2535" i="1"/>
  <c r="O1077" i="1"/>
  <c r="O2414" i="1"/>
  <c r="O1989" i="1"/>
  <c r="O1826" i="1"/>
  <c r="O2651" i="1"/>
  <c r="O2654" i="1"/>
  <c r="O2677" i="1"/>
  <c r="O2434" i="1"/>
  <c r="O1114" i="1"/>
  <c r="O3014" i="1"/>
  <c r="O2706" i="1"/>
  <c r="O2762" i="1"/>
  <c r="O2794" i="1"/>
  <c r="O2780" i="1"/>
  <c r="O1609" i="1"/>
  <c r="O2813" i="1"/>
  <c r="O2854" i="1"/>
  <c r="O3006" i="1"/>
  <c r="O2844" i="1"/>
  <c r="O2946" i="1"/>
  <c r="O3021" i="1"/>
  <c r="O733" i="1"/>
  <c r="O1325" i="1"/>
  <c r="O867" i="1"/>
  <c r="O779" i="1"/>
  <c r="O775" i="1"/>
  <c r="O3183" i="1"/>
  <c r="O657" i="1"/>
  <c r="O3160" i="1"/>
  <c r="O646" i="1"/>
  <c r="O3187" i="1"/>
  <c r="O3691" i="1"/>
  <c r="O636" i="1"/>
  <c r="O639" i="1"/>
  <c r="O644" i="1"/>
  <c r="O3502" i="1"/>
  <c r="O507" i="1"/>
  <c r="O3566" i="1"/>
  <c r="O3764" i="1"/>
  <c r="O3417" i="1"/>
  <c r="O3636" i="1"/>
  <c r="O3683" i="1"/>
  <c r="O3688" i="1"/>
  <c r="O3725" i="1"/>
  <c r="O3767" i="1"/>
  <c r="O3779" i="1"/>
  <c r="O3791" i="1"/>
  <c r="O3805" i="1"/>
  <c r="O113" i="1"/>
  <c r="O365" i="1"/>
  <c r="O3909" i="1"/>
  <c r="O1369" i="1"/>
  <c r="O3974" i="1"/>
  <c r="O1038" i="1"/>
  <c r="O493" i="1"/>
  <c r="O1510" i="1"/>
  <c r="O2273" i="1"/>
  <c r="O2671" i="1"/>
  <c r="O939" i="1"/>
  <c r="O72" i="1"/>
  <c r="O4082" i="1"/>
  <c r="O1595" i="1"/>
  <c r="O3298" i="1"/>
  <c r="O761" i="1"/>
  <c r="O2131" i="1"/>
  <c r="O1960" i="1"/>
  <c r="O1280" i="1"/>
  <c r="O2149" i="1"/>
  <c r="O3991" i="1"/>
  <c r="O2057" i="1"/>
  <c r="O1722" i="1"/>
  <c r="O3984" i="1"/>
  <c r="O2237" i="1"/>
  <c r="O1703" i="1"/>
  <c r="O1931" i="1"/>
  <c r="O1957" i="1"/>
  <c r="O2859" i="1"/>
  <c r="O3205" i="1"/>
  <c r="O3705" i="1"/>
  <c r="O1055" i="1"/>
  <c r="O1389" i="1"/>
  <c r="O1221" i="1"/>
  <c r="O1450" i="1"/>
  <c r="O1533" i="1"/>
  <c r="O3647" i="1"/>
  <c r="O1521" i="1"/>
  <c r="O1699" i="1"/>
  <c r="O1984" i="1"/>
  <c r="O970" i="1"/>
  <c r="O554" i="1"/>
  <c r="O582" i="1"/>
  <c r="O1992" i="1"/>
  <c r="O1001" i="1"/>
  <c r="O1075" i="1"/>
  <c r="O1613" i="1"/>
  <c r="O2981" i="1"/>
  <c r="O936" i="1"/>
  <c r="O1682" i="1"/>
  <c r="O1317" i="1"/>
  <c r="O241" i="1"/>
  <c r="O98" i="1"/>
  <c r="O121" i="1"/>
  <c r="O190" i="1"/>
  <c r="O203" i="1"/>
  <c r="O210" i="1"/>
  <c r="O268" i="1"/>
  <c r="O272" i="1"/>
  <c r="O278" i="1"/>
  <c r="O300" i="1"/>
  <c r="O1801" i="1"/>
  <c r="O2346" i="1"/>
  <c r="O326" i="1"/>
  <c r="O1262" i="1"/>
  <c r="O1694" i="1"/>
  <c r="O359" i="1"/>
  <c r="O384" i="1"/>
  <c r="O3998" i="1"/>
  <c r="O409" i="1"/>
  <c r="O441" i="1"/>
  <c r="O459" i="1"/>
  <c r="O485" i="1"/>
  <c r="O1710" i="1"/>
  <c r="O503" i="1"/>
  <c r="O4006" i="1"/>
  <c r="O2160" i="1"/>
  <c r="O552" i="1"/>
  <c r="O557" i="1"/>
  <c r="O1458" i="1"/>
  <c r="O591" i="1"/>
  <c r="O1394" i="1"/>
  <c r="O596" i="1"/>
  <c r="O626" i="1"/>
  <c r="O1452" i="1"/>
  <c r="O1940" i="1"/>
  <c r="O1316" i="1"/>
  <c r="O672" i="1"/>
  <c r="O745" i="1"/>
  <c r="O1392" i="1"/>
  <c r="O2474" i="1"/>
  <c r="O2378" i="1"/>
  <c r="O3968" i="1"/>
  <c r="O817" i="1"/>
  <c r="O2109" i="1"/>
  <c r="O1797" i="1"/>
  <c r="O881" i="1"/>
  <c r="O909" i="1"/>
  <c r="O907" i="1"/>
  <c r="O2305" i="1"/>
  <c r="O979" i="1"/>
  <c r="O2506" i="1"/>
  <c r="O1090" i="1"/>
  <c r="O1131" i="1"/>
  <c r="O1757" i="1"/>
  <c r="O1139" i="1"/>
  <c r="O2685" i="1"/>
  <c r="O1146" i="1"/>
  <c r="O1180" i="1"/>
  <c r="O1822" i="1"/>
  <c r="O2870" i="1"/>
  <c r="O1606" i="1"/>
  <c r="O2623" i="1"/>
  <c r="O1071" i="1"/>
  <c r="O1366" i="1"/>
  <c r="O1346" i="1"/>
  <c r="O971" i="1"/>
  <c r="O1402" i="1"/>
  <c r="O1390" i="1"/>
  <c r="O1489" i="1"/>
  <c r="O1481" i="1"/>
  <c r="O1972" i="1"/>
  <c r="O1991" i="1"/>
  <c r="O1585" i="1"/>
  <c r="O1318" i="1"/>
  <c r="O1573" i="1"/>
  <c r="O1583" i="1"/>
  <c r="O1777" i="1"/>
  <c r="O2361" i="1"/>
  <c r="O2124" i="1"/>
  <c r="O2155" i="1"/>
  <c r="O3994" i="1"/>
  <c r="O1907" i="1"/>
  <c r="O1997" i="1"/>
  <c r="O2580" i="1"/>
  <c r="O1928" i="1"/>
  <c r="O1855" i="1"/>
  <c r="O1849" i="1"/>
  <c r="O1388" i="1"/>
  <c r="O2526" i="1"/>
  <c r="O1460" i="1"/>
  <c r="O2054" i="1"/>
  <c r="O2081" i="1"/>
  <c r="O2088" i="1"/>
  <c r="O1525" i="1"/>
  <c r="O1934" i="1"/>
  <c r="O1935" i="1"/>
  <c r="O1936" i="1"/>
  <c r="O1265" i="1"/>
  <c r="O1987" i="1"/>
  <c r="O2182" i="1"/>
  <c r="O2771" i="1"/>
  <c r="O2290" i="1"/>
  <c r="O1833" i="1"/>
  <c r="O2151" i="1"/>
  <c r="O2512" i="1"/>
  <c r="O1696" i="1"/>
  <c r="O1034" i="1"/>
  <c r="O1258" i="1"/>
  <c r="O680" i="1"/>
  <c r="O2826" i="1"/>
  <c r="O894" i="1"/>
  <c r="O2933" i="1"/>
  <c r="O2940" i="1"/>
  <c r="O2949" i="1"/>
  <c r="O1818" i="1"/>
  <c r="O2931" i="1"/>
  <c r="O800" i="1"/>
  <c r="O675" i="1"/>
  <c r="O3076" i="1"/>
  <c r="O3177" i="1"/>
  <c r="O3262" i="1"/>
  <c r="O3275" i="1"/>
  <c r="O689" i="1"/>
  <c r="O703" i="1"/>
  <c r="O632" i="1"/>
  <c r="O568" i="1"/>
  <c r="O3766" i="1"/>
  <c r="O548" i="1"/>
  <c r="O3357" i="1"/>
  <c r="O3361" i="1"/>
  <c r="O3418" i="1"/>
  <c r="O3481" i="1"/>
  <c r="O3544" i="1"/>
  <c r="O3666" i="1"/>
  <c r="O3689" i="1"/>
  <c r="O3708" i="1"/>
  <c r="O3743" i="1"/>
  <c r="O3796" i="1"/>
  <c r="O7" i="1"/>
  <c r="O291" i="1"/>
  <c r="O312" i="1"/>
  <c r="O356" i="1"/>
  <c r="O1650" i="1"/>
  <c r="O1123" i="1"/>
  <c r="O1741" i="1"/>
  <c r="O816" i="1"/>
  <c r="O3550" i="1"/>
  <c r="O1535" i="1"/>
  <c r="O66" i="1"/>
  <c r="O2599" i="1"/>
  <c r="O1652" i="1"/>
  <c r="O2314" i="1"/>
  <c r="O621" i="1"/>
  <c r="O692" i="1"/>
  <c r="O953" i="1"/>
  <c r="O1349" i="1"/>
  <c r="O1465" i="1"/>
  <c r="O2068" i="1"/>
  <c r="O2163" i="1"/>
  <c r="O412" i="1"/>
  <c r="O1240" i="1"/>
  <c r="O1730" i="1"/>
  <c r="O1723" i="1"/>
  <c r="O1942" i="1"/>
  <c r="O2168" i="1"/>
  <c r="O2220" i="1"/>
  <c r="O2130" i="1"/>
  <c r="O1263" i="1"/>
  <c r="O651" i="1"/>
  <c r="O702" i="1"/>
  <c r="O67" i="1"/>
  <c r="O175" i="1"/>
  <c r="O223" i="1"/>
  <c r="O325" i="1"/>
  <c r="O399" i="1"/>
  <c r="O464" i="1"/>
  <c r="O495" i="1"/>
  <c r="O2830" i="1"/>
  <c r="O2745" i="1"/>
  <c r="O640" i="1"/>
  <c r="O2201" i="1"/>
  <c r="O711" i="1"/>
  <c r="O754" i="1"/>
  <c r="O1813" i="1"/>
  <c r="O1252" i="1"/>
  <c r="O2370" i="1"/>
  <c r="O1017" i="1"/>
  <c r="O1028" i="1"/>
  <c r="O1134" i="1"/>
  <c r="O1505" i="1"/>
  <c r="O3967" i="1"/>
  <c r="O2129" i="1"/>
  <c r="O1116" i="1"/>
  <c r="O1773" i="1"/>
  <c r="O1894" i="1"/>
  <c r="O2047" i="1"/>
  <c r="O2058" i="1"/>
  <c r="O1250" i="1"/>
  <c r="O2224" i="1"/>
  <c r="O1256" i="1"/>
  <c r="O2374" i="1"/>
  <c r="O1007" i="1"/>
  <c r="O2560" i="1"/>
  <c r="O2760" i="1"/>
  <c r="O3061" i="1"/>
  <c r="O3332" i="1"/>
  <c r="O3518" i="1"/>
  <c r="O3707" i="1"/>
  <c r="O3711" i="1"/>
  <c r="O77" i="1"/>
  <c r="O306" i="1"/>
  <c r="O381" i="1"/>
  <c r="O1687" i="1"/>
  <c r="O3860" i="1"/>
  <c r="O3355" i="1"/>
  <c r="O94" i="1"/>
  <c r="O798" i="1"/>
  <c r="O843" i="1"/>
  <c r="O1029" i="1"/>
  <c r="O2567" i="1"/>
  <c r="O1675" i="1"/>
  <c r="O2127" i="1"/>
  <c r="O2475" i="1"/>
  <c r="O3601" i="1"/>
  <c r="O3576" i="1"/>
  <c r="O3585" i="1"/>
  <c r="O560" i="1"/>
  <c r="O1618" i="1"/>
  <c r="O2162" i="1"/>
  <c r="O3413" i="1"/>
  <c r="O11" i="1"/>
  <c r="O21" i="1"/>
  <c r="O25" i="1"/>
  <c r="O42" i="1"/>
  <c r="O46" i="1"/>
  <c r="O65" i="1"/>
  <c r="O93" i="1"/>
  <c r="O143" i="1"/>
  <c r="O2113" i="1"/>
  <c r="O216" i="1"/>
  <c r="O232" i="1"/>
  <c r="O243" i="1"/>
  <c r="O244" i="1"/>
  <c r="O281" i="1"/>
  <c r="O283" i="1"/>
  <c r="O937" i="1"/>
  <c r="O2619" i="1"/>
  <c r="O1537" i="1"/>
  <c r="O340" i="1"/>
  <c r="O357" i="1"/>
  <c r="O2918" i="1"/>
  <c r="O1949" i="1"/>
  <c r="O380" i="1"/>
  <c r="O2099" i="1"/>
  <c r="O426" i="1"/>
  <c r="O3287" i="1"/>
  <c r="O1594" i="1"/>
  <c r="O1457" i="1"/>
  <c r="O474" i="1"/>
  <c r="O490" i="1"/>
  <c r="O2636" i="1"/>
  <c r="O555" i="1"/>
  <c r="O565" i="1"/>
  <c r="O577" i="1"/>
  <c r="O578" i="1"/>
  <c r="O583" i="1"/>
  <c r="O1614" i="1"/>
  <c r="O3323" i="1"/>
  <c r="O1830" i="1"/>
  <c r="O664" i="1"/>
  <c r="O1447" i="1"/>
  <c r="O1805" i="1"/>
  <c r="O1725" i="1"/>
  <c r="O696" i="1"/>
  <c r="O1838" i="1"/>
  <c r="O698" i="1"/>
  <c r="O2491" i="1"/>
  <c r="O1079" i="1"/>
  <c r="O2146" i="1"/>
  <c r="O836" i="1"/>
  <c r="O2271" i="1"/>
  <c r="O1249" i="1"/>
  <c r="O885" i="1"/>
  <c r="O908" i="1"/>
  <c r="O910" i="1"/>
  <c r="O1695" i="1"/>
  <c r="O1814" i="1"/>
  <c r="O3304" i="1"/>
  <c r="O989" i="1"/>
  <c r="O990" i="1"/>
  <c r="O895" i="1"/>
  <c r="O1053" i="1"/>
  <c r="O2259" i="1"/>
  <c r="O2120" i="1"/>
  <c r="O2165" i="1"/>
  <c r="O2112" i="1"/>
  <c r="O1118" i="1"/>
  <c r="O1528" i="1"/>
  <c r="O1184" i="1"/>
  <c r="O1226" i="1"/>
  <c r="O1110" i="1"/>
  <c r="O1243" i="1"/>
  <c r="O1620" i="1"/>
  <c r="O1289" i="1"/>
  <c r="O2549" i="1"/>
  <c r="O1962" i="1"/>
  <c r="O1531" i="1"/>
  <c r="O1072" i="1"/>
  <c r="O1426" i="1"/>
  <c r="O1490" i="1"/>
  <c r="O1702" i="1"/>
  <c r="O1544" i="1"/>
  <c r="O1555" i="1"/>
  <c r="O1559" i="1"/>
  <c r="O1455" i="1"/>
  <c r="O1617" i="1"/>
  <c r="O1436" i="1"/>
  <c r="O1678" i="1"/>
  <c r="O1668" i="1"/>
  <c r="O1664" i="1"/>
  <c r="O1647" i="1"/>
  <c r="O1749" i="1"/>
  <c r="O1006" i="1"/>
  <c r="O1779" i="1"/>
  <c r="O1764" i="1"/>
  <c r="O1780" i="1"/>
  <c r="O1884" i="1"/>
  <c r="O1920" i="1"/>
  <c r="O1441" i="1"/>
  <c r="O2125" i="1"/>
  <c r="O1704" i="1"/>
  <c r="O2065" i="1"/>
  <c r="O2082" i="1"/>
  <c r="O2087" i="1"/>
  <c r="O1758" i="1"/>
  <c r="O1816" i="1"/>
  <c r="O2027" i="1"/>
  <c r="O2066" i="1"/>
  <c r="O2077" i="1"/>
  <c r="O1159" i="1"/>
  <c r="O1599" i="1"/>
  <c r="O1381" i="1"/>
  <c r="O1600" i="1"/>
  <c r="O3924" i="1"/>
  <c r="O2118" i="1"/>
  <c r="O1602" i="1"/>
  <c r="O2210" i="1"/>
  <c r="O4052" i="1"/>
  <c r="O1203" i="1"/>
  <c r="O2316" i="1"/>
  <c r="O1190" i="1"/>
  <c r="O2408" i="1"/>
  <c r="O2450" i="1"/>
  <c r="O1603" i="1"/>
  <c r="O893" i="1"/>
  <c r="O1109" i="1"/>
  <c r="O2499" i="1"/>
  <c r="O2511" i="1"/>
  <c r="O2545" i="1"/>
  <c r="O1151" i="1"/>
  <c r="O1453" i="1"/>
  <c r="O938" i="1"/>
  <c r="O2625" i="1"/>
  <c r="O2635" i="1"/>
  <c r="O2648" i="1"/>
  <c r="O2673" i="1"/>
  <c r="O2687" i="1"/>
  <c r="O3005" i="1"/>
  <c r="O863" i="1"/>
  <c r="O2738" i="1"/>
  <c r="O2757" i="1"/>
  <c r="O2765" i="1"/>
  <c r="O2764" i="1"/>
  <c r="O2778" i="1"/>
  <c r="O2786" i="1"/>
  <c r="O815" i="1"/>
  <c r="O888" i="1"/>
  <c r="O2838" i="1"/>
  <c r="O2851" i="1"/>
  <c r="O1817" i="1"/>
  <c r="O679" i="1"/>
  <c r="O2847" i="1"/>
  <c r="O2855" i="1"/>
  <c r="O2898" i="1"/>
  <c r="O732" i="1"/>
  <c r="O681" i="1"/>
  <c r="O736" i="1"/>
  <c r="O764" i="1"/>
  <c r="O1039" i="1"/>
  <c r="O3020" i="1"/>
  <c r="O3065" i="1"/>
  <c r="O3070" i="1"/>
  <c r="O3225" i="1"/>
  <c r="O3136" i="1"/>
  <c r="O688" i="1"/>
  <c r="O3242" i="1"/>
  <c r="O3186" i="1"/>
  <c r="O3213" i="1"/>
  <c r="O3260" i="1"/>
  <c r="O598" i="1"/>
  <c r="O3603" i="1"/>
  <c r="O3741" i="1"/>
  <c r="O3785" i="1"/>
  <c r="O516" i="1"/>
  <c r="O529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122" i="1"/>
  <c r="O352" i="1"/>
  <c r="O238" i="1"/>
  <c r="O1495" i="1"/>
  <c r="O1698" i="1"/>
  <c r="O1612" i="1"/>
  <c r="O1428" i="1"/>
  <c r="O1567" i="1"/>
  <c r="O407" i="1"/>
  <c r="O1872" i="1"/>
  <c r="O593" i="1"/>
  <c r="O2929" i="1"/>
  <c r="O914" i="1"/>
  <c r="O985" i="1"/>
  <c r="O1451" i="1"/>
  <c r="O1233" i="1"/>
  <c r="O2141" i="1"/>
  <c r="O2015" i="1"/>
  <c r="O2335" i="1"/>
  <c r="O3670" i="1"/>
  <c r="O2173" i="1"/>
  <c r="O483" i="1"/>
  <c r="O1947" i="1"/>
  <c r="O1298" i="1"/>
  <c r="O1524" i="1"/>
  <c r="O1314" i="1"/>
  <c r="O1259" i="1"/>
  <c r="O3552" i="1"/>
  <c r="O1186" i="1"/>
  <c r="O1189" i="1"/>
  <c r="O301" i="1"/>
  <c r="O2338" i="1"/>
  <c r="O2215" i="1"/>
  <c r="O1941" i="1"/>
  <c r="O590" i="1"/>
  <c r="O608" i="1"/>
  <c r="O643" i="1"/>
  <c r="O2199" i="1"/>
  <c r="O747" i="1"/>
  <c r="O756" i="1"/>
  <c r="O1624" i="1"/>
  <c r="O2197" i="1"/>
  <c r="O1145" i="1"/>
  <c r="O1711" i="1"/>
  <c r="O870" i="1"/>
  <c r="O1771" i="1"/>
  <c r="O1921" i="1"/>
  <c r="O1033" i="1"/>
  <c r="O1910" i="1"/>
  <c r="O1200" i="1"/>
  <c r="O1439" i="1"/>
  <c r="O2539" i="1"/>
  <c r="O704" i="1"/>
  <c r="O3915" i="1"/>
  <c r="O3716" i="1"/>
  <c r="O3140" i="1"/>
  <c r="O972" i="1"/>
  <c r="O1461" i="1"/>
  <c r="O16" i="1"/>
  <c r="O32" i="1"/>
  <c r="O264" i="1"/>
  <c r="O290" i="1"/>
  <c r="O339" i="1"/>
  <c r="O2110" i="1"/>
  <c r="O444" i="1"/>
  <c r="O1701" i="1"/>
  <c r="O592" i="1"/>
  <c r="O2144" i="1"/>
  <c r="O801" i="1"/>
  <c r="O851" i="1"/>
  <c r="O1201" i="1"/>
  <c r="O1057" i="1"/>
  <c r="O2770" i="1"/>
  <c r="O2928" i="1"/>
  <c r="O1895" i="1"/>
  <c r="O2229" i="1"/>
  <c r="O1616" i="1"/>
  <c r="O2344" i="1"/>
  <c r="O2180" i="1"/>
  <c r="O2631" i="1"/>
  <c r="O862" i="1"/>
  <c r="O731" i="1"/>
  <c r="O2856" i="1"/>
  <c r="O3180" i="1"/>
  <c r="O601" i="1"/>
  <c r="O3450" i="1"/>
  <c r="O3700" i="1"/>
  <c r="O1427" i="1"/>
  <c r="O865" i="1"/>
  <c r="O1969" i="1"/>
  <c r="O187" i="1"/>
  <c r="O304" i="1"/>
  <c r="O2334" i="1"/>
  <c r="O1946" i="1"/>
  <c r="O1157" i="1"/>
  <c r="O903" i="1"/>
  <c r="O955" i="1"/>
  <c r="O1396" i="1"/>
  <c r="O1592" i="1"/>
  <c r="O3322" i="1"/>
  <c r="O1112" i="1"/>
  <c r="O1284" i="1"/>
  <c r="O2037" i="1"/>
  <c r="O1443" i="1"/>
  <c r="O1517" i="1"/>
  <c r="O2737" i="1"/>
  <c r="O674" i="1"/>
  <c r="O236" i="1"/>
  <c r="O447" i="1"/>
  <c r="O400" i="1"/>
  <c r="O1623" i="1"/>
  <c r="O2740" i="1"/>
  <c r="O952" i="1"/>
  <c r="O86" i="1"/>
  <c r="O336" i="1"/>
  <c r="O361" i="1"/>
  <c r="O1834" i="1"/>
  <c r="O1536" i="1"/>
  <c r="O2245" i="1"/>
  <c r="O3041" i="1"/>
  <c r="O1842" i="1"/>
  <c r="O333" i="1"/>
  <c r="O128" i="1"/>
  <c r="O144" i="1"/>
  <c r="O178" i="1"/>
  <c r="O231" i="1"/>
  <c r="O282" i="1"/>
  <c r="O1971" i="1"/>
  <c r="O442" i="1"/>
  <c r="O460" i="1"/>
  <c r="O558" i="1"/>
  <c r="O586" i="1"/>
  <c r="O588" i="1"/>
  <c r="O998" i="1"/>
  <c r="O1160" i="1"/>
  <c r="O690" i="1"/>
  <c r="O755" i="1"/>
  <c r="O1982" i="1"/>
  <c r="O1150" i="1"/>
  <c r="O1199" i="1"/>
  <c r="O1062" i="1"/>
  <c r="O2384" i="1"/>
  <c r="O1669" i="1"/>
  <c r="O1672" i="1"/>
  <c r="O1778" i="1"/>
  <c r="O2026" i="1"/>
  <c r="O2013" i="1"/>
  <c r="O2135" i="1"/>
  <c r="O1996" i="1"/>
  <c r="O1278" i="1"/>
  <c r="O676" i="1"/>
  <c r="O2755" i="1"/>
  <c r="O618" i="1"/>
  <c r="O3331" i="1"/>
  <c r="O476" i="1"/>
  <c r="O422" i="1"/>
  <c r="O406" i="1"/>
  <c r="O458" i="1"/>
  <c r="O1161" i="1"/>
  <c r="O1074" i="1"/>
  <c r="O1155" i="1"/>
  <c r="O1171" i="1"/>
  <c r="O2483" i="1"/>
  <c r="O1206" i="1"/>
  <c r="O3411" i="1"/>
  <c r="O3583" i="1"/>
  <c r="O3918" i="1"/>
  <c r="O440" i="1"/>
  <c r="O3710" i="1"/>
  <c r="O3488" i="1"/>
  <c r="O2426" i="1"/>
  <c r="O39" i="1"/>
  <c r="O52" i="1"/>
  <c r="O76" i="1"/>
  <c r="O1385" i="1"/>
  <c r="O126" i="1"/>
  <c r="O1107" i="1"/>
  <c r="O2161" i="1"/>
  <c r="O2158" i="1"/>
  <c r="O1974" i="1"/>
  <c r="O1384" i="1"/>
  <c r="O1264" i="1"/>
  <c r="O2114" i="1"/>
  <c r="O2128" i="1"/>
  <c r="O1811" i="1"/>
  <c r="O1005" i="1"/>
  <c r="O298" i="1"/>
  <c r="O364" i="1"/>
  <c r="O371" i="1"/>
  <c r="O2574" i="1"/>
  <c r="O898" i="1"/>
  <c r="O446" i="1"/>
  <c r="O1442" i="1"/>
  <c r="O486" i="1"/>
  <c r="O2107" i="1"/>
  <c r="O551" i="1"/>
  <c r="O556" i="1"/>
  <c r="O571" i="1"/>
  <c r="O1871" i="1"/>
  <c r="O1111" i="1"/>
  <c r="O1433" i="1"/>
  <c r="O1812" i="1"/>
  <c r="O1715" i="1"/>
  <c r="O666" i="1"/>
  <c r="O670" i="1"/>
  <c r="O1188" i="1"/>
  <c r="O691" i="1"/>
  <c r="O951" i="1"/>
  <c r="O869" i="1"/>
  <c r="O2565" i="1"/>
  <c r="O710" i="1"/>
  <c r="O765" i="1"/>
  <c r="O1197" i="1"/>
  <c r="O1153" i="1"/>
  <c r="O4051" i="1"/>
  <c r="O825" i="1"/>
  <c r="O1306" i="1"/>
  <c r="O833" i="1"/>
  <c r="O835" i="1"/>
  <c r="O1527" i="1"/>
  <c r="O1147" i="1"/>
  <c r="O1448" i="1"/>
  <c r="O1045" i="1"/>
  <c r="O1054" i="1"/>
  <c r="O1174" i="1"/>
  <c r="O1177" i="1"/>
  <c r="O1977" i="1"/>
  <c r="O1393" i="1"/>
  <c r="O1309" i="1"/>
  <c r="O1310" i="1"/>
  <c r="O1386" i="1"/>
  <c r="O2119" i="1"/>
  <c r="O2527" i="1"/>
  <c r="O941" i="1"/>
  <c r="O1462" i="1"/>
  <c r="O2520" i="1"/>
  <c r="O1560" i="1"/>
  <c r="O1581" i="1"/>
  <c r="O2105" i="1"/>
  <c r="O1580" i="1"/>
  <c r="O1680" i="1"/>
  <c r="O1070" i="1"/>
  <c r="O2018" i="1"/>
  <c r="O2174" i="1"/>
  <c r="O2017" i="1"/>
  <c r="O2022" i="1"/>
  <c r="O2690" i="1"/>
  <c r="O2167" i="1"/>
  <c r="O1601" i="1"/>
  <c r="O1986" i="1"/>
  <c r="O1382" i="1"/>
  <c r="O1195" i="1"/>
  <c r="O4010" i="1"/>
  <c r="O2216" i="1"/>
  <c r="O2134" i="1"/>
  <c r="O2258" i="1"/>
  <c r="O1254" i="1"/>
  <c r="O2280" i="1"/>
  <c r="O2308" i="1"/>
  <c r="O2367" i="1"/>
  <c r="O2423" i="1"/>
  <c r="O968" i="1"/>
  <c r="O2441" i="1"/>
  <c r="O2469" i="1"/>
  <c r="O1978" i="1"/>
  <c r="O3003" i="1"/>
  <c r="O3004" i="1"/>
  <c r="O2605" i="1"/>
  <c r="O683" i="1"/>
  <c r="O2714" i="1"/>
  <c r="O812" i="1"/>
  <c r="O2863" i="1"/>
  <c r="O1037" i="1"/>
  <c r="O650" i="1"/>
  <c r="O2903" i="1"/>
  <c r="O687" i="1"/>
  <c r="O3063" i="1"/>
  <c r="O3129" i="1"/>
  <c r="O627" i="1"/>
  <c r="O3529" i="1"/>
  <c r="O3654" i="1"/>
  <c r="O3836" i="1"/>
  <c r="O545" i="1"/>
  <c r="O3549" i="1"/>
  <c r="O3569" i="1"/>
  <c r="O3611" i="1"/>
  <c r="O3717" i="1"/>
  <c r="O276" i="1"/>
  <c r="O438" i="1"/>
  <c r="O481" i="1"/>
  <c r="O700" i="1"/>
  <c r="O213" i="1"/>
  <c r="O769" i="1"/>
  <c r="O523" i="1"/>
  <c r="O1626" i="1"/>
  <c r="O2315" i="1"/>
  <c r="O2979" i="1"/>
  <c r="O3399" i="1"/>
  <c r="O1917" i="1"/>
  <c r="O2411" i="1"/>
  <c r="O91" i="1"/>
  <c r="O171" i="1"/>
  <c r="O218" i="1"/>
  <c r="O346" i="1"/>
  <c r="O962" i="1"/>
  <c r="O1204" i="1"/>
  <c r="O1031" i="1"/>
  <c r="O1222" i="1"/>
  <c r="O1302" i="1"/>
  <c r="O1400" i="1"/>
  <c r="O1588" i="1"/>
  <c r="O1241" i="1"/>
  <c r="O2310" i="1"/>
  <c r="O758" i="1"/>
  <c r="O1082" i="1"/>
  <c r="O3401" i="1"/>
  <c r="O3469" i="1"/>
  <c r="O3490" i="1"/>
  <c r="O299" i="1"/>
  <c r="O1705" i="1"/>
  <c r="O358" i="1"/>
  <c r="O871" i="1"/>
  <c r="O404" i="1"/>
  <c r="O969" i="1"/>
  <c r="O504" i="1"/>
  <c r="O1156" i="1"/>
  <c r="O620" i="1"/>
  <c r="O923" i="1"/>
  <c r="O1665" i="1"/>
  <c r="O2126" i="1"/>
  <c r="O1327" i="1"/>
  <c r="O1791" i="1"/>
  <c r="O1219" i="1"/>
  <c r="O830" i="1"/>
  <c r="O973" i="1"/>
  <c r="O109" i="1"/>
  <c r="O1621" i="1"/>
  <c r="O168" i="1"/>
  <c r="O1629" i="1"/>
  <c r="O289" i="1"/>
  <c r="O297" i="1"/>
  <c r="O1191" i="1"/>
  <c r="O368" i="1"/>
  <c r="O430" i="1"/>
  <c r="O942" i="1"/>
  <c r="O856" i="1"/>
  <c r="O597" i="1"/>
  <c r="O1149" i="1"/>
  <c r="O1073" i="1"/>
  <c r="O739" i="1"/>
  <c r="O743" i="1"/>
  <c r="O811" i="1"/>
  <c r="O1712" i="1"/>
  <c r="O902" i="1"/>
  <c r="O1419" i="1"/>
  <c r="O1943" i="1"/>
  <c r="O1649" i="1"/>
  <c r="O1686" i="1"/>
  <c r="O2067" i="1"/>
  <c r="O2045" i="1"/>
  <c r="O2046" i="1"/>
  <c r="O2062" i="1"/>
  <c r="O2075" i="1"/>
  <c r="O1205" i="1"/>
  <c r="O809" i="1"/>
  <c r="O2609" i="1"/>
  <c r="O207" i="1"/>
  <c r="O437" i="1"/>
  <c r="O3755" i="1"/>
  <c r="O473" i="1"/>
  <c r="O1622" i="1"/>
  <c r="O1004" i="1"/>
  <c r="O1619" i="1"/>
  <c r="O199" i="1"/>
  <c r="O2002" i="1"/>
  <c r="O220" i="1"/>
  <c r="O1202" i="1"/>
  <c r="O1213" i="1"/>
  <c r="O408" i="1"/>
  <c r="O1598" i="1"/>
  <c r="O1323" i="1"/>
  <c r="O759" i="1"/>
  <c r="O1459" i="1"/>
  <c r="O1541" i="1"/>
  <c r="O1248" i="1"/>
  <c r="O1154" i="1"/>
  <c r="O1247" i="1"/>
  <c r="O757" i="1"/>
  <c r="O2275" i="1"/>
  <c r="O1113" i="1"/>
  <c r="O604" i="1"/>
  <c r="O3235" i="1"/>
  <c r="O3483" i="1"/>
  <c r="O451" i="1"/>
  <c r="O1081" i="1"/>
  <c r="O922" i="1"/>
  <c r="O138" i="1"/>
  <c r="O3092" i="1"/>
  <c r="O1516" i="1"/>
  <c r="O1242" i="1"/>
  <c r="O808" i="1"/>
  <c r="O1632" i="1"/>
  <c r="O887" i="1"/>
  <c r="O2052" i="1"/>
  <c r="O944" i="1"/>
  <c r="O810" i="1"/>
  <c r="O866" i="1"/>
  <c r="O2630" i="1"/>
  <c r="O686" i="1"/>
  <c r="O3380" i="1"/>
  <c r="O3798" i="1"/>
  <c r="O235" i="1"/>
  <c r="O2200" i="1"/>
  <c r="O2108" i="1"/>
  <c r="O2076" i="1"/>
  <c r="O34" i="1"/>
  <c r="O53" i="1"/>
  <c r="O807" i="1"/>
  <c r="O861" i="1"/>
  <c r="O850" i="1"/>
  <c r="O684" i="1"/>
  <c r="O605" i="1"/>
  <c r="O569" i="1"/>
  <c r="O3800" i="1"/>
  <c r="O196" i="1"/>
  <c r="O95" i="1"/>
  <c r="O2973" i="1"/>
  <c r="O897" i="1"/>
  <c r="O26" i="1"/>
  <c r="O38" i="1"/>
  <c r="O145" i="1"/>
  <c r="O2509" i="1"/>
  <c r="O760" i="1"/>
  <c r="O420" i="1"/>
  <c r="O1615" i="1"/>
  <c r="O678" i="1"/>
  <c r="O915" i="1"/>
  <c r="O685" i="1"/>
  <c r="O3068" i="1"/>
  <c r="O3580" i="1"/>
  <c r="O22" i="1"/>
  <c r="O677" i="1"/>
  <c r="O492" i="1"/>
  <c r="O3756" i="1"/>
  <c r="O9" i="1"/>
  <c r="O1035" i="1"/>
  <c r="O974" i="1"/>
  <c r="O3563" i="1"/>
  <c r="O383" i="1"/>
  <c r="O82" i="1"/>
  <c r="O844" i="1"/>
  <c r="O965" i="1"/>
  <c r="O3712" i="1"/>
  <c r="O3696" i="1"/>
  <c r="O2008" i="1"/>
  <c r="O4" i="1"/>
  <c r="O603" i="1"/>
  <c r="O2044" i="1"/>
  <c r="O260" i="1"/>
  <c r="O3906" i="1"/>
  <c r="O2" i="1"/>
  <c r="O3" i="1"/>
  <c r="O943" i="1"/>
  <c r="O3327" i="1"/>
  <c r="B16" i="8" l="1"/>
  <c r="C9" i="8"/>
</calcChain>
</file>

<file path=xl/sharedStrings.xml><?xml version="1.0" encoding="utf-8"?>
<sst xmlns="http://schemas.openxmlformats.org/spreadsheetml/2006/main" count="39141" uniqueCount="8400">
  <si>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</si>
  <si>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</si>
  <si>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</si>
  <si>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</si>
  <si>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</si>
  <si>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</si>
  <si>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</si>
  <si>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</si>
  <si>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</si>
  <si>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</si>
  <si>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</si>
  <si>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</si>
  <si>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</si>
  <si>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</si>
  <si>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</si>
  <si>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</si>
  <si>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</si>
  <si>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</si>
  <si>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</si>
  <si>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</si>
  <si>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</si>
  <si>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</si>
  <si>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</si>
  <si>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</si>
  <si>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</si>
  <si>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</si>
  <si>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</si>
  <si>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</si>
  <si>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</si>
  <si>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</si>
  <si>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</si>
  <si>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</si>
  <si>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</si>
  <si>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</si>
  <si>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</si>
  <si>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</si>
  <si>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</si>
  <si>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</si>
  <si>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</si>
  <si>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</si>
  <si>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</si>
  <si>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</si>
  <si>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</si>
  <si>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</si>
  <si>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</si>
  <si>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</si>
  <si>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</si>
  <si>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</si>
  <si>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</si>
  <si>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</si>
  <si>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</si>
  <si>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</si>
  <si>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</si>
  <si>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</si>
  <si>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</si>
  <si>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</si>
  <si>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</si>
  <si>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</si>
  <si>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</si>
  <si>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</si>
  <si>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</si>
  <si>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</si>
  <si>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</si>
  <si>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</si>
  <si>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</si>
  <si>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</si>
  <si>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</si>
  <si>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</si>
  <si>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</si>
  <si>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</si>
  <si>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</si>
  <si>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</si>
  <si>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</si>
  <si>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</si>
  <si>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</si>
  <si>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</si>
  <si>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</si>
  <si>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</si>
  <si>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</si>
  <si>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</si>
  <si>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</si>
  <si>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</si>
  <si>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</si>
  <si>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</si>
  <si>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</si>
  <si>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</si>
  <si>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</si>
  <si>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</si>
  <si>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</si>
  <si>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</si>
  <si>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</si>
  <si>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</si>
  <si>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</si>
  <si>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</si>
  <si>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</si>
  <si>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</si>
  <si>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</si>
  <si>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</si>
  <si>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</si>
  <si>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</si>
  <si>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</si>
  <si>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</si>
  <si>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</si>
  <si>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</si>
  <si>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</si>
  <si>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</si>
  <si>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</si>
  <si>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</si>
  <si>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</si>
  <si>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</si>
  <si>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</si>
  <si>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</si>
  <si>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</si>
  <si>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</si>
  <si>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</si>
  <si>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</si>
  <si>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</si>
  <si>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</si>
  <si>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</si>
  <si>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</si>
  <si>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</si>
  <si>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</si>
  <si>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</si>
  <si>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</si>
  <si>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</si>
  <si>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</si>
  <si>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</si>
  <si>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</si>
  <si>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</si>
  <si>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</si>
  <si>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</si>
  <si>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</si>
  <si>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</si>
  <si>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</si>
  <si>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</si>
  <si>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</si>
  <si>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</si>
  <si>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</si>
  <si>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</si>
  <si>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</si>
  <si>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</si>
  <si>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</si>
  <si>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</si>
  <si>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</si>
  <si>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</si>
  <si>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</si>
  <si>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</si>
  <si>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</si>
  <si>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</si>
  <si>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</si>
  <si>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</si>
  <si>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</si>
  <si>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</si>
  <si>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</si>
  <si>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</si>
  <si>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</si>
  <si>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</si>
  <si>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</si>
  <si>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</si>
  <si>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</si>
  <si>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</si>
  <si>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</si>
  <si>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</si>
  <si>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</si>
  <si>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</si>
  <si>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</si>
  <si>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</si>
  <si>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</si>
  <si>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</si>
  <si>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</si>
  <si>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</si>
  <si>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</si>
  <si>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</si>
  <si>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</si>
  <si>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</si>
  <si>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</si>
  <si>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</si>
  <si>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</si>
  <si>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</si>
  <si>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</si>
  <si>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</si>
  <si>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</si>
  <si>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</si>
  <si>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</si>
  <si>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</si>
  <si>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</si>
  <si>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</si>
  <si>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</si>
  <si>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</si>
  <si>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</si>
  <si>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</si>
  <si>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</si>
  <si>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</si>
  <si>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</si>
  <si>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</si>
  <si>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</si>
  <si>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</si>
  <si>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</si>
  <si>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</si>
  <si>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</si>
  <si>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</si>
  <si>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</si>
  <si>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</si>
  <si>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</si>
  <si>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</si>
  <si>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</si>
  <si>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</si>
  <si>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</si>
  <si>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</si>
  <si>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</si>
  <si>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</si>
  <si>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</si>
  <si>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</si>
  <si>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</si>
  <si>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</si>
  <si>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</si>
  <si>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</si>
  <si>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</si>
  <si>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</si>
  <si>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</si>
  <si>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</si>
  <si>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</si>
  <si>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</si>
  <si>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</si>
  <si>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</si>
  <si>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</si>
  <si>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</si>
  <si>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</si>
  <si>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</si>
  <si>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</si>
  <si>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</si>
  <si>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</si>
  <si>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</si>
  <si>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</si>
  <si>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</si>
  <si>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</si>
  <si>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</si>
  <si>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</si>
  <si>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</si>
  <si>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</si>
  <si>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</si>
  <si>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</si>
  <si>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</si>
  <si>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</si>
  <si>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</si>
  <si>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</si>
  <si>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</si>
  <si>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</si>
  <si>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</si>
  <si>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</si>
  <si>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</si>
  <si>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</si>
  <si>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</si>
  <si>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</si>
  <si>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</si>
  <si>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</si>
  <si>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</si>
  <si>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</si>
  <si>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</si>
  <si>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</si>
  <si>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</si>
  <si>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</si>
  <si>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</si>
  <si>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</si>
  <si>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</si>
  <si>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</si>
  <si>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</si>
  <si>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</si>
  <si>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</si>
  <si>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</si>
  <si>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</si>
  <si>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</si>
  <si>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</si>
  <si>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</si>
  <si>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</si>
  <si>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</si>
  <si>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</si>
  <si>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</si>
  <si>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</si>
  <si>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</si>
  <si>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</si>
  <si>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</si>
  <si>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</si>
  <si>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</si>
  <si>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</si>
  <si>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</si>
  <si>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</si>
  <si>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</si>
  <si>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</si>
  <si>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</si>
  <si>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</si>
  <si>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</si>
  <si>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</si>
  <si>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</si>
  <si>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</si>
  <si>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</si>
  <si>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</si>
  <si>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</si>
  <si>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</si>
  <si>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</si>
  <si>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</si>
  <si>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</si>
  <si>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</si>
  <si>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</si>
  <si>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</si>
  <si>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</si>
  <si>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</si>
  <si>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</si>
  <si>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</si>
  <si>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</si>
  <si>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</si>
  <si>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</si>
  <si>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</si>
  <si>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</si>
  <si>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</si>
  <si>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</si>
  <si>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</si>
  <si>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</si>
  <si>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</si>
  <si>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</si>
  <si>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</si>
  <si>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</si>
  <si>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</si>
  <si>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</si>
  <si>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</si>
  <si>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</si>
  <si>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</si>
  <si>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</si>
  <si>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</si>
  <si>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</si>
  <si>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</si>
  <si>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</si>
  <si>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</si>
  <si>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</si>
  <si>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</si>
  <si>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</si>
  <si>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</si>
  <si>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</si>
  <si>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</si>
  <si>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</si>
  <si>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</si>
  <si>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</si>
  <si>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</si>
  <si>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</si>
  <si>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</si>
  <si>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</si>
  <si>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</si>
  <si>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</si>
  <si>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</si>
  <si>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</si>
  <si>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</si>
  <si>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</si>
  <si>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</si>
  <si>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</si>
  <si>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</si>
  <si>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</si>
  <si>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</si>
  <si>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</si>
  <si>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</si>
  <si>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</si>
  <si>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</si>
  <si>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</si>
  <si>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</si>
  <si>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</si>
  <si>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</si>
  <si>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</si>
  <si>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</si>
  <si>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</si>
  <si>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</si>
  <si>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</si>
  <si>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</si>
  <si>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</si>
  <si>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</si>
  <si>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</si>
  <si>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</si>
  <si>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</si>
  <si>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</si>
  <si>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</si>
  <si>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</si>
  <si>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</si>
  <si>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</si>
  <si>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</si>
  <si>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</si>
  <si>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</si>
  <si>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</si>
  <si>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</si>
  <si>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</si>
  <si>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</si>
  <si>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</si>
  <si>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</si>
  <si>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</si>
  <si>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</si>
  <si>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</si>
  <si>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</si>
  <si>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</si>
  <si>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</si>
  <si>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</si>
  <si>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</si>
  <si>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</si>
  <si>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</si>
  <si>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</si>
  <si>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</si>
  <si>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</si>
  <si>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</si>
  <si>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</si>
  <si>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</si>
  <si>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</si>
  <si>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</si>
  <si>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</si>
  <si>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</si>
  <si>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</si>
  <si>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</si>
  <si>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</si>
  <si>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</si>
  <si>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</si>
  <si>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</si>
  <si>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</si>
  <si>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</si>
  <si>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</si>
  <si>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</si>
  <si>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</si>
  <si>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</si>
  <si>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</si>
  <si>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</si>
  <si>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</si>
  <si>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</si>
  <si>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</si>
  <si>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</si>
  <si>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</si>
  <si>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</si>
  <si>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</si>
  <si>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</si>
  <si>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</si>
  <si>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</si>
  <si>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</si>
  <si>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</si>
  <si>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</si>
  <si>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</si>
  <si>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</si>
  <si>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</si>
  <si>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</si>
  <si>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</si>
  <si>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</si>
  <si>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</si>
  <si>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</si>
  <si>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</si>
  <si>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</si>
  <si>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</si>
  <si>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</si>
  <si>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</si>
  <si>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</si>
  <si>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</si>
  <si>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</si>
  <si>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</si>
  <si>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</si>
  <si>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</si>
  <si>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</si>
  <si>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</si>
  <si>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</si>
  <si>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</si>
  <si>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</si>
  <si>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</si>
  <si>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</si>
  <si>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</si>
  <si>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</si>
  <si>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</si>
  <si>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</si>
  <si>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</si>
  <si>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</si>
  <si>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</si>
  <si>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</si>
  <si>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</si>
  <si>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</si>
  <si>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</si>
  <si>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</si>
  <si>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</si>
  <si>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</si>
  <si>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</si>
  <si>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</si>
  <si>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</si>
  <si>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</si>
  <si>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</si>
  <si>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</si>
  <si>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</si>
  <si>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</si>
  <si>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</si>
  <si>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</si>
  <si>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</si>
  <si>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</si>
  <si>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</si>
  <si>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</si>
  <si>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</si>
  <si>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</si>
  <si>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</si>
  <si>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</si>
  <si>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</si>
  <si>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</si>
  <si>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</si>
  <si>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</si>
  <si>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</si>
  <si>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</si>
  <si>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</si>
  <si>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</si>
  <si>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</si>
  <si>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</si>
  <si>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</si>
  <si>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</si>
  <si>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</si>
  <si>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</si>
  <si>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</si>
  <si>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</si>
  <si>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</si>
  <si>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</si>
  <si>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</si>
  <si>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</si>
  <si>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</si>
  <si>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</si>
  <si>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</si>
  <si>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</si>
  <si>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</si>
  <si>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</si>
  <si>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</si>
  <si>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</si>
  <si>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</si>
  <si>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</si>
  <si>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</si>
  <si>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</si>
  <si>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</si>
  <si>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</si>
  <si>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</si>
  <si>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</si>
  <si>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</si>
  <si>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</si>
  <si>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</si>
  <si>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</si>
  <si>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</si>
  <si>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</si>
  <si>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</si>
  <si>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</si>
  <si>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</si>
  <si>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</si>
  <si>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</si>
  <si>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</si>
  <si>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</si>
  <si>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</si>
  <si>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</si>
  <si>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</si>
  <si>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</si>
  <si>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</si>
  <si>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</si>
  <si>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</si>
  <si>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</si>
  <si>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</si>
  <si>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</si>
  <si>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</si>
  <si>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</si>
  <si>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</si>
  <si>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</si>
  <si>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</si>
  <si>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</si>
  <si>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</si>
  <si>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</si>
  <si>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</si>
  <si>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</si>
  <si>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</si>
  <si>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</si>
  <si>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</si>
  <si>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</si>
  <si>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</si>
  <si>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</si>
  <si>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</si>
  <si>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</si>
  <si>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</si>
  <si>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</si>
  <si>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</si>
  <si>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</si>
  <si>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</si>
  <si>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</si>
  <si>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</si>
  <si>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</si>
  <si>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</si>
  <si>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</si>
  <si>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</si>
  <si>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</si>
  <si>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</si>
  <si>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</si>
  <si>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</si>
  <si>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</si>
  <si>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</si>
  <si>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</si>
  <si>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</si>
  <si>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</si>
  <si>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</si>
  <si>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</si>
  <si>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</si>
  <si>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</si>
  <si>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</si>
  <si>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</si>
  <si>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</si>
  <si>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</si>
  <si>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</si>
  <si>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</si>
  <si>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</si>
  <si>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</si>
  <si>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</si>
  <si>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</si>
  <si>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</si>
  <si>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</si>
  <si>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</si>
  <si>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</si>
  <si>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</si>
  <si>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</si>
  <si>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</si>
  <si>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</si>
  <si>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</si>
  <si>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</si>
  <si>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</si>
  <si>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</si>
  <si>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</si>
  <si>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</si>
  <si>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</si>
  <si>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</si>
  <si>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</si>
  <si>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</si>
  <si>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</si>
  <si>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</si>
  <si>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</si>
  <si>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</si>
  <si>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</si>
  <si>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</si>
  <si>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</si>
  <si>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</si>
  <si>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</si>
  <si>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</si>
  <si>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</si>
  <si>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</si>
  <si>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</si>
  <si>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</si>
  <si>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</si>
  <si>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</si>
  <si>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</si>
  <si>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</si>
  <si>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</si>
  <si>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</si>
  <si>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</si>
  <si>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</si>
  <si>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</si>
  <si>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</si>
  <si>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</si>
  <si>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</si>
  <si>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</si>
  <si>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</si>
  <si>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</si>
  <si>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</si>
  <si>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</si>
  <si>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</si>
  <si>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</si>
  <si>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</si>
  <si>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</si>
  <si>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</si>
  <si>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</si>
  <si>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</si>
  <si>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</si>
  <si>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</si>
  <si>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</si>
  <si>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</si>
  <si>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</si>
  <si>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</si>
  <si>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</si>
  <si>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</si>
  <si>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</si>
  <si>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</si>
  <si>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</si>
  <si>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</si>
  <si>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</si>
  <si>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</si>
  <si>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</si>
  <si>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</si>
  <si>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</si>
  <si>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</si>
  <si>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</si>
  <si>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</si>
  <si>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</si>
  <si>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</si>
  <si>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</si>
  <si>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</si>
  <si>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</si>
  <si>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</si>
  <si>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</si>
  <si>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</si>
  <si>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</si>
  <si>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</si>
  <si>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</si>
  <si>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</si>
  <si>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</si>
  <si>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</si>
  <si>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</si>
  <si>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</si>
  <si>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</si>
  <si>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</si>
  <si>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</si>
  <si>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</si>
  <si>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</si>
  <si>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</si>
  <si>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</si>
  <si>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</si>
  <si>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</si>
  <si>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</si>
  <si>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</si>
  <si>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</si>
  <si>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</si>
  <si>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</si>
  <si>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</si>
  <si>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</si>
  <si>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</si>
  <si>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</si>
  <si>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</si>
  <si>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</si>
  <si>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</si>
  <si>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</si>
  <si>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</si>
  <si>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</si>
  <si>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</si>
  <si>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</si>
  <si>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</si>
  <si>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</si>
  <si>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</si>
  <si>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</si>
  <si>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</si>
  <si>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</si>
  <si>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</si>
  <si>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</si>
  <si>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</si>
  <si>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</si>
  <si>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</si>
  <si>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</si>
  <si>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</si>
  <si>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</si>
  <si>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</si>
  <si>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</si>
  <si>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</si>
  <si>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</si>
  <si>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</si>
  <si>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</si>
  <si>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</si>
  <si>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</si>
  <si>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</si>
  <si>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</si>
  <si>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</si>
  <si>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</si>
  <si>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</si>
  <si>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</si>
  <si>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</si>
  <si>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</si>
  <si>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</si>
  <si>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</si>
  <si>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</si>
  <si>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</si>
  <si>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</si>
  <si>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</si>
  <si>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</si>
  <si>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</si>
  <si>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</si>
  <si>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</si>
  <si>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</si>
  <si>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</si>
  <si>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</si>
  <si>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</si>
  <si>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</si>
  <si>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</si>
  <si>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</si>
  <si>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</si>
  <si>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</si>
  <si>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</si>
  <si>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</si>
  <si>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</si>
  <si>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</si>
  <si>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</si>
  <si>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</si>
  <si>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</si>
  <si>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</si>
  <si>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</si>
  <si>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</si>
  <si>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</si>
  <si>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</si>
  <si>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</si>
  <si>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</si>
  <si>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</si>
  <si>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</si>
  <si>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</si>
  <si>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</si>
  <si>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</si>
  <si>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</si>
  <si>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</si>
  <si>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</si>
  <si>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</si>
  <si>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</si>
  <si>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</si>
  <si>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</si>
  <si>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</si>
  <si>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</si>
  <si>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</si>
  <si>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</si>
  <si>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</si>
  <si>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</si>
  <si>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</si>
  <si>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</si>
  <si>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</si>
  <si>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</si>
  <si>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</si>
  <si>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</si>
  <si>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</si>
  <si>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</si>
  <si>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</si>
  <si>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</si>
  <si>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</si>
  <si>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</si>
  <si>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</si>
  <si>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</si>
  <si>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</si>
  <si>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</si>
  <si>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</si>
  <si>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</si>
  <si>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</si>
  <si>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</si>
  <si>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</si>
  <si>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</si>
  <si>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</si>
  <si>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</si>
  <si>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</si>
  <si>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</si>
  <si>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</si>
  <si>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</si>
  <si>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</si>
  <si>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</si>
  <si>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</si>
  <si>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</si>
  <si>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</si>
  <si>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</si>
  <si>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</si>
  <si>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</si>
  <si>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</si>
  <si>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</si>
  <si>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</si>
  <si>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</si>
  <si>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</si>
  <si>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</si>
  <si>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</si>
  <si>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</si>
  <si>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</si>
  <si>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</si>
  <si>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</si>
  <si>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</si>
  <si>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</si>
  <si>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</si>
  <si>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</si>
  <si>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</si>
  <si>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</si>
  <si>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</si>
  <si>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</si>
  <si>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</si>
  <si>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</si>
  <si>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</si>
  <si>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</si>
  <si>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</si>
  <si>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</si>
  <si>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</si>
  <si>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</si>
  <si>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</si>
  <si>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</si>
  <si>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</si>
  <si>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</si>
  <si>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</si>
  <si>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</si>
  <si>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</si>
  <si>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</si>
  <si>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</si>
  <si>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</si>
  <si>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</si>
  <si>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</si>
  <si>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</si>
  <si>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</si>
  <si>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</si>
  <si>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</si>
  <si>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</si>
  <si>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</si>
  <si>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</si>
  <si>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</si>
  <si>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</si>
  <si>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</si>
  <si>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</si>
  <si>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</si>
  <si>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</si>
  <si>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</si>
  <si>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</si>
  <si>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</si>
  <si>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</si>
  <si>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</si>
  <si>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</si>
  <si>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</si>
  <si>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</si>
  <si>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</si>
  <si>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</si>
  <si>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</si>
  <si>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</si>
  <si>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</si>
  <si>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</si>
  <si>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</si>
  <si>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</si>
  <si>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</si>
  <si>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</si>
  <si>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</si>
  <si>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</si>
  <si>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</si>
  <si>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</si>
  <si>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</si>
  <si>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</si>
  <si>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</si>
  <si>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</si>
  <si>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</si>
  <si>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</si>
  <si>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</si>
  <si>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</si>
  <si>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</si>
  <si>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</si>
  <si>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</si>
  <si>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</si>
  <si>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</si>
  <si>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</si>
  <si>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</si>
  <si>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</si>
  <si>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</si>
  <si>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</si>
  <si>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</si>
  <si>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</si>
  <si>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</si>
  <si>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</si>
  <si>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</si>
  <si>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</si>
  <si>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</si>
  <si>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</si>
  <si>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</si>
  <si>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</si>
  <si>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</si>
  <si>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</si>
  <si>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</si>
  <si>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</si>
  <si>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</si>
  <si>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</si>
  <si>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</si>
  <si>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</si>
  <si>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</si>
  <si>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</si>
  <si>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</si>
  <si>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</si>
  <si>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</si>
  <si>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</si>
  <si>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</si>
  <si>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</si>
  <si>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</si>
  <si>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</si>
  <si>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</si>
  <si>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</si>
  <si>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</si>
  <si>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</si>
  <si>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</si>
  <si>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</si>
  <si>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</si>
  <si>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</si>
  <si>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</si>
  <si>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</si>
  <si>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</si>
  <si>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</si>
  <si>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</si>
  <si>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</si>
  <si>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</si>
  <si>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</si>
  <si>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</si>
  <si>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</si>
  <si>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</si>
  <si>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</si>
  <si>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</si>
  <si>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</si>
  <si>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</si>
  <si>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</si>
  <si>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</si>
  <si>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</si>
  <si>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</si>
  <si>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</si>
  <si>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</si>
  <si>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</si>
  <si>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</si>
  <si>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</si>
  <si>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</si>
  <si>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</si>
  <si>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</si>
  <si>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</si>
  <si>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</si>
  <si>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</si>
  <si>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</si>
  <si>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</si>
  <si>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</si>
  <si>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</si>
  <si>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</si>
  <si>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</si>
  <si>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</si>
  <si>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</si>
  <si>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</si>
  <si>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</si>
  <si>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</si>
  <si>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</si>
  <si>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</si>
  <si>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</si>
  <si>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</si>
  <si>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</si>
  <si>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</si>
  <si>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</si>
  <si>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</si>
  <si>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</si>
  <si>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</si>
  <si>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</si>
  <si>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</si>
  <si>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</si>
  <si>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</si>
  <si>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</si>
  <si>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</si>
  <si>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</si>
  <si>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</si>
  <si>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</si>
  <si>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</si>
  <si>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</si>
  <si>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</si>
  <si>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</si>
  <si>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</si>
  <si>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</si>
  <si>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</si>
  <si>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</si>
  <si>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</si>
  <si>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</si>
  <si>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</si>
  <si>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</si>
  <si>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</si>
  <si>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</si>
  <si>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</si>
  <si>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</si>
  <si>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</si>
  <si>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</si>
  <si>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</si>
  <si>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</si>
  <si>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</si>
  <si>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</si>
  <si>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</si>
  <si>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</si>
  <si>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</si>
  <si>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</si>
  <si>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</si>
  <si>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</si>
  <si>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</si>
  <si>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</si>
  <si>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</si>
  <si>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</si>
  <si>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</si>
  <si>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</si>
  <si>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</si>
  <si>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</si>
  <si>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</si>
  <si>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</si>
  <si>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</si>
  <si>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</si>
  <si>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</si>
  <si>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</si>
  <si>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</si>
  <si>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</si>
  <si>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</si>
  <si>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</si>
  <si>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</si>
  <si>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</si>
  <si>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</si>
  <si>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</si>
  <si>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</si>
  <si>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</si>
  <si>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</si>
  <si>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</si>
  <si>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</si>
  <si>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</si>
  <si>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</si>
  <si>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</si>
  <si>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</si>
  <si>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</si>
  <si>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</si>
  <si>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</si>
  <si>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</si>
  <si>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</si>
  <si>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</si>
  <si>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</si>
  <si>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</si>
  <si>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</si>
  <si>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</si>
  <si>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</si>
  <si>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</si>
  <si>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</si>
  <si>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</si>
  <si>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</si>
  <si>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</si>
  <si>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</si>
  <si>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</si>
  <si>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</si>
  <si>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</si>
  <si>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</si>
  <si>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</si>
  <si>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</si>
  <si>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</si>
  <si>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</si>
  <si>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</si>
  <si>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</si>
  <si>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</si>
  <si>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</si>
  <si>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</si>
  <si>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</si>
  <si>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</si>
  <si>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</si>
  <si>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</si>
  <si>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</si>
  <si>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</si>
  <si>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</si>
  <si>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</si>
  <si>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</si>
  <si>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</si>
  <si>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</si>
  <si>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</si>
  <si>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</si>
  <si>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</si>
  <si>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</si>
  <si>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</si>
  <si>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</si>
  <si>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</si>
  <si>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</si>
  <si>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</si>
  <si>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</si>
  <si>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</si>
  <si>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</si>
  <si>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</si>
  <si>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</si>
  <si>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</si>
  <si>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</si>
  <si>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</si>
  <si>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</si>
  <si>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</si>
  <si>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</si>
  <si>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</si>
  <si>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</si>
  <si>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</si>
  <si>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</si>
  <si>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</si>
  <si>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</si>
  <si>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</si>
  <si>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</si>
  <si>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</si>
  <si>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</si>
  <si>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</si>
  <si>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</si>
  <si>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</si>
  <si>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</si>
  <si>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</si>
  <si>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</si>
  <si>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</si>
  <si>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</si>
  <si>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</si>
  <si>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</si>
  <si>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</si>
  <si>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</si>
  <si>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</si>
  <si>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</si>
  <si>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</si>
  <si>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</si>
  <si>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</si>
  <si>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</si>
  <si>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</si>
  <si>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</si>
  <si>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</si>
  <si>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</si>
  <si>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</si>
  <si>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</si>
  <si>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</si>
  <si>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</si>
  <si>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</si>
  <si>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</si>
  <si>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</si>
  <si>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</si>
  <si>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</si>
  <si>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</si>
  <si>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</si>
  <si>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</si>
  <si>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</si>
  <si>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</si>
  <si>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</si>
  <si>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</si>
  <si>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</si>
  <si>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</si>
  <si>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</si>
  <si>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</si>
  <si>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</si>
  <si>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</si>
  <si>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</si>
  <si>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</si>
  <si>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</si>
  <si>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</si>
  <si>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</si>
  <si>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</si>
  <si>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</si>
  <si>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</si>
  <si>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</si>
  <si>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</si>
  <si>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</si>
  <si>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</si>
  <si>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</si>
  <si>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</si>
  <si>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</si>
  <si>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</si>
  <si>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</si>
  <si>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</si>
  <si>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</si>
  <si>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</si>
  <si>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</si>
  <si>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</si>
  <si>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</si>
  <si>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</si>
  <si>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</si>
  <si>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</si>
  <si>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</si>
  <si>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</si>
  <si>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</si>
  <si>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</si>
  <si>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</si>
  <si>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</si>
  <si>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</si>
  <si>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</si>
  <si>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</si>
  <si>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</si>
  <si>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</si>
  <si>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</si>
  <si>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</si>
  <si>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</si>
  <si>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</si>
  <si>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</si>
  <si>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</si>
  <si>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</si>
  <si>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</si>
  <si>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</si>
  <si>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</si>
  <si>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</si>
  <si>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</si>
  <si>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</si>
  <si>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</si>
  <si>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</si>
  <si>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</si>
  <si>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</si>
  <si>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</si>
  <si>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</si>
  <si>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</si>
  <si>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</si>
  <si>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</si>
  <si>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</si>
  <si>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</si>
  <si>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</si>
  <si>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</si>
  <si>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</si>
  <si>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</si>
  <si>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</si>
  <si>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</si>
  <si>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</si>
  <si>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</si>
  <si>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</si>
  <si>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</si>
  <si>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</si>
  <si>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</si>
  <si>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</si>
  <si>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</si>
  <si>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</si>
  <si>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</si>
  <si>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</si>
  <si>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</si>
  <si>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</si>
  <si>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</si>
  <si>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</si>
  <si>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</si>
  <si>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</si>
  <si>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</si>
  <si>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</si>
  <si>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</si>
  <si>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</si>
  <si>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</si>
  <si>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</si>
  <si>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</si>
  <si>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</si>
  <si>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</si>
  <si>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</si>
  <si>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</si>
  <si>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</si>
  <si>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</si>
  <si>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</si>
  <si>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</si>
  <si>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</si>
  <si>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</si>
  <si>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</si>
  <si>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</si>
  <si>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</si>
  <si>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</si>
  <si>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</si>
  <si>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</si>
  <si>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</si>
  <si>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</si>
  <si>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</si>
  <si>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</si>
  <si>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</si>
  <si>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</si>
  <si>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</si>
  <si>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</si>
  <si>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</si>
  <si>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</si>
  <si>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</si>
  <si>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</si>
  <si>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</si>
  <si>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</si>
  <si>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</si>
  <si>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</si>
  <si>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</si>
  <si>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</si>
  <si>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</si>
  <si>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</si>
  <si>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</si>
  <si>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</si>
  <si>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</si>
  <si>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</si>
  <si>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</si>
  <si>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</si>
  <si>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</si>
  <si>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</si>
  <si>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</si>
  <si>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</si>
  <si>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</si>
  <si>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</si>
  <si>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</si>
  <si>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</si>
  <si>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</si>
  <si>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</si>
  <si>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</si>
  <si>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</si>
  <si>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</si>
  <si>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</si>
  <si>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</si>
  <si>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</si>
  <si>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</si>
  <si>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</si>
  <si>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</si>
  <si>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</si>
  <si>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</si>
  <si>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</si>
  <si>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</si>
  <si>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</si>
  <si>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</si>
  <si>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</si>
  <si>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</si>
  <si>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</si>
  <si>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</si>
  <si>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</si>
  <si>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</si>
  <si>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</si>
  <si>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</si>
  <si>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</si>
  <si>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</si>
  <si>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</si>
  <si>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</si>
  <si>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</si>
  <si>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</si>
  <si>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</si>
  <si>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</si>
  <si>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</si>
  <si>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</si>
  <si>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</si>
  <si>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</si>
  <si>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</si>
  <si>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</si>
  <si>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</si>
  <si>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</si>
  <si>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</si>
  <si>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</si>
  <si>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</si>
  <si>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</si>
  <si>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</si>
  <si>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</si>
  <si>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</si>
  <si>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</si>
  <si>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</si>
  <si>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</si>
  <si>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</si>
  <si>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</si>
  <si>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</si>
  <si>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</si>
  <si>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</si>
  <si>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</si>
  <si>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</si>
  <si>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</si>
  <si>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</si>
  <si>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</si>
  <si>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</si>
  <si>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</si>
  <si>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</si>
  <si>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</si>
  <si>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</si>
  <si>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</si>
  <si>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</si>
  <si>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</si>
  <si>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</si>
  <si>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</si>
  <si>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</si>
  <si>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</si>
  <si>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</si>
  <si>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</si>
  <si>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</si>
  <si>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</si>
  <si>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</si>
  <si>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</si>
  <si>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</si>
  <si>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</si>
  <si>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</si>
  <si>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</si>
  <si>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</si>
  <si>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</si>
  <si>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</si>
  <si>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</si>
  <si>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</si>
  <si>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</si>
  <si>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</si>
  <si>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</si>
  <si>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</si>
  <si>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</si>
  <si>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</si>
  <si>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</si>
  <si>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</si>
  <si>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</si>
  <si>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</si>
  <si>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</si>
  <si>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</si>
  <si>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</si>
  <si>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</si>
  <si>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</si>
  <si>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</si>
  <si>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</si>
  <si>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</si>
  <si>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</si>
  <si>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</si>
  <si>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</si>
  <si>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</si>
  <si>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</si>
  <si>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</si>
  <si>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</si>
  <si>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</si>
  <si>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</si>
  <si>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</si>
  <si>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</si>
  <si>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</si>
  <si>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</si>
  <si>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</si>
  <si>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</si>
  <si>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</si>
  <si>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</si>
  <si>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</si>
  <si>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</si>
  <si>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</si>
  <si>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</si>
  <si>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</si>
  <si>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</si>
  <si>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</si>
  <si>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</si>
  <si>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</si>
  <si>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</si>
  <si>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</si>
  <si>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</si>
  <si>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</si>
  <si>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</si>
  <si>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</si>
  <si>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</si>
  <si>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</si>
  <si>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</si>
  <si>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</si>
  <si>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</si>
  <si>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</si>
  <si>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</si>
  <si>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</si>
  <si>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</si>
  <si>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</si>
  <si>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</si>
  <si>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</si>
  <si>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</si>
  <si>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</si>
  <si>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</si>
  <si>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</si>
  <si>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</si>
  <si>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</si>
  <si>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</si>
  <si>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</si>
  <si>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</si>
  <si>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</si>
  <si>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</si>
  <si>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</si>
  <si>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</si>
  <si>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</si>
  <si>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</si>
  <si>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</si>
  <si>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</si>
  <si>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</si>
  <si>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</si>
  <si>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</si>
  <si>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</si>
  <si>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</si>
  <si>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</si>
  <si>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</si>
  <si>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</si>
  <si>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</si>
  <si>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</si>
  <si>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</si>
  <si>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</si>
  <si>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</si>
  <si>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</si>
  <si>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</si>
  <si>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</si>
  <si>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</si>
  <si>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</si>
  <si>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</si>
  <si>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</si>
  <si>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</si>
  <si>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</si>
  <si>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</si>
  <si>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</si>
  <si>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</si>
  <si>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</si>
  <si>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</si>
  <si>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</si>
  <si>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</si>
  <si>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</si>
  <si>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</si>
  <si>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</si>
  <si>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</si>
  <si>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</si>
  <si>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</si>
  <si>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</si>
  <si>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</si>
  <si>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</si>
  <si>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</si>
  <si>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</si>
  <si>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</si>
  <si>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</si>
  <si>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</si>
  <si>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</si>
  <si>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</si>
  <si>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</si>
  <si>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</si>
  <si>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</si>
  <si>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</si>
  <si>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</si>
  <si>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</si>
  <si>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</si>
  <si>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</si>
  <si>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</si>
  <si>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</si>
  <si>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</si>
  <si>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</si>
  <si>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</si>
  <si>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</si>
  <si>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</si>
  <si>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</si>
  <si>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</si>
  <si>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</si>
  <si>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</si>
  <si>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</si>
  <si>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</si>
  <si>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</si>
  <si>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</si>
  <si>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</si>
  <si>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</si>
  <si>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</si>
  <si>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</si>
  <si>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</si>
  <si>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</si>
  <si>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</si>
  <si>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</si>
  <si>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</si>
  <si>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</si>
  <si>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</si>
  <si>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</si>
  <si>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</si>
  <si>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</si>
  <si>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</si>
  <si>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</si>
  <si>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</si>
  <si>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</si>
  <si>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</si>
  <si>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</si>
  <si>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</si>
  <si>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</si>
  <si>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</si>
  <si>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</si>
  <si>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</si>
  <si>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</si>
  <si>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</si>
  <si>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</si>
  <si>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</si>
  <si>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</si>
  <si>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</si>
  <si>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</si>
  <si>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</si>
  <si>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</si>
  <si>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</si>
  <si>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</si>
  <si>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</si>
  <si>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</si>
  <si>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</si>
  <si>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</si>
  <si>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</si>
  <si>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</si>
  <si>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</si>
  <si>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</si>
  <si>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</si>
  <si>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</si>
  <si>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</si>
  <si>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</si>
  <si>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</si>
  <si>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</si>
  <si>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</si>
  <si>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</si>
  <si>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</si>
  <si>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</si>
  <si>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</si>
  <si>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</si>
  <si>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</si>
  <si>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</si>
  <si>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</si>
  <si>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</si>
  <si>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</si>
  <si>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</si>
  <si>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</si>
  <si>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</si>
  <si>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</si>
  <si>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</si>
  <si>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</si>
  <si>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</si>
  <si>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</si>
  <si>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</si>
  <si>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</si>
  <si>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</si>
  <si>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</si>
  <si>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</si>
  <si>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</si>
  <si>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</si>
  <si>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</si>
  <si>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</si>
  <si>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</si>
  <si>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</si>
  <si>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</si>
  <si>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</si>
  <si>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</si>
  <si>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</si>
  <si>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</si>
  <si>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</si>
  <si>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</si>
  <si>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</si>
  <si>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</si>
  <si>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</si>
  <si>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</si>
  <si>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</si>
  <si>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</si>
  <si>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</si>
  <si>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</si>
  <si>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</si>
  <si>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</si>
  <si>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</si>
  <si>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</si>
  <si>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</si>
  <si>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</si>
  <si>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</si>
  <si>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</si>
  <si>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</si>
  <si>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</si>
  <si>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</si>
  <si>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</si>
  <si>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</si>
  <si>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</si>
  <si>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</si>
  <si>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</si>
  <si>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</si>
  <si>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</si>
  <si>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</si>
  <si>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</si>
  <si>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</si>
  <si>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</si>
  <si>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</si>
  <si>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</si>
  <si>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</si>
  <si>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</si>
  <si>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</si>
  <si>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</si>
  <si>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</si>
  <si>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</si>
  <si>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</si>
  <si>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</si>
  <si>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</si>
  <si>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</si>
  <si>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</si>
  <si>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</si>
  <si>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</si>
  <si>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</si>
  <si>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</si>
  <si>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</si>
  <si>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</si>
  <si>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</si>
  <si>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</si>
  <si>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</si>
  <si>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</si>
  <si>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</si>
  <si>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</si>
  <si>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</si>
  <si>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</si>
  <si>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</si>
  <si>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</si>
  <si>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</si>
  <si>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</si>
  <si>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</si>
  <si>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</si>
  <si>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</si>
  <si>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</si>
  <si>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</si>
  <si>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</si>
  <si>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</si>
  <si>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</si>
  <si>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</si>
  <si>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</si>
  <si>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</si>
  <si>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</si>
  <si>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</si>
  <si>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</si>
  <si>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</si>
  <si>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</si>
  <si>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</si>
  <si>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</si>
  <si>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</si>
  <si>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</si>
  <si>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</si>
  <si>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</si>
  <si>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</si>
  <si>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</si>
  <si>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</si>
  <si>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</si>
  <si>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</si>
  <si>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</si>
  <si>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</si>
  <si>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</si>
  <si>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</si>
  <si>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</si>
  <si>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</si>
  <si>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</si>
  <si>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</si>
  <si>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</si>
  <si>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</si>
  <si>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</si>
  <si>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</si>
  <si>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</si>
  <si>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</si>
  <si>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</si>
  <si>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</si>
  <si>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</si>
  <si>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</si>
  <si>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</si>
  <si>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</si>
  <si>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</si>
  <si>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</si>
  <si>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</si>
  <si>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</si>
  <si>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</si>
  <si>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</si>
  <si>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</si>
  <si>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</si>
  <si>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</si>
  <si>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</si>
  <si>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</si>
  <si>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</si>
  <si>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</si>
  <si>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</si>
  <si>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</si>
  <si>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</si>
  <si>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</si>
  <si>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</si>
  <si>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</si>
  <si>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</si>
  <si>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</si>
  <si>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</si>
  <si>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</si>
  <si>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</si>
  <si>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</si>
  <si>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</si>
  <si>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</si>
  <si>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</si>
  <si>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</si>
  <si>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</si>
  <si>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</si>
  <si>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</si>
  <si>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</si>
  <si>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</si>
  <si>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</si>
  <si>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</si>
  <si>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</si>
  <si>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</si>
  <si>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</si>
  <si>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</si>
  <si>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</si>
  <si>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</si>
  <si>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</si>
  <si>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</si>
  <si>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</si>
  <si>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</si>
  <si>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</si>
  <si>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</si>
  <si>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</si>
  <si>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</si>
  <si>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</si>
  <si>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</si>
  <si>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</si>
  <si>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</si>
  <si>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</si>
  <si>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</si>
  <si>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</si>
  <si>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</si>
  <si>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</si>
  <si>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</si>
  <si>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</si>
  <si>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</si>
  <si>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</si>
  <si>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</si>
  <si>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</si>
  <si>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</si>
  <si>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</si>
  <si>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</si>
  <si>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</si>
  <si>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</si>
  <si>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</si>
  <si>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</si>
  <si>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</si>
  <si>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</si>
  <si>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</si>
  <si>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</si>
  <si>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</si>
  <si>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</si>
  <si>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</si>
  <si>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</si>
  <si>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</si>
  <si>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</si>
  <si>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</si>
  <si>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</si>
  <si>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</si>
  <si>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</si>
  <si>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</si>
  <si>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</si>
  <si>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</si>
  <si>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</si>
  <si>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</si>
  <si>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</si>
  <si>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</si>
  <si>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</si>
  <si>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</si>
  <si>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</si>
  <si>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</si>
  <si>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</si>
  <si>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</si>
  <si>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</si>
  <si>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</si>
  <si>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</si>
  <si>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</si>
  <si>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</si>
  <si>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</si>
  <si>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</si>
  <si>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</si>
  <si>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</si>
  <si>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</si>
  <si>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</si>
  <si>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</si>
  <si>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</si>
  <si>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</si>
  <si>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</si>
  <si>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</si>
  <si>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</si>
  <si>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</si>
  <si>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</si>
  <si>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</si>
  <si>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</si>
  <si>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</si>
  <si>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</si>
  <si>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</si>
  <si>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</si>
  <si>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</si>
  <si>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</si>
  <si>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</si>
  <si>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</si>
  <si>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</si>
  <si>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</si>
  <si>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</si>
  <si>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</si>
  <si>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</si>
  <si>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</si>
  <si>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</si>
  <si>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</si>
  <si>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</si>
  <si>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</si>
  <si>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</si>
  <si>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</si>
  <si>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</si>
  <si>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</si>
  <si>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</si>
  <si>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</si>
  <si>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</si>
  <si>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</si>
  <si>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</si>
  <si>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</si>
  <si>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</si>
  <si>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</si>
  <si>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</si>
  <si>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</si>
  <si>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</si>
  <si>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</si>
  <si>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</si>
  <si>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</si>
  <si>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</si>
  <si>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</si>
  <si>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</si>
  <si>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</si>
  <si>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</si>
  <si>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</si>
  <si>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</si>
  <si>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</si>
  <si>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</si>
  <si>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</si>
  <si>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</si>
  <si>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</si>
  <si>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</si>
  <si>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</si>
  <si>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</si>
  <si>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</si>
  <si>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</si>
  <si>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</si>
  <si>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</si>
  <si>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</si>
  <si>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</si>
  <si>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</si>
  <si>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</si>
  <si>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</si>
  <si>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</si>
  <si>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</si>
  <si>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</si>
  <si>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</si>
  <si>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</si>
  <si>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</si>
  <si>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</si>
  <si>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</si>
  <si>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</si>
  <si>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</si>
  <si>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</si>
  <si>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</si>
  <si>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</si>
  <si>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</si>
  <si>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</si>
  <si>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</si>
  <si>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</si>
  <si>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</si>
  <si>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</si>
  <si>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</si>
  <si>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</si>
  <si>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</si>
  <si>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</si>
  <si>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</si>
  <si>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</si>
  <si>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</si>
  <si>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</si>
  <si>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</si>
  <si>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</si>
  <si>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</si>
  <si>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</si>
  <si>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</si>
  <si>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</si>
  <si>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</si>
  <si>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</si>
  <si>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</si>
  <si>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</si>
  <si>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</si>
  <si>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</si>
  <si>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</si>
  <si>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</si>
  <si>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</si>
  <si>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</si>
  <si>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</si>
  <si>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</si>
  <si>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</si>
  <si>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</si>
  <si>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</si>
  <si>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</si>
  <si>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</si>
  <si>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</si>
  <si>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</si>
  <si>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</si>
  <si>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</si>
  <si>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</si>
  <si>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</si>
  <si>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</si>
  <si>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</si>
  <si>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</si>
  <si>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</si>
  <si>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</si>
  <si>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</si>
  <si>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</si>
  <si>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</si>
  <si>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</si>
  <si>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</si>
  <si>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</si>
  <si>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</si>
  <si>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</si>
  <si>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</si>
  <si>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</si>
  <si>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</si>
  <si>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</si>
  <si>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</si>
  <si>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</si>
  <si>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</si>
  <si>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</si>
  <si>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</si>
  <si>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</si>
  <si>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</si>
  <si>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</si>
  <si>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</si>
  <si>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</si>
  <si>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</si>
  <si>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</si>
  <si>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</si>
  <si>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</si>
  <si>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</si>
  <si>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</si>
  <si>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</si>
  <si>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</si>
  <si>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</si>
  <si>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</si>
  <si>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</si>
  <si>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</si>
  <si>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</si>
  <si>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</si>
  <si>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</si>
  <si>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</si>
  <si>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</si>
  <si>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</si>
  <si>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</si>
  <si>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</si>
  <si>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</si>
  <si>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</si>
  <si>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</si>
  <si>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</si>
  <si>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</si>
  <si>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</si>
  <si>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</si>
  <si>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</si>
  <si>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</si>
  <si>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</si>
  <si>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</si>
  <si>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</si>
  <si>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</si>
  <si>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</si>
  <si>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</si>
  <si>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</si>
  <si>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</si>
  <si>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</si>
  <si>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</si>
  <si>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</si>
  <si>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</si>
  <si>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</si>
  <si>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</si>
  <si>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</si>
  <si>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</si>
  <si>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</si>
  <si>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</si>
  <si>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</si>
  <si>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</si>
  <si>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</si>
  <si>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</si>
  <si>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</si>
  <si>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</si>
  <si>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</si>
  <si>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</si>
  <si>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</si>
  <si>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</si>
  <si>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</si>
  <si>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</si>
  <si>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</si>
  <si>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</si>
  <si>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</si>
  <si>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</si>
  <si>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</si>
  <si>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</si>
  <si>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</si>
  <si>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</si>
  <si>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</si>
  <si>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</si>
  <si>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</si>
  <si>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</si>
  <si>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</si>
  <si>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</si>
  <si>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</si>
  <si>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</si>
  <si>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</si>
  <si>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</si>
  <si>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</si>
  <si>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</si>
  <si>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</si>
  <si>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</si>
  <si>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</si>
  <si>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</si>
  <si>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</si>
  <si>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</si>
  <si>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</si>
  <si>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</si>
  <si>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</si>
  <si>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</si>
  <si>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</si>
  <si>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</si>
  <si>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</si>
  <si>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</si>
  <si>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</si>
  <si>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</si>
  <si>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</si>
  <si>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</si>
  <si>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</si>
  <si>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</si>
  <si>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</si>
  <si>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</si>
  <si>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</si>
  <si>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</si>
  <si>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</si>
  <si>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</si>
  <si>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</si>
  <si>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</si>
  <si>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</si>
  <si>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</si>
  <si>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</si>
  <si>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</si>
  <si>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</si>
  <si>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</si>
  <si>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</si>
  <si>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</si>
  <si>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</si>
  <si>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</si>
  <si>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</si>
  <si>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</si>
  <si>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</si>
  <si>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</si>
  <si>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</si>
  <si>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</si>
  <si>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</si>
  <si>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</si>
  <si>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</si>
  <si>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</si>
  <si>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</si>
  <si>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</si>
  <si>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</si>
  <si>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</si>
  <si>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</si>
  <si>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</si>
  <si>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</si>
  <si>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</si>
  <si>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</si>
  <si>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</si>
  <si>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</si>
  <si>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</si>
  <si>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</si>
  <si>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</si>
  <si>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</si>
  <si>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</si>
  <si>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</si>
  <si>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</si>
  <si>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</si>
  <si>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</si>
  <si>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</si>
  <si>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</si>
  <si>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</si>
  <si>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</si>
  <si>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</si>
  <si>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</si>
  <si>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</si>
  <si>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</si>
  <si>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</si>
  <si>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</si>
  <si>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</si>
  <si>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</si>
  <si>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</si>
  <si>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</si>
  <si>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</si>
  <si>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</si>
  <si>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</si>
  <si>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</si>
  <si>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</si>
  <si>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</si>
  <si>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</si>
  <si>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</si>
  <si>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</si>
  <si>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</si>
  <si>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</si>
  <si>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</si>
  <si>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</si>
  <si>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</si>
  <si>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</si>
  <si>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</si>
  <si>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</si>
  <si>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</si>
  <si>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</si>
  <si>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</si>
  <si>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</si>
  <si>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</si>
  <si>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</si>
  <si>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</si>
  <si>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</si>
  <si>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</si>
  <si>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</si>
  <si>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</si>
  <si>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</si>
  <si>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</si>
  <si>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</si>
  <si>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</si>
  <si>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</si>
  <si>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</si>
  <si>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</si>
  <si>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</si>
  <si>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</si>
  <si>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</si>
  <si>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</si>
  <si>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</si>
  <si>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</si>
  <si>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</si>
  <si>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</si>
  <si>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</si>
  <si>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</si>
  <si>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</si>
  <si>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</si>
  <si>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</si>
  <si>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</si>
  <si>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</si>
  <si>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</si>
  <si>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</si>
  <si>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</si>
  <si>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</si>
  <si>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</si>
  <si>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</si>
  <si>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</si>
  <si>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</si>
  <si>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</si>
  <si>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</si>
  <si>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</si>
  <si>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</si>
  <si>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</si>
  <si>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</si>
  <si>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</si>
  <si>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</si>
  <si>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</si>
  <si>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</si>
  <si>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</si>
  <si>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</si>
  <si>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</si>
  <si>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</si>
  <si>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</si>
  <si>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</si>
  <si>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</si>
  <si>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</si>
  <si>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</si>
  <si>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</si>
  <si>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</si>
  <si>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</si>
  <si>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</si>
  <si>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</si>
  <si>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</si>
  <si>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</si>
  <si>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</si>
  <si>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</si>
  <si>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</si>
  <si>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</si>
  <si>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</si>
  <si>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</si>
  <si>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</si>
  <si>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</si>
  <si>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</si>
  <si>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</si>
  <si>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</si>
  <si>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</si>
  <si>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</si>
  <si>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</si>
  <si>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</si>
  <si>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</si>
  <si>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</si>
  <si>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</si>
  <si>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</si>
  <si>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</si>
  <si>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</si>
  <si>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</si>
  <si>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</si>
  <si>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</si>
  <si>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</si>
  <si>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</si>
  <si>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</si>
  <si>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</si>
  <si>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</si>
  <si>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</si>
  <si>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</si>
  <si>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</si>
  <si>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</si>
  <si>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</si>
  <si>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</si>
  <si>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</si>
  <si>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</si>
  <si>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</si>
  <si>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</si>
  <si>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</si>
  <si>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</si>
  <si>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</si>
  <si>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</si>
  <si>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</si>
  <si>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</si>
  <si>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</si>
  <si>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</si>
  <si>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</si>
  <si>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</si>
  <si>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</si>
  <si>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</si>
  <si>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</si>
  <si>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</si>
  <si>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</si>
  <si>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</si>
  <si>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</si>
  <si>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</si>
  <si>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</si>
  <si>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</si>
  <si>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</si>
  <si>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</si>
  <si>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</si>
  <si>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</si>
  <si>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</si>
  <si>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</si>
  <si>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</si>
  <si>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</si>
  <si>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</si>
  <si>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</si>
  <si>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</si>
  <si>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</si>
  <si>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</si>
  <si>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</si>
  <si>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</si>
  <si>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</si>
  <si>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</si>
  <si>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</si>
  <si>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</si>
  <si>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</si>
  <si>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</si>
  <si>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</si>
  <si>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</si>
  <si>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</si>
  <si>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</si>
  <si>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</si>
  <si>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</si>
  <si>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</si>
  <si>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</si>
  <si>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</si>
  <si>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</si>
  <si>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</si>
  <si>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</si>
  <si>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</si>
  <si>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</si>
  <si>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</si>
  <si>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</si>
  <si>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</si>
  <si>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</si>
  <si>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</si>
  <si>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</si>
  <si>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</si>
  <si>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</si>
  <si>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</si>
  <si>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</si>
  <si>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</si>
  <si>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</si>
  <si>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</si>
  <si>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</si>
  <si>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</si>
  <si>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</si>
  <si>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</si>
  <si>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</si>
  <si>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</si>
  <si>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</si>
  <si>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</si>
  <si>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</si>
  <si>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</si>
  <si>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</si>
  <si>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</si>
  <si>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</si>
  <si>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</si>
  <si>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</si>
  <si>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</si>
  <si>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</si>
  <si>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</si>
  <si>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</si>
  <si>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</si>
  <si>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</si>
  <si>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</si>
  <si>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</si>
  <si>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</si>
  <si>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</si>
  <si>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</si>
  <si>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</si>
  <si>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</si>
  <si>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</si>
  <si>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</si>
  <si>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</si>
  <si>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</si>
  <si>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</si>
  <si>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</si>
  <si>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</si>
  <si>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</si>
  <si>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</si>
  <si>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</si>
  <si>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</si>
  <si>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</si>
  <si>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</si>
  <si>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</si>
  <si>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</si>
  <si>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</si>
  <si>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</si>
  <si>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</si>
  <si>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</si>
  <si>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</si>
  <si>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</si>
  <si>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</si>
  <si>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</si>
  <si>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</si>
  <si>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</si>
  <si>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</si>
  <si>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</si>
  <si>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</si>
  <si>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</si>
  <si>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</si>
  <si>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</si>
  <si>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</si>
  <si>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</si>
  <si>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</si>
  <si>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</si>
  <si>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</si>
  <si>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</si>
  <si>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</si>
  <si>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</si>
  <si>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</si>
  <si>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</si>
  <si>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</si>
  <si>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</si>
  <si>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</si>
  <si>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</si>
  <si>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</si>
  <si>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</si>
  <si>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</si>
  <si>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</si>
  <si>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</si>
  <si>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</si>
  <si>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</si>
  <si>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</si>
  <si>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</si>
  <si>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</si>
  <si>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</si>
  <si>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</si>
  <si>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</si>
  <si>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</si>
  <si>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</si>
  <si>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</si>
  <si>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</si>
  <si>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</si>
  <si>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</si>
  <si>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</si>
  <si>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</si>
  <si>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</si>
  <si>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</si>
  <si>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</si>
  <si>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</si>
  <si>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</si>
  <si>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</si>
  <si>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</si>
  <si>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</si>
  <si>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</si>
  <si>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</si>
  <si>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</si>
  <si>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</si>
  <si>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</si>
  <si>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</si>
  <si>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</si>
  <si>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</si>
  <si>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</si>
  <si>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</si>
  <si>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</si>
  <si>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</si>
  <si>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</si>
  <si>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</si>
  <si>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</si>
  <si>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</si>
  <si>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</si>
  <si>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</si>
  <si>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</si>
  <si>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</si>
  <si>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</si>
  <si>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</si>
  <si>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</si>
  <si>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</si>
  <si>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</si>
  <si>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</si>
  <si>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</si>
  <si>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</si>
  <si>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</si>
  <si>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</si>
  <si>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</si>
  <si>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</si>
  <si>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</si>
  <si>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</si>
  <si>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</si>
  <si>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</si>
  <si>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</si>
  <si>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</si>
  <si>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</si>
  <si>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</si>
  <si>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</si>
  <si>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</si>
  <si>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</si>
  <si>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</si>
  <si>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</si>
  <si>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</si>
  <si>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</si>
  <si>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</si>
  <si>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</si>
  <si>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</si>
  <si>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</si>
  <si>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</si>
  <si>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</si>
  <si>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</si>
  <si>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</si>
  <si>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</si>
  <si>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</si>
  <si>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</si>
  <si>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</si>
  <si>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</si>
  <si>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</si>
  <si>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</si>
  <si>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</si>
  <si>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</si>
  <si>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</si>
  <si>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</si>
  <si>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</si>
  <si>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</si>
  <si>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</si>
  <si>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</si>
  <si>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</si>
  <si>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</si>
  <si>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</si>
  <si>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</si>
  <si>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</si>
  <si>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</si>
  <si>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</si>
  <si>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</si>
  <si>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</si>
  <si>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</si>
  <si>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</si>
  <si>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</si>
  <si>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</si>
  <si>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</si>
  <si>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</si>
  <si>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</si>
  <si>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</si>
  <si>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</si>
  <si>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</si>
  <si>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</si>
  <si>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</si>
  <si>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</si>
  <si>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</si>
  <si>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</si>
  <si>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</si>
  <si>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</si>
  <si>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</si>
  <si>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</si>
  <si>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</si>
  <si>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</si>
  <si>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</si>
  <si>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</si>
  <si>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</si>
  <si>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</si>
  <si>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</si>
  <si>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</si>
  <si>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</si>
  <si>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</si>
  <si>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</si>
  <si>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</si>
  <si>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</si>
  <si>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</si>
  <si>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</si>
  <si>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</si>
  <si>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</si>
  <si>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</si>
  <si>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</si>
  <si>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</si>
  <si>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</si>
  <si>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</si>
  <si>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</si>
  <si>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</si>
  <si>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</si>
  <si>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</si>
  <si>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</si>
  <si>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</si>
  <si>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</si>
  <si>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</si>
  <si>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</si>
  <si>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</si>
  <si>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</si>
  <si>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</si>
  <si>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</si>
  <si>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</si>
  <si>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</si>
  <si>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</si>
  <si>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</si>
  <si>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</si>
  <si>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</si>
  <si>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</si>
  <si>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</si>
  <si>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</si>
  <si>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</si>
  <si>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</si>
  <si>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</si>
  <si>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</si>
  <si>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</si>
  <si>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</si>
  <si>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</si>
  <si>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</si>
  <si>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</si>
  <si>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</si>
  <si>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</si>
  <si>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</si>
  <si>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</si>
  <si>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</si>
  <si>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</si>
  <si>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</si>
  <si>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</si>
  <si>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</si>
  <si>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</si>
  <si>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</si>
  <si>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</si>
  <si>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</si>
  <si>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</si>
  <si>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</si>
  <si>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</si>
  <si>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</si>
  <si>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</si>
  <si>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</si>
  <si>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</si>
  <si>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</si>
  <si>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</si>
  <si>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</si>
  <si>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</si>
  <si>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</si>
  <si>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</si>
  <si>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</si>
  <si>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</si>
  <si>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</si>
  <si>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</si>
  <si>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</si>
  <si>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</si>
  <si>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</si>
  <si>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</si>
  <si>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</si>
  <si>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</si>
  <si>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</si>
  <si>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</si>
  <si>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</si>
  <si>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</si>
  <si>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</si>
  <si>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</si>
  <si>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</si>
  <si>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</si>
  <si>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</si>
  <si>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</si>
  <si>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</si>
  <si>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</si>
  <si>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</si>
  <si>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</si>
  <si>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</si>
  <si>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</si>
  <si>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</si>
  <si>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</si>
  <si>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</si>
  <si>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</si>
  <si>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</si>
  <si>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</si>
  <si>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</si>
  <si>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</si>
  <si>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</si>
  <si>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</si>
  <si>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</si>
  <si>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</si>
  <si>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</si>
  <si>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</si>
  <si>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</si>
  <si>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</si>
  <si>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</si>
  <si>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</si>
  <si>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</si>
  <si>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</si>
  <si>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</si>
  <si>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</si>
  <si>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</si>
  <si>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</si>
  <si>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</si>
  <si>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</si>
  <si>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</si>
  <si>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</si>
  <si>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</si>
  <si>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</si>
  <si>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</si>
  <si>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</si>
  <si>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</si>
  <si>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</si>
  <si>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</si>
  <si>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</si>
  <si>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</si>
  <si>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</si>
  <si>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</si>
  <si>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</si>
  <si>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</si>
  <si>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</si>
  <si>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</si>
  <si>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</si>
  <si>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</si>
  <si>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</si>
  <si>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</si>
  <si>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</si>
  <si>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</si>
  <si>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</si>
  <si>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</si>
  <si>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</si>
  <si>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</si>
  <si>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</si>
  <si>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</si>
  <si>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</si>
  <si>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</si>
  <si>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</si>
  <si>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</si>
  <si>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</si>
  <si>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</si>
  <si>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</si>
  <si>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</si>
  <si>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</si>
  <si>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</si>
  <si>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</si>
  <si>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</si>
  <si>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</si>
  <si>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</si>
  <si>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</si>
  <si>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</si>
  <si>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</si>
  <si>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</si>
  <si>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</si>
  <si>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</si>
  <si>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</si>
  <si>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</si>
  <si>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</si>
  <si>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</si>
  <si>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</si>
  <si>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</si>
  <si>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</si>
  <si>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</si>
  <si>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</si>
  <si>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</si>
  <si>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</si>
  <si>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</si>
  <si>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</si>
  <si>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</si>
  <si>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</si>
  <si>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</si>
  <si>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</si>
  <si>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</si>
  <si>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</si>
  <si>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</si>
  <si>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</si>
  <si>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</si>
  <si>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</si>
  <si>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</si>
  <si>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</si>
  <si>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</si>
  <si>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</si>
  <si>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</si>
  <si>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</si>
  <si>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</si>
  <si>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</si>
  <si>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</si>
  <si>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</si>
  <si>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</si>
  <si>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</si>
  <si>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</si>
  <si>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</si>
  <si>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</si>
  <si>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</si>
  <si>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</si>
  <si>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</si>
  <si>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</si>
  <si>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</si>
  <si>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</si>
  <si>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</si>
  <si>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</si>
  <si>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</si>
  <si>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</si>
  <si>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</si>
  <si>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</si>
  <si>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</si>
  <si>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</si>
  <si>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</si>
  <si>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</si>
  <si>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</si>
  <si>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</si>
  <si>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</si>
  <si>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</si>
  <si>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</si>
  <si>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</si>
  <si>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</si>
  <si>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</si>
  <si>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</si>
  <si>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</si>
  <si>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</si>
  <si>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</si>
  <si>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</si>
  <si>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</si>
  <si>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</si>
  <si>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</si>
  <si>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</si>
  <si>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</si>
  <si>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</si>
  <si>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</si>
  <si>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</si>
  <si>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</si>
  <si>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</si>
  <si>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</si>
  <si>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</si>
  <si>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</si>
  <si>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</si>
  <si>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</si>
  <si>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</si>
  <si>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</si>
  <si>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</si>
  <si>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</si>
  <si>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</si>
  <si>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</si>
  <si>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</si>
  <si>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</si>
  <si>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</si>
  <si>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</si>
  <si>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</si>
  <si>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</si>
  <si>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</si>
  <si>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</si>
  <si>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</si>
  <si>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</si>
  <si>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</si>
  <si>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</si>
  <si>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</si>
  <si>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</si>
  <si>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</si>
  <si>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</si>
  <si>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</si>
  <si>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</si>
  <si>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</si>
  <si>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</si>
  <si>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</si>
  <si>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</si>
  <si>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</si>
  <si>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</si>
  <si>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</si>
  <si>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</si>
  <si>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</si>
  <si>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</si>
  <si>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</si>
  <si>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</si>
  <si>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</si>
  <si>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</si>
  <si>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</si>
  <si>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</si>
  <si>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</si>
  <si>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</si>
  <si>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</si>
  <si>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</si>
  <si>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</si>
  <si>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</si>
  <si>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</si>
  <si>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</si>
  <si>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</si>
  <si>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</si>
  <si>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</si>
  <si>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</si>
  <si>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</si>
  <si>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</si>
  <si>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</si>
  <si>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</si>
  <si>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</si>
  <si>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</si>
  <si>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</si>
  <si>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</si>
  <si>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</si>
  <si>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</si>
  <si>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</si>
  <si>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</si>
  <si>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</si>
  <si>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</si>
  <si>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</si>
  <si>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</si>
  <si>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</si>
  <si>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</si>
  <si>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</si>
  <si>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</si>
  <si>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</si>
  <si>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</si>
  <si>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</si>
  <si>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</si>
  <si>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</si>
  <si>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</si>
  <si>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</si>
  <si>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</si>
  <si>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</si>
  <si>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</si>
  <si>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</si>
  <si>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</si>
  <si>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</si>
  <si>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</si>
  <si>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</si>
  <si>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</si>
  <si>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</si>
  <si>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</si>
  <si>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</si>
  <si>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</si>
  <si>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</si>
  <si>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</si>
  <si>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</si>
  <si>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</si>
  <si>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</si>
  <si>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</si>
  <si>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</si>
  <si>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</si>
  <si>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</si>
  <si>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</si>
  <si>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</si>
  <si>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</si>
  <si>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</si>
  <si>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</si>
  <si>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</si>
  <si>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</si>
  <si>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</si>
  <si>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</si>
  <si>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</si>
  <si>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</si>
  <si>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</si>
  <si>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</si>
  <si>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</si>
  <si>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</si>
  <si>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</si>
  <si>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</si>
  <si>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</si>
  <si>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</si>
  <si>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</si>
  <si>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</si>
  <si>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</si>
  <si>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</si>
  <si>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</si>
  <si>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</si>
  <si>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</si>
  <si>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</si>
  <si>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</si>
  <si>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</si>
  <si>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</si>
  <si>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</si>
  <si>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</si>
  <si>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</si>
  <si>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</si>
  <si>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</si>
  <si>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</si>
  <si>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</si>
  <si>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</si>
  <si>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</si>
  <si>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</si>
  <si>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</si>
  <si>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</si>
  <si>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</si>
  <si>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</si>
  <si>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</si>
  <si>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</si>
  <si>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</si>
  <si>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</si>
  <si>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</si>
  <si>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</si>
  <si>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</si>
  <si>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</si>
  <si>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</si>
  <si>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</si>
  <si>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</si>
  <si>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</si>
  <si>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</si>
  <si>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</si>
  <si>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</si>
  <si>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</si>
  <si>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</si>
  <si>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</si>
  <si>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</si>
  <si>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</si>
  <si>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</si>
  <si>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</si>
  <si>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</si>
  <si>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</si>
  <si>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</si>
  <si>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</si>
  <si>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</si>
  <si>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</si>
  <si>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</si>
  <si>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</si>
  <si>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</si>
  <si>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</si>
  <si>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</si>
  <si>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</si>
  <si>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</si>
  <si>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</si>
  <si>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</si>
  <si>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</si>
  <si>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</si>
  <si>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</si>
  <si>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</si>
  <si>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</si>
  <si>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</si>
  <si>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</si>
  <si>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</si>
  <si>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</si>
  <si>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</si>
  <si>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</si>
  <si>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</si>
  <si>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</si>
  <si>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</si>
  <si>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</si>
  <si>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</si>
  <si>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</si>
  <si>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</si>
  <si>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</si>
  <si>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</si>
  <si>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</si>
  <si>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</si>
  <si>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</si>
  <si>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</si>
  <si>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</si>
  <si>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</si>
  <si>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</si>
  <si>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</si>
  <si>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</si>
  <si>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</si>
  <si>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</si>
  <si>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</si>
  <si>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</si>
  <si>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</si>
  <si>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</si>
  <si>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</si>
  <si>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</si>
  <si>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</si>
  <si>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</si>
  <si>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</si>
  <si>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</si>
  <si>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</si>
  <si>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</si>
  <si>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</si>
  <si>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</si>
  <si>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</si>
  <si>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</si>
  <si>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</si>
  <si>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</si>
  <si>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</si>
  <si>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</si>
  <si>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</si>
  <si>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</si>
  <si>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</si>
  <si>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</si>
  <si>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</si>
  <si>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</si>
  <si>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</si>
  <si>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</si>
  <si>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</si>
  <si>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</si>
  <si>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</si>
  <si>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</si>
  <si>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</si>
  <si>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</si>
  <si>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</si>
  <si>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</si>
  <si>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</si>
  <si>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</si>
  <si>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</si>
  <si>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</si>
  <si>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</si>
  <si>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</si>
  <si>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</si>
  <si>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</si>
  <si>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</si>
  <si>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</si>
  <si>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</si>
  <si>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</si>
  <si>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</si>
  <si>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</si>
  <si>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</si>
  <si>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</si>
  <si>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</si>
  <si>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</si>
  <si>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</si>
  <si>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</si>
  <si>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</si>
  <si>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</si>
  <si>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</si>
  <si>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</si>
  <si>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</si>
  <si>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</si>
  <si>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</si>
  <si>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</si>
  <si>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</si>
  <si>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</si>
  <si>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</si>
  <si>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</si>
  <si>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</si>
  <si>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</si>
  <si>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</si>
  <si>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</si>
  <si>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</si>
  <si>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</si>
  <si>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</si>
  <si>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</si>
  <si>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</si>
  <si>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</si>
  <si>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</si>
  <si>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</si>
  <si>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</si>
  <si>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</si>
  <si>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</si>
  <si>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</si>
  <si>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</si>
  <si>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</si>
  <si>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</si>
  <si>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</si>
  <si>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</si>
  <si>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</si>
  <si>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</si>
  <si>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</si>
  <si>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</si>
  <si>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</si>
  <si>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</si>
  <si>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</si>
  <si>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</si>
  <si>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</si>
  <si>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</si>
  <si>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</si>
  <si>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</si>
  <si>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</si>
  <si>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</si>
  <si>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</si>
  <si>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</si>
  <si>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</si>
  <si>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</si>
  <si>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</si>
  <si>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</si>
  <si>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</si>
  <si>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</si>
  <si>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</si>
  <si>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</si>
  <si>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</si>
  <si>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</si>
  <si>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</si>
  <si>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</si>
  <si>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</si>
  <si>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</si>
  <si>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</si>
  <si>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</si>
  <si>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</si>
  <si>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</si>
  <si>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</si>
  <si>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</si>
  <si>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</si>
  <si>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</si>
  <si>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</si>
  <si>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</si>
  <si>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</si>
  <si>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</si>
  <si>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</si>
  <si>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</si>
  <si>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</si>
  <si>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</si>
  <si>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</si>
  <si>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</si>
  <si>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</si>
  <si>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</si>
  <si>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</si>
  <si>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</si>
  <si>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</si>
  <si>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</si>
  <si>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</si>
  <si>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</si>
  <si>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</si>
  <si>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</si>
  <si>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</si>
  <si>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</si>
  <si>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</si>
  <si>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</si>
  <si>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</si>
  <si>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</si>
  <si>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</si>
  <si>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</si>
  <si>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</si>
  <si>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</si>
  <si>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</si>
  <si>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</si>
  <si>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</si>
  <si>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</si>
  <si>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</si>
  <si>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</si>
  <si>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</si>
  <si>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</si>
  <si>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</si>
  <si>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</si>
  <si>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</si>
  <si>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</si>
  <si>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</si>
  <si>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</si>
  <si>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</si>
  <si>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</si>
  <si>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</si>
  <si>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</si>
  <si>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</si>
  <si>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</si>
  <si>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</si>
  <si>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</si>
  <si>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</si>
  <si>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</si>
  <si>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</si>
  <si>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</si>
  <si>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</si>
  <si>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</si>
  <si>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</si>
  <si>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</si>
  <si>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</si>
  <si>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</si>
  <si>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</si>
  <si>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</si>
  <si>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</si>
  <si>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</si>
  <si>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</si>
  <si>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</si>
  <si>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</si>
  <si>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</si>
  <si>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</si>
  <si>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</si>
  <si>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</si>
  <si>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</si>
  <si>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</si>
  <si>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</si>
  <si>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</si>
  <si>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</si>
  <si>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</si>
  <si>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</si>
  <si>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</si>
  <si>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</si>
  <si>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</si>
  <si>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</si>
  <si>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</si>
  <si>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</si>
  <si>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</si>
  <si>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</si>
  <si>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</si>
  <si>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</si>
  <si>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</si>
  <si>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</si>
  <si>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</si>
  <si>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</si>
  <si>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</si>
  <si>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</si>
  <si>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</si>
  <si>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</si>
  <si>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</si>
  <si>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</si>
  <si>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</si>
  <si>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</si>
  <si>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</si>
  <si>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</si>
  <si>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</si>
  <si>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</si>
  <si>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</si>
  <si>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</si>
  <si>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</si>
  <si>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</si>
  <si>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</si>
  <si>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</si>
  <si>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</si>
  <si>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</si>
  <si>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</si>
  <si>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</si>
  <si>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</si>
  <si>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</si>
  <si>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</si>
  <si>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</si>
  <si>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</si>
  <si>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</si>
  <si>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</si>
  <si>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</si>
  <si>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</si>
  <si>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</si>
  <si>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</si>
  <si>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</si>
  <si>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</si>
  <si>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</si>
  <si>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</si>
  <si>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</si>
  <si>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</si>
  <si>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</si>
  <si>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</si>
  <si>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</si>
  <si>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</si>
  <si>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</si>
  <si>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</si>
  <si>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</si>
  <si>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</si>
  <si>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</si>
  <si>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</si>
  <si>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</si>
  <si>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</si>
  <si>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</si>
  <si>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</si>
  <si>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</si>
  <si>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</si>
  <si>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</si>
  <si>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</si>
  <si>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</si>
  <si>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</si>
  <si>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</si>
  <si>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</si>
  <si>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</si>
  <si>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</si>
  <si>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</si>
  <si>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</si>
  <si>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</si>
  <si>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</si>
  <si>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</si>
  <si>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</si>
  <si>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</si>
  <si>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</si>
  <si>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</si>
  <si>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</si>
  <si>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</si>
  <si>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</si>
  <si>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</si>
  <si>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</si>
  <si>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</si>
  <si>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</si>
  <si>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</si>
  <si>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</si>
  <si>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</si>
  <si>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</si>
  <si>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</si>
  <si>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</si>
  <si>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</si>
  <si>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</si>
  <si>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</si>
  <si>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</si>
  <si>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</si>
  <si>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</si>
  <si>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</si>
  <si>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</si>
  <si>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</si>
  <si>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</si>
  <si>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</si>
  <si>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</si>
  <si>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</si>
  <si>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</si>
  <si>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</si>
  <si>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</si>
  <si>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</si>
  <si>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</si>
  <si>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</si>
  <si>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</si>
  <si>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</si>
  <si>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</si>
  <si>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</si>
  <si>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</si>
  <si>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</si>
  <si>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</si>
  <si>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</si>
  <si>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</si>
  <si>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</si>
  <si>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</si>
  <si>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</si>
  <si>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</si>
  <si>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</si>
  <si>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</si>
  <si>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</si>
  <si>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</si>
  <si>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</si>
  <si>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</si>
  <si>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</si>
  <si>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</si>
  <si>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</si>
  <si>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</si>
  <si>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</si>
  <si>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</si>
  <si>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</si>
  <si>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</si>
  <si>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</si>
  <si>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</si>
  <si>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</si>
  <si>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</si>
  <si>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</si>
  <si>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</si>
  <si>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</si>
  <si>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</si>
  <si>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</si>
  <si>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</si>
  <si>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</si>
  <si>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</si>
  <si>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</si>
  <si>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</si>
  <si>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</si>
  <si>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</si>
  <si>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</si>
  <si>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</si>
  <si>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</si>
  <si>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</si>
  <si>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</si>
  <si>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</si>
  <si>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</si>
  <si>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</si>
  <si>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</si>
  <si>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</si>
  <si>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</si>
  <si>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</si>
  <si>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</si>
  <si>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</si>
  <si>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</si>
  <si>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</si>
  <si>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</si>
  <si>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</si>
  <si>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</si>
  <si>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</si>
  <si>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</si>
  <si>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</si>
  <si>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</si>
  <si>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</si>
  <si>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</si>
  <si>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</si>
  <si>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</si>
  <si>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</si>
  <si>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</si>
  <si>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</si>
  <si>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</si>
  <si>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</si>
  <si>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</si>
  <si>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</si>
  <si>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</si>
  <si>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</si>
  <si>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</si>
  <si>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</si>
  <si>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</si>
  <si>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</si>
  <si>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</si>
  <si>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</si>
  <si>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</si>
  <si>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</si>
  <si>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</si>
  <si>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</si>
  <si>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</si>
  <si>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</si>
  <si>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</si>
  <si>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</si>
  <si>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</si>
  <si>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</si>
  <si>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</si>
  <si>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</si>
  <si>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</si>
  <si>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</si>
  <si>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</si>
  <si>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</si>
  <si>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</si>
  <si>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</si>
  <si>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</si>
  <si>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</si>
  <si>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</si>
  <si>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</si>
  <si>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</si>
  <si>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</si>
  <si>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</si>
  <si>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</si>
  <si>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</si>
  <si>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</si>
  <si>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</si>
  <si>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</si>
  <si>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</si>
  <si>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</si>
  <si>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</si>
  <si>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</si>
  <si>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</si>
  <si>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</si>
  <si>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</si>
  <si>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</si>
  <si>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</si>
  <si>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</si>
  <si>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</si>
  <si>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</si>
  <si>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</si>
  <si>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</si>
  <si>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</si>
  <si>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</si>
  <si>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</si>
  <si>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</si>
  <si>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</si>
  <si>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</si>
  <si>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</si>
  <si>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</si>
  <si>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</si>
  <si>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</si>
  <si>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</si>
  <si>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</si>
  <si>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</si>
  <si>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</si>
  <si>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</si>
  <si>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</si>
  <si>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</si>
  <si>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</si>
  <si>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</si>
  <si>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</si>
  <si>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</si>
  <si>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</si>
  <si>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</si>
  <si>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</si>
  <si>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</si>
  <si>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</si>
  <si>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</si>
  <si>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</si>
  <si>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</si>
  <si>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</si>
  <si>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</si>
  <si>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</si>
  <si>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</si>
  <si>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</si>
  <si>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</si>
  <si>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</si>
  <si>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</si>
  <si>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</si>
  <si>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</si>
  <si>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</si>
  <si>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</si>
  <si>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</si>
  <si>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</si>
  <si>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</si>
  <si>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</si>
  <si>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</si>
  <si>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</si>
  <si>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</si>
  <si>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</si>
  <si>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</si>
  <si>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</si>
  <si>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</si>
  <si>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</si>
  <si>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</si>
  <si>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</si>
  <si>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</si>
  <si>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</si>
  <si>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</si>
  <si>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</si>
  <si>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</si>
  <si>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</si>
  <si>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</si>
  <si>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</si>
  <si>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</si>
  <si>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</si>
  <si>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</si>
  <si>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</si>
  <si>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</si>
  <si>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</si>
  <si>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</si>
  <si>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</si>
  <si>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</si>
  <si>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</si>
  <si>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</si>
  <si>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</si>
  <si>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</si>
  <si>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</si>
  <si>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</si>
  <si>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</si>
  <si>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</si>
  <si>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</si>
  <si>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</si>
  <si>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</si>
  <si>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</si>
  <si>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</si>
  <si>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</si>
  <si>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</si>
  <si>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</si>
  <si>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</si>
  <si>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</si>
  <si>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</si>
  <si>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</si>
  <si>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</si>
  <si>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</si>
  <si>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</si>
  <si>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</si>
  <si>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</si>
  <si>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</si>
  <si>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</si>
  <si>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</si>
  <si>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</si>
  <si>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</si>
  <si>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</si>
  <si>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</si>
  <si>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</si>
  <si>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</si>
  <si>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</si>
  <si>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</si>
  <si>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</si>
  <si>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</si>
  <si>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</si>
  <si>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</si>
  <si>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</si>
  <si>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</si>
  <si>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</si>
  <si>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</si>
  <si>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</si>
  <si>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</si>
  <si>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</si>
  <si>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</si>
  <si>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</si>
  <si>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</si>
  <si>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</si>
  <si>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</si>
  <si>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</si>
  <si>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</si>
  <si>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</si>
  <si>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</si>
  <si>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</si>
  <si>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</si>
  <si>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</si>
  <si>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</si>
  <si>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</si>
  <si>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</si>
  <si>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</si>
  <si>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</si>
  <si>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</si>
  <si>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</si>
  <si>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</si>
  <si>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</si>
  <si>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</si>
  <si>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</si>
  <si>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</si>
  <si>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</si>
  <si>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</si>
  <si>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</si>
  <si>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</si>
  <si>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</si>
  <si>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</si>
  <si>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</si>
  <si>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</si>
  <si>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</si>
  <si>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</si>
  <si>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</si>
  <si>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</si>
  <si>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</si>
  <si>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</si>
  <si>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</si>
  <si>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</si>
  <si>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</si>
  <si>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</si>
  <si>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</si>
  <si>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</si>
  <si>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</si>
  <si>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</si>
  <si>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</si>
  <si>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</si>
  <si>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</si>
  <si>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</si>
  <si>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</si>
  <si>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</si>
  <si>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</si>
  <si>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</si>
  <si>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</si>
  <si>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</si>
  <si>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</si>
  <si>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</si>
  <si>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</si>
  <si>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</si>
  <si>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</si>
  <si>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</si>
  <si>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</si>
  <si>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</si>
  <si>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</si>
  <si>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</si>
  <si>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</si>
  <si>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</si>
  <si>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</si>
  <si>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</si>
  <si>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</si>
  <si>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</si>
  <si>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</si>
  <si>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</si>
  <si>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</si>
  <si>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</si>
  <si>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</si>
  <si>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</si>
  <si>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</si>
  <si>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</si>
  <si>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</si>
  <si>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</si>
  <si>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</si>
  <si>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</si>
  <si>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</si>
  <si>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</si>
  <si>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</si>
  <si>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</si>
  <si>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</si>
  <si>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</si>
  <si>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</si>
  <si>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</si>
  <si>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</si>
  <si>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</si>
  <si>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</si>
  <si>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</si>
  <si>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</si>
  <si>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</si>
  <si>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</si>
  <si>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</si>
  <si>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</si>
  <si>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</si>
  <si>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</si>
  <si>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</si>
  <si>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</si>
  <si>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</si>
  <si>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</si>
  <si>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</si>
  <si>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</si>
  <si>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</si>
  <si>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</si>
  <si>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</si>
  <si>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</si>
  <si>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</si>
  <si>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</si>
  <si>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</si>
  <si>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</si>
  <si>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</si>
  <si>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</si>
  <si>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</si>
  <si>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</si>
  <si>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</si>
  <si>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</si>
  <si>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</si>
  <si>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</si>
  <si>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</si>
  <si>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</si>
  <si>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</si>
  <si>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</si>
  <si>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</si>
  <si>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</si>
  <si>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</si>
  <si>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</si>
  <si>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</si>
  <si>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</si>
  <si>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</si>
  <si>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</si>
  <si>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</si>
  <si>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</si>
  <si>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</si>
  <si>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</si>
  <si>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</si>
  <si>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</si>
  <si>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</si>
  <si>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</si>
  <si>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</si>
  <si>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</si>
  <si>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</si>
  <si>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</si>
  <si>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</si>
  <si>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</si>
  <si>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</si>
  <si>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</si>
  <si>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</si>
  <si>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</si>
  <si>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</si>
  <si>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</si>
  <si>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</si>
  <si>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</si>
  <si>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</si>
  <si>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</si>
  <si>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</si>
  <si>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</si>
  <si>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</si>
  <si>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</si>
  <si>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</si>
  <si>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</si>
  <si>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</si>
  <si>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</si>
  <si>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</si>
  <si>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</si>
  <si>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</si>
  <si>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</si>
  <si>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</si>
  <si>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</si>
  <si>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</si>
  <si>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</si>
  <si>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</si>
  <si>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</si>
  <si>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</si>
  <si>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</si>
  <si>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</si>
  <si>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</si>
  <si>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</si>
  <si>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</si>
  <si>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</si>
  <si>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</si>
  <si>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</si>
  <si>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</si>
  <si>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</si>
  <si>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</si>
  <si>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</si>
  <si>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</si>
  <si>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</si>
  <si>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</si>
  <si>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</si>
  <si>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</si>
  <si>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</si>
  <si>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</si>
  <si>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</si>
  <si>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</si>
  <si>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</si>
  <si>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</si>
  <si>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</si>
  <si>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</si>
  <si>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</si>
  <si>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</si>
  <si>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</si>
  <si>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</si>
  <si>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</si>
  <si>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</si>
  <si>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</si>
  <si>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</si>
  <si>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</si>
  <si>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</si>
  <si>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</si>
  <si>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</si>
  <si>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</si>
  <si>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</si>
  <si>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</si>
  <si>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</si>
  <si>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</si>
  <si>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</si>
  <si>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</si>
  <si>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</si>
  <si>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</si>
  <si>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</si>
  <si>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</si>
  <si>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</si>
  <si>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</si>
  <si>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</si>
  <si>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</si>
  <si>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</si>
  <si>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</si>
  <si>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</si>
  <si>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</si>
  <si>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</si>
  <si>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</si>
  <si>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</si>
  <si>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</si>
  <si>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</si>
  <si>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</si>
  <si>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</si>
  <si>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</si>
  <si>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</si>
  <si>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</si>
  <si>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</si>
  <si>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</si>
  <si>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</si>
  <si>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</si>
  <si>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</si>
  <si>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</si>
  <si>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</si>
  <si>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</si>
  <si>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</si>
  <si>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</si>
  <si>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</si>
  <si>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</si>
  <si>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</si>
  <si>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</si>
  <si>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</si>
  <si>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</si>
  <si>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</si>
  <si>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</si>
  <si>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</si>
  <si>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</si>
  <si>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</si>
  <si>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</si>
  <si>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</si>
  <si>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</si>
  <si>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</si>
  <si>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</si>
  <si>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</si>
  <si>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</si>
  <si>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</si>
  <si>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</si>
  <si>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</si>
  <si>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</si>
  <si>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</si>
  <si>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</si>
  <si>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</si>
  <si>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</si>
  <si>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</si>
  <si>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</si>
  <si>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</si>
  <si>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</si>
  <si>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</si>
  <si>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</si>
  <si>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</si>
  <si>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</si>
  <si>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</si>
  <si>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</si>
  <si>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</si>
  <si>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</si>
  <si>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</si>
  <si>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</si>
  <si>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</si>
  <si>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</si>
  <si>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</si>
  <si>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</si>
  <si>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</si>
  <si>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</si>
  <si>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</si>
  <si>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</si>
  <si>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</si>
  <si>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</si>
  <si>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</si>
  <si>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</si>
  <si>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</si>
  <si>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</si>
  <si>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</si>
  <si>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</si>
  <si>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</si>
  <si>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</si>
  <si>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</si>
  <si>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</si>
  <si>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</si>
  <si>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</si>
  <si>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</si>
  <si>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</si>
  <si>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</si>
  <si>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</si>
  <si>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</si>
  <si>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</si>
  <si>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</si>
  <si>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</si>
  <si>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</si>
  <si>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</si>
  <si>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</si>
  <si>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</si>
  <si>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</si>
  <si>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</si>
  <si>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</si>
  <si>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</si>
  <si>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</si>
  <si>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</si>
  <si>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</si>
  <si>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</si>
  <si>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</si>
  <si>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</si>
  <si>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</si>
  <si>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</si>
  <si>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</si>
  <si>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</si>
  <si>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</si>
  <si>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</si>
  <si>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</si>
  <si>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</si>
  <si>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</si>
  <si>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</si>
  <si>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</si>
  <si>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</si>
  <si>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</si>
  <si>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</si>
  <si>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</si>
  <si>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</si>
  <si>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</si>
  <si>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</si>
  <si>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</si>
  <si>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</si>
  <si>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</si>
  <si>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</si>
  <si>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</si>
  <si>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</si>
  <si>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</si>
  <si>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</si>
  <si>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</si>
  <si>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</si>
  <si>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</si>
  <si>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</si>
  <si>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</si>
  <si>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</si>
  <si>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</si>
  <si>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</si>
  <si>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</si>
  <si>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</si>
  <si>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</si>
  <si>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</si>
  <si>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</si>
  <si>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</si>
  <si>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</si>
  <si>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</si>
  <si>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</si>
  <si>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</si>
  <si>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</si>
  <si>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</si>
  <si>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</si>
  <si>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</si>
  <si>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</si>
  <si>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</si>
  <si>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</si>
  <si>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</si>
  <si>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</si>
  <si>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</si>
  <si>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</si>
  <si>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</si>
  <si>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</si>
  <si>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</si>
  <si>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</si>
  <si>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</si>
  <si>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</si>
  <si>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</si>
  <si>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</si>
  <si>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</si>
  <si>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</si>
  <si>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</si>
  <si>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</si>
  <si>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</si>
  <si>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</si>
  <si>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</si>
  <si>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</si>
  <si>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</si>
  <si>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</si>
  <si>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</si>
  <si>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</si>
  <si>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</si>
  <si>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</si>
  <si>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</si>
  <si>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</si>
  <si>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</si>
  <si>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</si>
  <si>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</si>
  <si>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</si>
  <si>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</si>
  <si>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</si>
  <si>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</si>
  <si>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</si>
  <si>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</si>
  <si>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</si>
  <si>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</si>
  <si>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</si>
  <si>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</si>
  <si>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</si>
  <si>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</si>
  <si>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</si>
  <si>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</si>
  <si>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</si>
  <si>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</si>
  <si>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</si>
  <si>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</si>
  <si>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</si>
  <si>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</si>
  <si>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</si>
  <si>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</si>
  <si>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</si>
  <si>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</si>
  <si>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</si>
  <si>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</si>
  <si>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</si>
  <si>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</si>
  <si>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</si>
  <si>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</si>
  <si>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</si>
  <si>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</si>
  <si>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</si>
  <si>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</si>
  <si>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</si>
  <si>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</si>
  <si>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</si>
  <si>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</si>
  <si>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</si>
  <si>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</si>
  <si>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</si>
  <si>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</si>
  <si>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</si>
  <si>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</si>
  <si>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</si>
  <si>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</si>
  <si>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</si>
  <si>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</si>
  <si>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</si>
  <si>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</si>
  <si>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</si>
  <si>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</si>
  <si>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</si>
  <si>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</si>
  <si>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</si>
  <si>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</si>
  <si>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</si>
  <si>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</si>
  <si>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</si>
  <si>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</si>
  <si>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</si>
  <si>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</si>
  <si>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</si>
  <si>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</si>
  <si>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</si>
  <si>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</si>
  <si>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</si>
  <si>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</si>
  <si>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</si>
  <si>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</si>
  <si>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</si>
  <si>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</si>
  <si>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</si>
  <si>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</si>
  <si>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</si>
  <si>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</si>
  <si>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</si>
  <si>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</si>
  <si>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</si>
  <si>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</si>
  <si>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</si>
  <si>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</si>
  <si>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</si>
  <si>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</si>
  <si>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</si>
  <si>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</si>
  <si>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</si>
  <si>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</si>
  <si>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</si>
  <si>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</si>
  <si>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</si>
  <si>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</si>
  <si>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</si>
  <si>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</si>
  <si>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</si>
  <si>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</si>
  <si>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</si>
  <si>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</si>
  <si>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</si>
  <si>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</si>
  <si>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</si>
  <si>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</si>
  <si>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</si>
  <si>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</si>
  <si>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</si>
  <si>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</si>
  <si>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</si>
  <si>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</si>
  <si>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</si>
  <si>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</si>
  <si>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</si>
  <si>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</si>
  <si>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</si>
  <si>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</si>
  <si>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</si>
  <si>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</si>
  <si>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</si>
  <si>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</si>
  <si>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</si>
  <si>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</si>
  <si>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</si>
  <si>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</si>
  <si>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</si>
  <si>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</si>
  <si>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</si>
  <si>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</si>
  <si>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</si>
  <si>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</si>
  <si>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</si>
  <si>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</si>
  <si>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</si>
  <si>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</si>
  <si>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</si>
  <si>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</si>
  <si>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</si>
  <si>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</si>
  <si>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</si>
  <si>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</si>
  <si>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</si>
  <si>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</si>
  <si>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</si>
  <si>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</si>
  <si>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</si>
  <si>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</si>
  <si>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</si>
  <si>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</si>
  <si>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</si>
  <si>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</si>
  <si>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</si>
  <si>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</si>
  <si>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</si>
  <si>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</si>
  <si>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</si>
  <si>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</si>
  <si>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</si>
  <si>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</si>
  <si>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</si>
  <si>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</si>
  <si>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</si>
  <si>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</si>
  <si>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</si>
  <si>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</si>
  <si>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</si>
  <si>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</si>
  <si>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</si>
  <si>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</si>
  <si>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</si>
  <si>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</si>
  <si>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</si>
  <si>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</si>
  <si>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</si>
  <si>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</si>
  <si>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</si>
  <si>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</si>
  <si>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</si>
  <si>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</si>
  <si>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</si>
  <si>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</si>
  <si>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</si>
  <si>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</si>
  <si>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</si>
  <si>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</si>
  <si>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</si>
  <si>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</si>
  <si>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</si>
  <si>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</si>
  <si>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</si>
  <si>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</si>
  <si>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</si>
  <si>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</si>
  <si>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</si>
  <si>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</si>
  <si>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</si>
  <si>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</si>
  <si>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</si>
  <si>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</si>
  <si>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</si>
  <si>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</si>
  <si>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</si>
  <si>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</si>
  <si>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</si>
  <si>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</si>
  <si>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</si>
  <si>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</si>
  <si>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</si>
  <si>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</si>
  <si>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</si>
  <si>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</si>
  <si>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</si>
  <si>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</si>
  <si>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</si>
  <si>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</si>
  <si>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</si>
  <si>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</si>
  <si>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</si>
  <si>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</si>
  <si>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</si>
  <si>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</si>
  <si>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</si>
  <si>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</si>
  <si>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</si>
  <si>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</si>
  <si>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</si>
  <si>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</si>
  <si>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</si>
  <si>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</si>
  <si>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</si>
  <si>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</si>
  <si>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</si>
  <si>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</si>
  <si>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</si>
  <si>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</si>
  <si>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</si>
  <si>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</si>
  <si>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</si>
  <si>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</si>
  <si>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</si>
  <si>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</si>
  <si>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</si>
  <si>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</si>
  <si>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</si>
  <si>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</si>
  <si>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</si>
  <si>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</si>
  <si>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</si>
  <si>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</si>
  <si>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</si>
  <si>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</si>
  <si>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</si>
  <si>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</si>
  <si>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</si>
  <si>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</si>
  <si>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</si>
  <si>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</si>
  <si>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</si>
  <si>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</si>
  <si>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</si>
  <si>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</si>
  <si>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</si>
  <si>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</si>
  <si>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</si>
  <si>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</si>
  <si>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</si>
  <si>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</si>
  <si>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</si>
  <si>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</si>
  <si>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</si>
  <si>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</si>
  <si>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</si>
  <si>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</si>
  <si>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</si>
  <si>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</si>
  <si>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</si>
  <si>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</si>
  <si>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</si>
  <si>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</si>
  <si>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</si>
  <si>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</si>
  <si>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</si>
  <si>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</si>
  <si>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</si>
  <si>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</si>
  <si>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</si>
  <si>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</si>
  <si>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</si>
  <si>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</si>
  <si>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</si>
  <si>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</si>
  <si>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</si>
  <si>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</si>
  <si>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</si>
  <si>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</si>
  <si>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</si>
  <si>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</si>
  <si>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</si>
  <si>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</si>
  <si>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</si>
  <si>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</si>
  <si>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</si>
  <si>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</si>
  <si>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</si>
  <si>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</si>
  <si>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</si>
  <si>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</si>
  <si>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</si>
  <si>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</si>
  <si>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</si>
  <si>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</si>
  <si>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</si>
  <si>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</si>
  <si>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</si>
  <si>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</si>
  <si>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</si>
  <si>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</si>
  <si>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</si>
  <si>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</si>
  <si>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</si>
  <si>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</si>
  <si>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</si>
  <si>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</si>
  <si>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</si>
  <si>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</si>
  <si>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</si>
  <si>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</si>
  <si>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</si>
  <si>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</si>
  <si>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</si>
  <si>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</si>
  <si>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</si>
  <si>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</si>
  <si>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</si>
  <si>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</si>
  <si>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</si>
  <si>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</si>
  <si>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</si>
  <si>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</si>
  <si>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</si>
  <si>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</si>
  <si>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</si>
  <si>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</si>
  <si>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</si>
  <si>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</si>
  <si>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</si>
  <si>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</si>
  <si>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</si>
  <si>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</si>
  <si>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</si>
  <si>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</si>
  <si>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</si>
  <si>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</si>
  <si>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</si>
  <si>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</si>
  <si>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</si>
  <si>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</si>
  <si>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</si>
  <si>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</si>
  <si>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</si>
  <si>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</si>
  <si>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</si>
  <si>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</si>
  <si>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</si>
  <si>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</si>
  <si>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</si>
  <si>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</si>
  <si>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</si>
  <si>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</si>
  <si>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</si>
  <si>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</si>
  <si>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</si>
  <si>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</si>
  <si>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</si>
  <si>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</si>
  <si>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</si>
  <si>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</si>
  <si>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</si>
  <si>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</si>
  <si>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</si>
  <si>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</si>
  <si>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</si>
  <si>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</si>
  <si>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</si>
  <si>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</si>
  <si>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</si>
  <si>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</si>
  <si>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</si>
  <si>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</si>
  <si>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</si>
  <si>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</si>
  <si>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</si>
  <si>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</si>
  <si>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</si>
  <si>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</si>
  <si>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</si>
  <si>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</si>
  <si>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</si>
  <si>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</si>
  <si>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</si>
  <si>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</si>
  <si>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</si>
  <si>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</si>
  <si>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</si>
  <si>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</si>
  <si>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</si>
  <si>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</si>
  <si>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</si>
  <si>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</si>
  <si>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</si>
  <si>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</si>
  <si>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</si>
  <si>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</si>
  <si>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</si>
  <si>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</si>
  <si>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</si>
  <si>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</si>
  <si>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</si>
  <si>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</si>
  <si>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</si>
  <si>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</si>
  <si>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</si>
  <si>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</si>
  <si>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</si>
  <si>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</si>
  <si>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</si>
  <si>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</si>
  <si>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</si>
  <si>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</si>
  <si>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</si>
  <si>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</si>
  <si>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</si>
  <si>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</si>
  <si>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</si>
  <si>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</si>
  <si>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</si>
  <si>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</si>
  <si>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</si>
  <si>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</si>
  <si>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</si>
  <si>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</si>
  <si>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</si>
  <si>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</si>
  <si>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</si>
  <si>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</si>
  <si>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</si>
  <si>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</si>
  <si>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</si>
  <si>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</si>
  <si>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</si>
  <si>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</si>
  <si>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</si>
  <si>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</si>
  <si>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</si>
  <si>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</si>
  <si>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</si>
  <si>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</si>
  <si>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</si>
  <si>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</si>
  <si>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</si>
  <si>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</si>
  <si>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</si>
  <si>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</si>
  <si>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</si>
  <si>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</si>
  <si>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</si>
  <si>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</si>
  <si>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</si>
  <si>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</si>
  <si>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</si>
  <si>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</si>
  <si>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</si>
  <si>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</si>
  <si>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</si>
  <si>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</si>
  <si>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</si>
  <si>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</si>
  <si>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</si>
  <si>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</si>
  <si>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</si>
  <si>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</si>
  <si>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</si>
  <si>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</si>
  <si>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</si>
  <si>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</si>
  <si>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</si>
  <si>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</si>
  <si>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</si>
  <si>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</si>
  <si>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</si>
  <si>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</si>
  <si>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</si>
  <si>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</si>
  <si>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</si>
  <si>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</si>
  <si>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</si>
  <si>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</si>
  <si>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</si>
  <si>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</si>
  <si>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</si>
  <si>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</si>
  <si>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</si>
  <si>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</si>
  <si>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</si>
  <si>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</si>
  <si>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</si>
  <si>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</si>
  <si>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</si>
  <si>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</si>
  <si>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</si>
  <si>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</si>
  <si>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</si>
  <si>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</si>
  <si>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</si>
  <si>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</si>
  <si>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</si>
  <si>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</si>
  <si>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</si>
  <si>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</si>
  <si>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</si>
  <si>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</si>
  <si>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</si>
  <si>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</si>
  <si>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</si>
  <si>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</si>
  <si>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</si>
  <si>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</si>
  <si>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</si>
  <si>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</si>
  <si>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</si>
  <si>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</si>
  <si>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</si>
  <si>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</si>
  <si>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</si>
  <si>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</si>
  <si>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</si>
  <si>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</si>
  <si>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</si>
  <si>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</si>
  <si>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</si>
  <si>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</si>
  <si>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</si>
  <si>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</si>
  <si>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</si>
  <si>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</si>
  <si>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</si>
  <si>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</si>
  <si>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</si>
  <si>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</si>
  <si>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</si>
  <si>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</si>
  <si>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</si>
  <si>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</si>
  <si>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</si>
  <si>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</si>
  <si>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</si>
  <si>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</si>
  <si>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</si>
  <si>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</si>
  <si>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</si>
  <si>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</si>
  <si>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</si>
  <si>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</si>
  <si>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</si>
  <si>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</si>
  <si>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</si>
  <si>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</si>
  <si>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</si>
  <si>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</si>
  <si>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</si>
  <si>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</si>
  <si>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</si>
  <si>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</si>
  <si>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</si>
  <si>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</si>
  <si>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</si>
  <si>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</si>
  <si>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</si>
  <si>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</si>
  <si>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</si>
  <si>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</si>
  <si>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</si>
  <si>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</si>
  <si>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</si>
  <si>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</si>
  <si>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</si>
  <si>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</si>
  <si>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</si>
  <si>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</si>
  <si>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</si>
  <si>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</si>
  <si>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</si>
  <si>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</si>
  <si>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</si>
  <si>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</si>
  <si>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</si>
  <si>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</si>
  <si>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</si>
  <si>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</si>
  <si>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</si>
  <si>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</si>
  <si>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</si>
  <si>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</si>
  <si>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</si>
  <si>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</si>
  <si>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</si>
  <si>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</si>
  <si>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</si>
  <si>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</si>
  <si>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</si>
  <si>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</si>
  <si>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</si>
  <si>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</si>
  <si>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</si>
  <si>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</si>
  <si>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</si>
  <si>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</si>
  <si>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</si>
  <si>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</si>
  <si>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</si>
  <si>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</si>
  <si>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</si>
  <si>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</si>
  <si>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</si>
  <si>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</si>
  <si>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</si>
  <si>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</si>
  <si>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</si>
  <si>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</si>
  <si>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</si>
  <si>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</si>
  <si>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</si>
  <si>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</si>
  <si>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</si>
  <si>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</si>
  <si>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</si>
  <si>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</si>
  <si>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</si>
  <si>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</si>
  <si>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</si>
  <si>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</si>
  <si>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</si>
  <si>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</si>
  <si>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</si>
  <si>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</si>
  <si>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</si>
  <si>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</si>
  <si>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</si>
  <si>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</si>
  <si>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</si>
  <si>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</si>
  <si>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</si>
  <si>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</si>
  <si>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</si>
  <si>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</si>
  <si>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</si>
  <si>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</si>
  <si>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</si>
  <si>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</si>
  <si>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</si>
  <si>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</si>
  <si>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</si>
  <si>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</si>
  <si>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</si>
  <si>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</si>
  <si>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</si>
  <si>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</si>
  <si>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</si>
  <si>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</si>
  <si>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</si>
  <si>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</si>
  <si>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</si>
  <si>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</si>
  <si>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</si>
  <si>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</si>
  <si>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</si>
  <si>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</si>
  <si>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</si>
  <si>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</si>
  <si>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</si>
  <si>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</si>
  <si>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</si>
  <si>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</si>
  <si>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</si>
  <si>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</si>
  <si>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</si>
  <si>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</si>
  <si>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</si>
  <si>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</si>
  <si>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</si>
  <si>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</si>
  <si>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</si>
  <si>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</si>
  <si>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</si>
  <si>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</si>
  <si>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</si>
  <si>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</si>
  <si>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</si>
  <si>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</si>
  <si>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</si>
  <si>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</si>
  <si>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</si>
  <si>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</si>
  <si>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</si>
  <si>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</si>
  <si>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</si>
  <si>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</si>
  <si>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</si>
  <si>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</si>
  <si>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</si>
  <si>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</si>
  <si>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</si>
  <si>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</si>
  <si>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</si>
  <si>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</si>
  <si>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</si>
  <si>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</si>
  <si>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</si>
  <si>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</si>
  <si>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</si>
  <si>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</si>
  <si>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</si>
  <si>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</si>
  <si>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</si>
  <si>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</si>
  <si>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</si>
  <si>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</si>
  <si>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</si>
  <si>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</si>
  <si>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</si>
  <si>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</si>
  <si>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</si>
  <si>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</si>
  <si>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</si>
  <si>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</si>
  <si>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</si>
  <si>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</si>
  <si>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</si>
  <si>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</si>
  <si>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</si>
  <si>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</si>
  <si>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</si>
  <si>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</si>
  <si>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</si>
  <si>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</si>
  <si>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</si>
  <si>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</si>
  <si>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</si>
  <si>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</si>
  <si>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</si>
  <si>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</si>
  <si>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</si>
  <si>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</si>
  <si>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</si>
  <si>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</si>
  <si>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</si>
  <si>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</si>
  <si>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</si>
  <si>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</si>
  <si>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</si>
  <si>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</si>
  <si>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</si>
  <si>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</si>
  <si>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</si>
  <si>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</si>
  <si>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</si>
  <si>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</si>
  <si>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</si>
  <si>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</si>
  <si>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</si>
  <si>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</si>
  <si>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</si>
  <si>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</si>
  <si>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</si>
  <si>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</si>
  <si>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</si>
  <si>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</si>
  <si>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</si>
  <si>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</si>
  <si>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</si>
  <si>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</si>
  <si>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</si>
  <si>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</si>
  <si>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</si>
  <si>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</si>
  <si>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</si>
  <si>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</si>
  <si>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</si>
  <si>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</si>
  <si>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</si>
  <si>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</si>
  <si>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</si>
  <si>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</si>
  <si>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</si>
  <si>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</si>
  <si>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</si>
  <si>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</si>
  <si>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</si>
  <si>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</si>
  <si>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</si>
  <si>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</si>
  <si>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</si>
  <si>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</si>
  <si>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</si>
  <si>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</si>
  <si>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</si>
  <si>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</si>
  <si>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</si>
  <si>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</si>
  <si>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</si>
  <si>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</si>
  <si>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</si>
  <si>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</si>
  <si>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</si>
  <si>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</si>
  <si>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</si>
  <si>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</si>
  <si>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</si>
  <si>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</si>
  <si>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</si>
  <si>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</si>
  <si>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</si>
  <si>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</si>
  <si>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</si>
  <si>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</si>
  <si>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</si>
  <si>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</si>
  <si>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</si>
  <si>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</si>
  <si>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</si>
  <si>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</si>
  <si>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</si>
  <si>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</si>
  <si>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</si>
  <si>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</si>
  <si>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</si>
  <si>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</si>
  <si>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</si>
  <si>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</si>
  <si>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</si>
  <si>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</si>
  <si>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</si>
  <si>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</si>
  <si>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</si>
  <si>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</si>
  <si>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</si>
  <si>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</si>
  <si>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</si>
  <si>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</si>
  <si>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</si>
  <si>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</si>
  <si>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</si>
  <si>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</si>
  <si>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</si>
  <si>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</si>
  <si>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</si>
  <si>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</si>
  <si>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</si>
  <si>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</si>
  <si>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</si>
  <si>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</si>
  <si>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</si>
  <si>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</si>
  <si>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</si>
  <si>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</si>
  <si>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</si>
  <si>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</si>
  <si>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</si>
  <si>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</si>
  <si>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</si>
  <si>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</si>
  <si>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</si>
  <si>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</si>
  <si>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</si>
  <si>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</si>
  <si>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</si>
  <si>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</si>
  <si>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</si>
  <si>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</si>
  <si>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</si>
  <si>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</si>
  <si>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</si>
  <si>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</si>
  <si>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</si>
  <si>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</si>
  <si>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</si>
  <si>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</si>
  <si>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</si>
  <si>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</si>
  <si>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</si>
  <si>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</si>
  <si>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</si>
  <si>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</si>
  <si>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</si>
  <si>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</si>
  <si>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</si>
  <si>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</si>
  <si>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</si>
  <si>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</si>
  <si>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</si>
  <si>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</si>
  <si>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</si>
  <si>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</si>
  <si>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</si>
  <si>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</si>
  <si>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</si>
  <si>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</si>
  <si>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</si>
  <si>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</si>
  <si>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</si>
  <si>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</si>
  <si>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</si>
  <si>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</si>
  <si>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</si>
  <si>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</si>
  <si>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</si>
  <si>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</si>
  <si>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</si>
  <si>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</si>
  <si>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</si>
  <si>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</si>
  <si>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</si>
  <si>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</si>
  <si>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</si>
  <si>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</si>
  <si>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</si>
  <si>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</si>
  <si>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</si>
  <si>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</si>
  <si>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</si>
  <si>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</si>
  <si>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</si>
  <si>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</si>
  <si>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</si>
  <si>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</si>
  <si>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</si>
  <si>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</si>
  <si>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</si>
  <si>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</si>
  <si>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</si>
  <si>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</si>
  <si>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</si>
  <si>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</si>
  <si>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</si>
  <si>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</si>
  <si>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</si>
  <si>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</si>
  <si>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</si>
  <si>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</si>
  <si>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</si>
  <si>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</si>
  <si>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</si>
  <si>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</si>
  <si>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</si>
  <si>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</si>
  <si>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</si>
  <si>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</si>
  <si>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</si>
  <si>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</si>
  <si>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</si>
  <si>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</si>
  <si>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</si>
  <si>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</si>
  <si>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</si>
  <si>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</si>
  <si>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</si>
  <si>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</si>
  <si>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</si>
  <si>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</si>
  <si>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</si>
  <si>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</si>
  <si>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</si>
  <si>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</si>
  <si>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</si>
  <si>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</si>
  <si>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</si>
  <si>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</si>
  <si>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</si>
  <si>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</si>
  <si>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</si>
  <si>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</si>
  <si>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</si>
  <si>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</si>
  <si>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</si>
  <si>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</si>
  <si>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</si>
  <si>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</si>
  <si>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</si>
  <si>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</si>
  <si>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</si>
  <si>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</si>
  <si>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</si>
  <si>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</si>
  <si>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</si>
  <si>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</si>
  <si>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</si>
  <si>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</si>
  <si>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</si>
  <si>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</si>
  <si>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</si>
  <si>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</si>
  <si>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</si>
  <si>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</si>
  <si>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</si>
  <si>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</si>
  <si>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</si>
  <si>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</si>
  <si>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</si>
  <si>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</si>
  <si>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</si>
  <si>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</si>
  <si>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</si>
  <si>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</si>
  <si>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</si>
  <si>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</si>
  <si>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</si>
  <si>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</si>
  <si>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</si>
  <si>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</si>
  <si>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</si>
  <si>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</si>
  <si>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</si>
  <si>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</si>
  <si>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</si>
  <si>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</si>
  <si>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</si>
  <si>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</si>
  <si>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</si>
  <si>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</si>
  <si>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</si>
  <si>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</si>
  <si>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</si>
  <si>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</si>
  <si>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</si>
  <si>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</si>
  <si>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</si>
  <si>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</si>
  <si>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</si>
  <si>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</si>
  <si>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</si>
  <si>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</si>
  <si>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</si>
  <si>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</si>
  <si>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</si>
  <si>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</si>
  <si>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</si>
  <si>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</si>
  <si>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</si>
  <si>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</si>
  <si>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</si>
  <si>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</si>
  <si>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</si>
  <si>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</si>
  <si>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</si>
  <si>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</si>
  <si>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</si>
  <si>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</si>
  <si>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</si>
  <si>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</si>
  <si>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</si>
  <si>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</si>
  <si>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</si>
  <si>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</si>
  <si>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</si>
  <si>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</si>
  <si>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</si>
  <si>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</si>
  <si>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</si>
  <si>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</si>
  <si>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</si>
  <si>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</si>
  <si>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</si>
  <si>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</si>
  <si>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</si>
  <si>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</si>
  <si>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</si>
  <si>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</si>
  <si>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</si>
  <si>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</si>
  <si>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</si>
  <si>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</si>
  <si>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</si>
  <si>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</si>
  <si>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</si>
  <si>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</si>
  <si>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</si>
  <si>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</si>
  <si>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</si>
  <si>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</si>
  <si>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</si>
  <si>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</si>
  <si>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</si>
  <si>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</si>
  <si>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</si>
  <si>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</si>
  <si>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</si>
  <si>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</si>
  <si>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</si>
  <si>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</si>
  <si>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</si>
  <si>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</si>
  <si>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</si>
  <si>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</si>
  <si>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</si>
  <si>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</si>
  <si>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</si>
  <si>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</si>
  <si>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</si>
  <si>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</si>
  <si>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</si>
  <si>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</si>
  <si>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</si>
  <si>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</si>
  <si>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</si>
  <si>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</si>
  <si>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</si>
  <si>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</si>
  <si>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</si>
  <si>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</si>
  <si>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</si>
  <si>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</si>
  <si>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</si>
  <si>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</si>
  <si>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</si>
  <si>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</si>
  <si>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</si>
  <si>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</si>
  <si>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</si>
  <si>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</si>
  <si>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</si>
  <si>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</si>
  <si>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</si>
  <si>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</si>
  <si>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</si>
  <si>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</si>
  <si>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</si>
  <si>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</si>
  <si>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</si>
  <si>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</si>
  <si>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</si>
  <si>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</si>
  <si>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</si>
  <si>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</si>
  <si>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</si>
  <si>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</si>
  <si>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</si>
  <si>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</si>
  <si>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</si>
  <si>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</si>
  <si>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</si>
  <si>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</si>
  <si>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</si>
  <si>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</si>
  <si>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</si>
  <si>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</si>
  <si>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</si>
  <si>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</si>
  <si>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</si>
  <si>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</si>
  <si>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</si>
  <si>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</si>
  <si>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</si>
  <si>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</si>
  <si>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</si>
  <si>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</si>
  <si>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</si>
  <si>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</si>
  <si>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</si>
  <si>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</si>
  <si>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</si>
  <si>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</si>
  <si>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</si>
  <si>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</si>
  <si>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</si>
  <si>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</si>
  <si>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</si>
  <si>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</si>
  <si>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</si>
  <si>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</si>
  <si>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</si>
  <si>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</si>
  <si>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</si>
  <si>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</si>
  <si>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</si>
  <si>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</si>
  <si>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</si>
  <si>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</si>
  <si>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</si>
  <si>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</si>
  <si>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</si>
  <si>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</si>
  <si>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</si>
  <si>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</si>
  <si>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</si>
  <si>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</si>
  <si>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</si>
  <si>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</si>
  <si>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</si>
  <si>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</si>
  <si>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</si>
  <si>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</si>
  <si>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</si>
  <si>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</si>
  <si>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</si>
  <si>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</si>
  <si>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</si>
  <si>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</si>
  <si>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</si>
  <si>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</si>
  <si>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</si>
  <si>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</si>
  <si>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</si>
  <si>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</si>
  <si>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</si>
  <si>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</si>
  <si>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</si>
  <si>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</si>
  <si>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</si>
  <si>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</si>
  <si>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</si>
  <si>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</si>
  <si>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</si>
  <si>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</si>
  <si>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</si>
  <si>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</si>
  <si>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</si>
  <si>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</si>
  <si>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</si>
  <si>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</si>
  <si>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</si>
  <si>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</si>
  <si>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</si>
  <si>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</si>
  <si>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</si>
  <si>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</si>
  <si>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</si>
  <si>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</si>
  <si>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</si>
  <si>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</si>
  <si>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</si>
  <si>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</si>
  <si>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</si>
  <si>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</si>
  <si>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</si>
  <si>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</si>
  <si>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</si>
  <si>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</si>
  <si>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</si>
  <si>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</si>
  <si>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</si>
  <si>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</si>
  <si>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</si>
  <si>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</si>
  <si>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</si>
  <si>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</si>
  <si>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</si>
  <si>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</si>
  <si>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</si>
  <si>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</si>
  <si>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</si>
  <si>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</si>
  <si>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</si>
  <si>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</si>
  <si>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</si>
  <si>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</si>
  <si>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</si>
  <si>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</si>
  <si>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</si>
  <si>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</si>
  <si>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</si>
  <si>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</si>
  <si>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</si>
  <si>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</si>
  <si>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</si>
  <si>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</si>
  <si>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</si>
  <si>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</si>
  <si>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</si>
  <si>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</si>
  <si>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</si>
  <si>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</si>
  <si>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</si>
  <si>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</si>
  <si>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</si>
  <si>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</si>
  <si>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</si>
  <si>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</si>
  <si>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</si>
  <si>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</si>
  <si>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</si>
  <si>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</si>
  <si>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</si>
  <si>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</si>
  <si>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</si>
  <si>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</si>
  <si>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</si>
  <si>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</si>
  <si>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</si>
  <si>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</si>
  <si>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</si>
  <si>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</si>
  <si>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</si>
  <si>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</si>
  <si>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</si>
  <si>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</si>
  <si>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</si>
  <si>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</si>
  <si>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</si>
  <si>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</si>
  <si>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</si>
  <si>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</si>
  <si>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</si>
  <si>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</si>
  <si>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</si>
  <si>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</si>
  <si>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</si>
  <si>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</si>
  <si>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</si>
  <si>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</si>
  <si>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</si>
  <si>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</si>
  <si>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</si>
  <si>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</si>
  <si>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</si>
  <si>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</si>
  <si>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</si>
  <si>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</si>
  <si>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</si>
  <si>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</si>
  <si>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</si>
  <si>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</si>
  <si>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</si>
  <si>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</si>
  <si>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</si>
  <si>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</si>
  <si>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</si>
  <si>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</si>
  <si>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</si>
  <si>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</si>
  <si>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</si>
  <si>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</si>
  <si>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</si>
  <si>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</si>
  <si>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</si>
  <si>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</si>
  <si>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</si>
  <si>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</si>
  <si>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</si>
  <si>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</si>
  <si>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</si>
  <si>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</si>
  <si>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</si>
  <si>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</si>
  <si>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</si>
  <si>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</si>
  <si>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</si>
  <si>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</si>
  <si>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</si>
  <si>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</si>
  <si>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</si>
  <si>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</si>
  <si>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</si>
  <si>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</si>
  <si>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</si>
  <si>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</si>
  <si>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</si>
  <si>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</si>
  <si>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</si>
  <si>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</si>
  <si>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</si>
  <si>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</si>
  <si>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</si>
  <si>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</si>
  <si>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</si>
  <si>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</si>
  <si>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</si>
  <si>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</si>
  <si>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</si>
  <si>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</si>
  <si>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</si>
  <si>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</si>
  <si>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</si>
  <si>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</si>
  <si>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</si>
  <si>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</si>
  <si>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</si>
  <si>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</si>
  <si>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</si>
  <si>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</si>
  <si>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</si>
  <si>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</si>
  <si>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</si>
  <si>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</si>
  <si>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</si>
  <si>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</si>
  <si>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</si>
  <si>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</si>
  <si>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</si>
  <si>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</si>
  <si>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</si>
  <si>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</si>
  <si>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</si>
  <si>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</si>
  <si>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</si>
  <si>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</si>
  <si>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</si>
  <si>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</si>
  <si>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</si>
  <si>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</si>
  <si>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</si>
  <si>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</si>
  <si>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</si>
  <si>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</si>
  <si>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</si>
  <si>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</si>
  <si>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</si>
  <si>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</si>
  <si>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</si>
  <si>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</si>
  <si>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</si>
  <si>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</si>
  <si>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</si>
  <si>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</si>
  <si>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</si>
  <si>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</si>
  <si>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</si>
  <si>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</si>
  <si>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</si>
  <si>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</si>
  <si>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</si>
  <si>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</si>
  <si>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</si>
  <si>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</si>
  <si>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</si>
  <si>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</si>
  <si>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</si>
  <si>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</si>
  <si>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</si>
  <si>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</si>
  <si>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</si>
  <si>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</si>
  <si>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</si>
  <si>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</si>
  <si>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</si>
  <si>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</si>
  <si>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</si>
  <si>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</si>
  <si>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</si>
  <si>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</si>
  <si>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</si>
  <si>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</si>
  <si>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</si>
  <si>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</si>
  <si>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</si>
  <si>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</si>
  <si>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</si>
  <si>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</si>
  <si>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</si>
  <si>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</si>
  <si>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</si>
  <si>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</si>
  <si>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</si>
  <si>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</si>
  <si>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</si>
  <si>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</si>
  <si>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</si>
  <si>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</si>
  <si>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</si>
  <si>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</si>
  <si>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</si>
  <si>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</si>
  <si>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</si>
  <si>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</si>
  <si>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</si>
  <si>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</si>
  <si>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</si>
  <si>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</si>
  <si>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</si>
  <si>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</si>
  <si>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</si>
  <si>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</si>
  <si>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</si>
  <si>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</si>
  <si>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</si>
  <si>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</si>
  <si>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</si>
  <si>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</si>
  <si>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</si>
  <si>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</si>
  <si>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</si>
  <si>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</si>
  <si>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</si>
  <si>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</si>
  <si>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</si>
  <si>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</si>
  <si>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</si>
  <si>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</si>
  <si>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</si>
  <si>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</si>
  <si>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</si>
  <si>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</si>
  <si>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</si>
  <si>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</si>
  <si>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</si>
  <si>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</si>
  <si>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</si>
  <si>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</si>
  <si>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</si>
  <si>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</si>
  <si>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</si>
  <si>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</si>
  <si>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</si>
  <si>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</si>
  <si>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</si>
  <si>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</si>
  <si>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</si>
  <si>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</si>
  <si>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</si>
  <si>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</si>
  <si>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</si>
  <si>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</si>
  <si>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</si>
  <si>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</si>
  <si>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</si>
  <si>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</si>
  <si>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</si>
  <si>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</si>
  <si>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</si>
  <si>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</si>
  <si>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</si>
  <si>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</si>
  <si>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</si>
  <si>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</si>
  <si>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</si>
  <si>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</si>
  <si>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</si>
  <si>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</si>
  <si>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</si>
  <si>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</si>
  <si>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</si>
  <si>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</si>
  <si>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</si>
  <si>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</si>
  <si>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</si>
  <si>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</si>
  <si>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</si>
  <si>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</si>
  <si>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</si>
  <si>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</si>
  <si>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</si>
  <si>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</si>
  <si>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</si>
  <si>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</si>
  <si>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</si>
  <si>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</si>
  <si>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</si>
  <si>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</si>
  <si>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</si>
  <si>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</si>
  <si>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</si>
  <si>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</si>
  <si>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</si>
  <si>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</si>
  <si>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</si>
  <si>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</si>
  <si>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</si>
  <si>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</si>
  <si>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</si>
  <si>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</si>
  <si>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</si>
  <si>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</si>
  <si>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</si>
  <si>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</si>
  <si>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</si>
  <si>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</si>
  <si>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</si>
  <si>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</si>
  <si>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</si>
  <si>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</si>
  <si>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</si>
  <si>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</si>
  <si>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</si>
  <si>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</si>
  <si>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</si>
  <si>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</si>
  <si>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</si>
  <si>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</si>
  <si>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</si>
  <si>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</si>
  <si>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</si>
  <si>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</si>
  <si>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</si>
  <si>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</si>
  <si>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</si>
  <si>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</si>
  <si>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</si>
  <si>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</si>
  <si>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</si>
  <si>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</si>
  <si>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</si>
  <si>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</si>
  <si>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</si>
  <si>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</si>
  <si>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</si>
  <si>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</si>
  <si>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</si>
  <si>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</si>
  <si>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</si>
  <si>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</si>
  <si>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</si>
  <si>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</si>
  <si>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</si>
  <si>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</si>
  <si>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</si>
  <si>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</si>
  <si>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</si>
  <si>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</si>
  <si>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</si>
  <si>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</si>
  <si>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</si>
  <si>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</si>
  <si>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</si>
  <si>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</si>
  <si>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</si>
  <si>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</si>
  <si>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</si>
  <si>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</si>
  <si>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</si>
  <si>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</si>
  <si>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</si>
  <si>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</si>
  <si>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</si>
  <si>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</si>
  <si>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</si>
  <si>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</si>
  <si>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</si>
  <si>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</si>
  <si>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</si>
  <si>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</si>
  <si>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</si>
  <si>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</si>
  <si>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</si>
  <si>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</si>
  <si>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</si>
  <si>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</si>
  <si>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</si>
  <si>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</si>
  <si>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</si>
  <si>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</si>
  <si>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</si>
  <si>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</si>
  <si>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</si>
  <si>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</si>
  <si>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</si>
  <si>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</si>
  <si>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</si>
  <si>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</si>
  <si>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</si>
  <si>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</si>
  <si>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</si>
  <si>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</si>
  <si>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</si>
  <si>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</si>
  <si>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</si>
  <si>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</si>
  <si>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</si>
  <si>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</si>
  <si>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</si>
  <si>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</si>
  <si>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</si>
  <si>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</si>
  <si>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</si>
  <si>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</si>
  <si>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</si>
  <si>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</si>
  <si>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</si>
  <si>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</si>
  <si>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</si>
  <si>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</si>
  <si>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</si>
  <si>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</si>
  <si>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</si>
  <si>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</si>
  <si>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</si>
  <si>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</si>
  <si>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</si>
  <si>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</si>
  <si>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</si>
  <si>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</si>
  <si>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</si>
  <si>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</si>
  <si>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</si>
  <si>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</si>
  <si>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</si>
  <si>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</si>
  <si>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</si>
  <si>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</si>
  <si>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</si>
  <si>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</si>
  <si>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</si>
  <si>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</si>
  <si>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</si>
  <si>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</si>
  <si>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</si>
  <si>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</si>
  <si>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</si>
  <si>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</si>
  <si>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</si>
  <si>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</si>
  <si>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</si>
  <si>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</si>
  <si>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</si>
  <si>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</si>
  <si>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</si>
  <si>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</si>
  <si>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</si>
  <si>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</si>
  <si>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</si>
  <si>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</si>
  <si>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</si>
  <si>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</si>
  <si>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</si>
  <si>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</si>
  <si>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</si>
  <si>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</si>
  <si>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</si>
  <si>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</si>
  <si>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</si>
  <si>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</si>
  <si>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</si>
  <si>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</si>
  <si>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</si>
  <si>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</si>
  <si>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</si>
  <si>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</si>
  <si>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</si>
  <si>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</si>
  <si>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</si>
  <si>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</si>
  <si>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</si>
  <si>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</si>
  <si>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</si>
  <si>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</si>
  <si>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</si>
  <si>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</si>
  <si>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</si>
  <si>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</si>
  <si>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</si>
  <si>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</si>
  <si>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</si>
  <si>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</si>
  <si>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</si>
  <si>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</si>
  <si>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</si>
  <si>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</si>
  <si>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</si>
  <si>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</si>
  <si>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</si>
  <si>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</si>
  <si>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</si>
  <si>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</si>
  <si>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</si>
  <si>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</si>
  <si>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</si>
  <si>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</si>
  <si>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</si>
  <si>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</si>
  <si>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</si>
  <si>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</si>
  <si>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</si>
  <si>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</si>
  <si>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</si>
  <si>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</si>
  <si>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</si>
  <si>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</si>
  <si>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</si>
  <si>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</si>
  <si>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</si>
  <si>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</si>
  <si>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</si>
  <si>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</si>
  <si>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</si>
  <si>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</si>
  <si>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</si>
  <si>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</si>
  <si>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</si>
  <si>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</si>
  <si>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</si>
  <si>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</si>
  <si>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</si>
  <si>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</si>
  <si>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</si>
  <si>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</si>
  <si>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</si>
  <si>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</si>
  <si>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</si>
  <si>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</si>
  <si>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</si>
  <si>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</si>
  <si>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</si>
  <si>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</si>
  <si>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</si>
  <si>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</si>
  <si>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</si>
  <si>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</si>
  <si>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</si>
  <si>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</si>
  <si>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</si>
  <si>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</si>
  <si>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</si>
  <si>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</si>
  <si>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</si>
  <si>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</si>
  <si>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</si>
  <si>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</si>
  <si>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</si>
  <si>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</si>
  <si>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</si>
  <si>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</si>
  <si>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</si>
  <si>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</si>
  <si>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</si>
  <si>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</si>
  <si>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</si>
  <si>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</si>
  <si>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</si>
  <si>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</si>
  <si>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</si>
  <si>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</si>
  <si>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</si>
  <si>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</si>
  <si>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</si>
  <si>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</si>
  <si>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</si>
  <si>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</si>
  <si>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</si>
  <si>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</si>
  <si>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</si>
  <si>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</si>
  <si>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</si>
  <si>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</si>
  <si>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</si>
  <si>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</si>
  <si>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</si>
  <si>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</si>
  <si>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</si>
  <si>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</si>
  <si>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</si>
  <si>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</si>
  <si>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</si>
  <si>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</si>
  <si>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</si>
  <si>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</si>
  <si>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</si>
  <si>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</si>
  <si>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</si>
  <si>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</si>
  <si>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</si>
  <si>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</si>
  <si>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</si>
  <si>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</si>
  <si>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</si>
  <si>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</si>
  <si>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</si>
  <si>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</si>
  <si>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</si>
  <si>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</si>
  <si>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</si>
  <si>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</si>
  <si>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</si>
  <si>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</si>
  <si>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</si>
  <si>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</si>
  <si>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</si>
  <si>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</si>
  <si>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</si>
  <si>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</si>
  <si>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</si>
  <si>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</si>
  <si>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</si>
  <si>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</si>
  <si>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</si>
  <si>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</si>
  <si>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</si>
  <si>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</si>
  <si>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</si>
  <si>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</si>
  <si>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</si>
  <si>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</si>
  <si>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</si>
  <si>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</si>
  <si>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</si>
  <si>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</si>
  <si>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</si>
  <si>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</si>
  <si>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</si>
  <si>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</si>
  <si>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</si>
  <si>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</si>
  <si>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</si>
  <si>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</si>
  <si>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</si>
  <si>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</si>
  <si>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</si>
  <si>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</si>
  <si>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</si>
  <si>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</si>
  <si>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</si>
  <si>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</si>
  <si>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</si>
  <si>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</si>
  <si>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</si>
  <si>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</si>
  <si>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</si>
  <si>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</si>
  <si>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</si>
  <si>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</si>
  <si>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</si>
  <si>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</si>
  <si>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</si>
  <si>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</si>
  <si>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</si>
  <si>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</si>
  <si>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</si>
  <si>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</si>
  <si>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</si>
  <si>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</si>
  <si>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</si>
  <si>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</si>
  <si>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</si>
  <si>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</si>
  <si>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</si>
  <si>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</si>
  <si>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</si>
  <si>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</si>
  <si>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</si>
  <si>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</si>
  <si>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</si>
  <si>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</si>
  <si>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</si>
  <si>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</si>
  <si>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</si>
  <si>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</si>
  <si>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</si>
  <si>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</si>
  <si>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</si>
  <si>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</si>
  <si>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</si>
  <si>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</si>
  <si>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</si>
  <si>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</si>
  <si>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</si>
  <si>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</si>
  <si>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</si>
  <si>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</si>
  <si>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</si>
  <si>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</si>
  <si>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</si>
  <si>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</si>
  <si>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</si>
  <si>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</si>
  <si>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</si>
  <si>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</si>
  <si>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</si>
  <si>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</si>
  <si>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</si>
  <si>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</si>
  <si>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</si>
  <si>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</si>
  <si>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</si>
  <si>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</si>
  <si>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</si>
  <si>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</si>
  <si>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</si>
  <si>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</si>
  <si>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</si>
  <si>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</si>
  <si>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</si>
  <si>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</si>
  <si>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</si>
  <si>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</si>
  <si>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</si>
  <si>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</si>
  <si>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</si>
  <si>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</si>
  <si>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</si>
  <si>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</si>
  <si>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</si>
  <si>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</si>
  <si>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</si>
  <si>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</si>
  <si>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</si>
  <si>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</si>
  <si>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</si>
  <si>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</si>
  <si>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</si>
  <si>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</si>
  <si>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</si>
  <si>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</si>
  <si>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</si>
  <si>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</si>
  <si>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</si>
  <si>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</si>
  <si>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</si>
  <si>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</si>
  <si>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</si>
  <si>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</si>
  <si>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</si>
  <si>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</si>
  <si>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</si>
  <si>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</si>
  <si>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</si>
  <si>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</si>
  <si>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</si>
  <si>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</si>
  <si>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</si>
  <si>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</si>
  <si>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</si>
  <si>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</si>
  <si>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</si>
  <si>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</si>
  <si>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</si>
  <si>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</si>
  <si>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</si>
  <si>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</si>
  <si>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</si>
  <si>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</si>
  <si>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</si>
  <si>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</si>
  <si>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</si>
  <si>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</si>
  <si>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</si>
  <si>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</si>
  <si>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</si>
  <si>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</si>
  <si>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</si>
  <si>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</si>
  <si>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</si>
  <si>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</si>
  <si>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</si>
  <si>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</si>
  <si>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</si>
  <si>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</si>
  <si>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</si>
  <si>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</si>
  <si>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</si>
  <si>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</si>
  <si>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</si>
  <si>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</si>
  <si>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</si>
  <si>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</si>
  <si>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</si>
  <si>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</si>
  <si>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</si>
  <si>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</si>
  <si>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</si>
  <si>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</si>
  <si>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</si>
  <si>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</si>
  <si>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</si>
  <si>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</si>
  <si>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</si>
  <si>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</si>
  <si>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</si>
  <si>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</si>
  <si>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</si>
  <si>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</si>
  <si>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</si>
  <si>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</si>
  <si>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</si>
  <si>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</si>
  <si>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</si>
  <si>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</si>
  <si>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</si>
  <si>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</si>
  <si>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</si>
  <si>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</si>
  <si>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</si>
  <si>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</si>
  <si>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</si>
  <si>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</si>
  <si>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</si>
  <si>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</si>
  <si>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</si>
  <si>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</si>
  <si>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</si>
  <si>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</si>
  <si>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</si>
  <si>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</si>
  <si>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</si>
  <si>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</si>
  <si>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</si>
  <si>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</si>
  <si>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</si>
  <si>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</si>
  <si>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</si>
  <si>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</si>
  <si>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</si>
  <si>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</si>
  <si>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</si>
  <si>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</si>
  <si>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</si>
  <si>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</si>
  <si>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</si>
  <si>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</si>
  <si>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</si>
  <si>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</si>
  <si>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</si>
  <si>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</si>
  <si>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</si>
  <si>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</si>
  <si>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</si>
  <si>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</si>
  <si>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</si>
  <si>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</si>
  <si>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</si>
  <si>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</si>
  <si>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</si>
  <si>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</si>
  <si>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</si>
  <si>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</si>
  <si>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</si>
  <si>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</si>
  <si>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</si>
  <si>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</si>
  <si>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</si>
  <si>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</si>
  <si>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</si>
  <si>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</si>
  <si>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</si>
  <si>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</si>
  <si>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</si>
  <si>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</si>
  <si>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</si>
  <si>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</si>
  <si>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</si>
  <si>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</si>
  <si>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</si>
  <si>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</si>
  <si>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</si>
  <si>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</si>
  <si>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</si>
  <si>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</si>
  <si>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</si>
  <si>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</si>
  <si>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</si>
  <si>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</si>
  <si>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</si>
  <si>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</si>
  <si>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</si>
  <si>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</si>
  <si>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</si>
  <si>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</si>
  <si>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</si>
  <si>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</si>
  <si>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</si>
  <si>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</si>
  <si>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</si>
  <si>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</si>
  <si>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</si>
  <si>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</si>
  <si>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</si>
  <si>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</si>
  <si>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</si>
  <si>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</si>
  <si>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</si>
  <si>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</si>
  <si>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</si>
  <si>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</si>
  <si>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</si>
  <si>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</si>
  <si>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</si>
  <si>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</si>
  <si>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</si>
  <si>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</si>
  <si>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</si>
  <si>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</si>
  <si>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</si>
  <si>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</si>
  <si>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</si>
  <si>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</si>
  <si>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</si>
  <si>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</si>
  <si>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</si>
  <si>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</si>
  <si>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</si>
  <si>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</si>
  <si>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</si>
  <si>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</si>
  <si>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</si>
  <si>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</si>
  <si>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</si>
  <si>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</si>
  <si>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</si>
  <si>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</si>
  <si>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</si>
  <si>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</si>
  <si>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</si>
  <si>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</si>
  <si>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</si>
  <si>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</si>
  <si>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</si>
  <si>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</si>
  <si>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</si>
  <si>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</si>
  <si>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</si>
  <si>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</si>
  <si>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</si>
  <si>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</si>
  <si>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</si>
  <si>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</si>
  <si>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</si>
  <si>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</si>
  <si>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</si>
  <si>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</si>
  <si>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</si>
  <si>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</si>
  <si>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</si>
  <si>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</si>
  <si>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</si>
  <si>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</si>
  <si>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</si>
  <si>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</si>
  <si>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</si>
  <si>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</si>
  <si>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</si>
  <si>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</si>
  <si>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</si>
  <si>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</si>
  <si>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</si>
  <si>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</si>
  <si>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</si>
  <si>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</si>
  <si>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</si>
  <si>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</si>
  <si>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</si>
  <si>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</si>
  <si>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</si>
  <si>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</si>
  <si>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</si>
  <si>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</si>
  <si>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</si>
  <si>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</si>
  <si>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</si>
  <si>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</si>
  <si>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</si>
  <si>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</si>
  <si>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</si>
  <si>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</si>
  <si>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</si>
  <si>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</si>
  <si>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</si>
  <si>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</si>
  <si>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</si>
  <si>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</si>
  <si>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</si>
  <si>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</si>
  <si>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</si>
  <si>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</si>
  <si>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</si>
  <si>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</si>
  <si>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</si>
  <si>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</si>
  <si>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</si>
  <si>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</si>
  <si>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</si>
  <si>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</si>
  <si>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</si>
  <si>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</si>
  <si>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</si>
  <si>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</si>
  <si>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</si>
  <si>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</si>
  <si>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</si>
  <si>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</si>
  <si>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</si>
  <si>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</si>
  <si>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</si>
  <si>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</si>
  <si>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</si>
  <si>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</si>
  <si>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</si>
  <si>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</si>
  <si>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</si>
  <si>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</si>
  <si>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</si>
  <si>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</si>
  <si>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</si>
  <si>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</si>
  <si>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</si>
  <si>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</si>
  <si>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</si>
  <si>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</si>
  <si>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</si>
  <si>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</si>
  <si>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</si>
  <si>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</si>
  <si>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</si>
  <si>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</si>
  <si>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</si>
  <si>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</si>
  <si>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</si>
  <si>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</si>
  <si>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</si>
  <si>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</si>
  <si>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</si>
  <si>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</si>
  <si>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</si>
  <si>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</si>
  <si>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</si>
  <si>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</si>
  <si>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</si>
  <si>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</si>
  <si>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</si>
  <si>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</si>
  <si>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</si>
  <si>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</si>
  <si>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</si>
  <si>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</si>
  <si>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</si>
  <si>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</si>
  <si>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</si>
  <si>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</si>
  <si>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</si>
  <si>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</si>
  <si>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</si>
  <si>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</si>
  <si>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</si>
  <si>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</si>
  <si>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</si>
  <si>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</si>
  <si>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</si>
  <si>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</si>
  <si>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</si>
  <si>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</si>
  <si>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</si>
  <si>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</si>
  <si>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</si>
  <si>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</si>
  <si>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</si>
  <si>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</si>
  <si>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</si>
  <si>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</si>
  <si>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</si>
  <si>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</si>
  <si>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</si>
  <si>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</si>
  <si>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</si>
  <si>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</si>
  <si>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</si>
  <si>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</si>
  <si>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</si>
  <si>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</si>
  <si>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</si>
  <si>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</si>
  <si>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</si>
  <si>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</si>
  <si>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</si>
  <si>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</si>
  <si>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</si>
  <si>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</si>
  <si>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</si>
  <si>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</si>
  <si>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</si>
  <si>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</si>
  <si>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</si>
  <si>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</si>
  <si>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</si>
  <si>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</si>
  <si>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</si>
  <si>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</si>
  <si>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</si>
  <si>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</si>
  <si>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</si>
  <si>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</si>
  <si>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</si>
  <si>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</si>
  <si>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</si>
  <si>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</si>
  <si>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</si>
  <si>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</si>
  <si>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</si>
  <si>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</si>
  <si>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</si>
  <si>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</si>
  <si>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</si>
  <si>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</si>
  <si>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</si>
  <si>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</si>
  <si>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</si>
  <si>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</si>
  <si>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</si>
  <si>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</si>
  <si>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</si>
  <si>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</si>
  <si>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</si>
  <si>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</si>
  <si>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</si>
  <si>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</si>
  <si>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</si>
  <si>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</si>
  <si>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</si>
  <si>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</si>
  <si>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</si>
  <si>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</si>
  <si>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</si>
  <si>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</si>
  <si>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</si>
  <si>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</si>
  <si>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</si>
  <si>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</si>
  <si>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</si>
  <si>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</si>
  <si>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</si>
  <si>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</si>
  <si>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</si>
  <si>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</si>
  <si>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</si>
  <si>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</si>
  <si>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</si>
  <si>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</si>
  <si>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</si>
  <si>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</si>
  <si>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</si>
  <si>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</si>
  <si>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</si>
  <si>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</si>
  <si>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</si>
  <si>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</si>
  <si>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</si>
  <si>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</si>
  <si>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</si>
  <si>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</si>
  <si>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</si>
  <si>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</si>
  <si>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</si>
  <si>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</si>
  <si>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</si>
  <si>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</si>
  <si>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</si>
  <si>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</si>
  <si>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</si>
  <si>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</si>
  <si>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</si>
  <si>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</si>
  <si>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</si>
  <si>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</si>
  <si>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</si>
  <si>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</si>
  <si>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</si>
  <si>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</si>
  <si>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</si>
  <si>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</si>
  <si>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</si>
  <si>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</si>
  <si>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</si>
  <si>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</si>
  <si>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</si>
  <si>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</si>
  <si>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</si>
  <si>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</si>
  <si>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</si>
  <si>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</si>
  <si>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</si>
  <si>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</si>
  <si>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</si>
  <si>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</si>
  <si>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</si>
  <si>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</si>
  <si>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</si>
  <si>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</si>
  <si>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</si>
  <si>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</si>
  <si>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</si>
  <si>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</si>
  <si>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</si>
  <si>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</si>
  <si>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</si>
  <si>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</si>
  <si>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</si>
  <si>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</si>
  <si>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</si>
  <si>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</si>
  <si>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</si>
  <si>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</si>
  <si>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</si>
  <si>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</si>
  <si>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</si>
  <si>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</si>
  <si>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</si>
  <si>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</si>
  <si>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</si>
  <si>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</si>
  <si>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</si>
  <si>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</si>
  <si>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</si>
  <si>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</si>
  <si>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</si>
  <si>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</si>
  <si>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</si>
  <si>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</si>
  <si>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</si>
  <si>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</si>
  <si>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</si>
  <si>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</si>
  <si>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</si>
  <si>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</si>
  <si>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</si>
  <si>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</si>
  <si>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</si>
  <si>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</si>
  <si>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</si>
  <si>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</si>
  <si>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</si>
  <si>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</si>
  <si>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</si>
  <si>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</si>
  <si>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</si>
  <si>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</si>
  <si>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</si>
  <si>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</si>
  <si>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</si>
  <si>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</si>
  <si>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</si>
  <si>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</si>
  <si>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</si>
  <si>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</si>
  <si>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</si>
  <si>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</si>
  <si>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</si>
  <si>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</si>
  <si>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</si>
  <si>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</si>
  <si>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</si>
  <si>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</si>
  <si>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</si>
  <si>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</si>
  <si>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</si>
  <si>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</si>
  <si>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</si>
  <si>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</si>
  <si>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</si>
  <si>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</si>
  <si>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</si>
  <si>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</si>
  <si>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</si>
  <si>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</si>
  <si>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</si>
  <si>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</si>
  <si>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</si>
  <si>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</si>
  <si>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</si>
  <si>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</si>
  <si>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</si>
  <si>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</si>
  <si>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</si>
  <si>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</si>
  <si>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</si>
  <si>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</si>
  <si>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</si>
  <si>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</si>
  <si>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</si>
  <si>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</si>
  <si>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</si>
  <si>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</si>
  <si>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</si>
  <si>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</si>
  <si>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</si>
  <si>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</si>
  <si>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</si>
  <si>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</si>
  <si>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</si>
  <si>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</si>
  <si>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</si>
  <si>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</si>
  <si>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</si>
  <si>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</si>
  <si>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</si>
  <si>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</si>
  <si>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</si>
  <si>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</si>
  <si>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</si>
  <si>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</si>
  <si>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</si>
  <si>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</si>
  <si>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</si>
  <si>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</si>
  <si>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</si>
  <si>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</si>
  <si>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</si>
  <si>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</si>
  <si>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</si>
  <si>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</si>
  <si>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</si>
  <si>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</si>
  <si>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</si>
  <si>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</si>
  <si>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</si>
  <si>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</si>
  <si>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</si>
  <si>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</si>
  <si>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</si>
  <si>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</si>
  <si>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</si>
  <si>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</si>
  <si>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</si>
  <si>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</si>
  <si>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</si>
  <si>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</si>
  <si>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</si>
  <si>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</si>
  <si>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</si>
  <si>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</si>
  <si>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</si>
  <si>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</si>
  <si>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</si>
  <si>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</si>
  <si>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</si>
  <si>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</si>
  <si>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</si>
  <si>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</si>
  <si>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</si>
  <si>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</si>
  <si>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</si>
  <si>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</si>
  <si>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</si>
  <si>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</si>
  <si>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</si>
  <si>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</si>
  <si>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</si>
  <si>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</si>
  <si>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</si>
  <si>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</si>
  <si>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</si>
  <si>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</si>
  <si>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</si>
  <si>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</si>
  <si>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</si>
  <si>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</si>
  <si>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</si>
  <si>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</si>
  <si>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</si>
  <si>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</si>
  <si>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</si>
  <si>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</si>
  <si>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</si>
  <si>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</si>
  <si>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</si>
  <si>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</si>
  <si>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</si>
  <si>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</si>
  <si>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</si>
  <si>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</si>
  <si>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</si>
  <si>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</si>
  <si>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</si>
  <si>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</si>
  <si>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</si>
  <si>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</si>
  <si>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</si>
  <si>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</si>
  <si>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</si>
  <si>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</si>
  <si>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</si>
  <si>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</si>
  <si>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</si>
  <si>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</si>
  <si>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</si>
  <si>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</si>
  <si>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</si>
  <si>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</si>
  <si>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</si>
  <si>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</si>
  <si>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</si>
  <si>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</si>
  <si>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</si>
  <si>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</si>
  <si>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</si>
  <si>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</si>
  <si>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</si>
  <si>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</si>
  <si>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</si>
  <si>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</si>
  <si>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</si>
  <si>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</si>
  <si>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</si>
  <si>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</si>
  <si>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</si>
  <si>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</si>
  <si>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</si>
  <si>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</si>
  <si>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</si>
  <si>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</si>
  <si>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</si>
  <si>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</si>
  <si>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</si>
  <si>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</si>
  <si>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</si>
  <si>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</si>
  <si>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</si>
  <si>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</si>
  <si>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</si>
  <si>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</si>
  <si>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</si>
  <si>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</si>
  <si>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</si>
  <si>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</si>
  <si>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</si>
  <si>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</si>
  <si>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</si>
  <si>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</si>
  <si>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</si>
  <si>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</si>
  <si>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</si>
  <si>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</si>
  <si>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</si>
  <si>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</si>
  <si>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</si>
  <si>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</si>
  <si>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</si>
  <si>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</si>
  <si>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</si>
  <si>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</si>
  <si>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</si>
  <si>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</si>
  <si>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</si>
  <si>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</si>
  <si>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</si>
  <si>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</si>
  <si>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</si>
  <si>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</si>
  <si>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</si>
  <si>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</si>
  <si>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</si>
  <si>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</si>
  <si>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</si>
  <si>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</si>
  <si>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</si>
  <si>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</si>
  <si>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</si>
  <si>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</si>
  <si>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</si>
  <si>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</si>
  <si>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</si>
  <si>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</si>
  <si>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</si>
  <si>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</si>
  <si>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</si>
  <si>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</si>
  <si>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</si>
  <si>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</si>
  <si>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</si>
  <si>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</si>
  <si>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</si>
  <si>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</si>
  <si>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</si>
  <si>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</si>
  <si>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</si>
  <si>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</si>
  <si>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</si>
  <si>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</si>
  <si>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</si>
  <si>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</si>
  <si>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</si>
  <si>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</si>
  <si>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</si>
  <si>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</si>
  <si>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</si>
  <si>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</si>
  <si>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</si>
  <si>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</si>
  <si>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</si>
  <si>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</si>
  <si>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</si>
  <si>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</si>
  <si>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</si>
  <si>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</si>
  <si>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</si>
  <si>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</si>
  <si>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</si>
  <si>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</si>
  <si>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</si>
  <si>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</si>
  <si>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</si>
  <si>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</si>
  <si>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</si>
  <si>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</si>
  <si>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</si>
  <si>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</si>
  <si>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</si>
  <si>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</si>
  <si>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</si>
  <si>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</si>
  <si>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</si>
  <si>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</si>
  <si>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</si>
  <si>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</si>
  <si>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</si>
  <si>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</si>
  <si>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</si>
  <si>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</si>
  <si>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</si>
  <si>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</si>
  <si>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</si>
  <si>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</si>
  <si>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</si>
  <si>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</si>
  <si>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</si>
  <si>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</si>
  <si>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</si>
  <si>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</si>
  <si>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</si>
  <si>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</si>
  <si>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</si>
  <si>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</si>
  <si>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</si>
  <si>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</si>
  <si>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</si>
  <si>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</si>
  <si>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</si>
  <si>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</si>
  <si>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</si>
  <si>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</si>
  <si>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</si>
  <si>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</si>
  <si>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</si>
  <si>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</si>
  <si>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</si>
  <si>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</si>
  <si>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</si>
  <si>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</si>
  <si>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</si>
  <si>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</si>
  <si>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</si>
  <si>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</si>
  <si>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</si>
  <si>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</si>
  <si>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</si>
  <si>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</si>
  <si>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</si>
  <si>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</si>
  <si>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</si>
  <si>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</si>
  <si>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</si>
  <si>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</si>
  <si>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</si>
  <si>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</si>
  <si>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</si>
  <si>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</si>
  <si>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</si>
  <si>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</si>
  <si>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</si>
  <si>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</si>
  <si>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</si>
  <si>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</si>
  <si>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</si>
  <si>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</si>
  <si>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</si>
  <si>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</si>
  <si>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</si>
  <si>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</si>
  <si>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</si>
  <si>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</si>
  <si>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</si>
  <si>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</si>
  <si>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</si>
  <si>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</si>
  <si>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</si>
  <si>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</si>
  <si>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</si>
  <si>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</si>
  <si>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</si>
  <si>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</si>
  <si>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</si>
  <si>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</si>
  <si>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</si>
  <si>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</si>
  <si>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</si>
  <si>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</si>
  <si>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</si>
  <si>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</si>
  <si>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</si>
  <si>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</si>
  <si>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</si>
  <si>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</si>
  <si>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</si>
  <si>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</si>
  <si>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</si>
  <si>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</si>
  <si>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</si>
  <si>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</si>
  <si>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</si>
  <si>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</si>
  <si>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</si>
  <si>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</si>
  <si>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</si>
  <si>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</si>
  <si>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</si>
  <si>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</si>
  <si>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</si>
  <si>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</si>
  <si>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</si>
  <si>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</si>
  <si>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</si>
  <si>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</si>
  <si>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</si>
  <si>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</si>
  <si>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</si>
  <si>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</si>
  <si>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</si>
  <si>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</si>
  <si>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</si>
  <si>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</si>
  <si>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</si>
  <si>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</si>
  <si>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</si>
  <si>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</si>
  <si>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</si>
  <si>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</si>
  <si>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</si>
  <si>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</si>
  <si>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</si>
  <si>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</si>
  <si>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</si>
  <si>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</si>
  <si>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</si>
  <si>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</si>
  <si>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</si>
  <si>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</si>
  <si>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</si>
  <si>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</si>
  <si>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</si>
  <si>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</si>
  <si>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</si>
  <si>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</si>
  <si>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</si>
  <si>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</si>
  <si>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</si>
  <si>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</si>
  <si>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</si>
  <si>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</si>
  <si>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</si>
  <si>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</si>
  <si>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</si>
  <si>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</si>
  <si>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</si>
  <si>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</si>
  <si>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</si>
  <si>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</si>
  <si>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</si>
  <si>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</si>
  <si>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</si>
  <si>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</si>
  <si>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</si>
  <si>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</si>
  <si>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</si>
  <si>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</si>
  <si>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</si>
  <si>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</si>
  <si>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</si>
  <si>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</si>
  <si>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</si>
  <si>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</si>
  <si>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</si>
  <si>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</si>
  <si>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</si>
  <si>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</si>
  <si>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</si>
  <si>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</si>
  <si>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</si>
  <si>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</si>
  <si>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</si>
  <si>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</si>
  <si>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</si>
  <si>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</si>
  <si>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</si>
  <si>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</si>
  <si>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</si>
  <si>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</si>
  <si>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</si>
  <si>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</si>
  <si>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</si>
  <si>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</si>
  <si>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</si>
  <si>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</si>
  <si>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</si>
  <si>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</si>
  <si>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</si>
  <si>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</si>
  <si>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</si>
  <si>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</si>
  <si>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</si>
  <si>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</si>
  <si>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</si>
  <si>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</si>
  <si>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</si>
  <si>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</si>
  <si>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</si>
  <si>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</si>
  <si>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</si>
  <si>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</si>
  <si>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</si>
  <si>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</si>
  <si>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</si>
  <si>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</si>
  <si>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</si>
  <si>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</si>
  <si>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</si>
  <si>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</si>
  <si>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</si>
  <si>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</si>
  <si>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</si>
  <si>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</si>
  <si>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</si>
  <si>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</si>
  <si>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</si>
  <si>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</si>
  <si>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</si>
  <si>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</si>
  <si>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</si>
  <si>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</si>
  <si>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</si>
  <si>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</si>
  <si>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</si>
  <si>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</si>
  <si>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</si>
  <si>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</si>
  <si>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</si>
  <si>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</si>
  <si>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</si>
  <si>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</si>
  <si>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</si>
  <si>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</si>
  <si>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</si>
  <si>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</si>
  <si>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</si>
  <si>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</si>
  <si>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</si>
  <si>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</si>
  <si>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</si>
  <si>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</si>
  <si>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</si>
  <si>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</si>
  <si>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</si>
  <si>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</si>
  <si>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</si>
  <si>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</si>
  <si>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</si>
  <si>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</si>
  <si>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</si>
  <si>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</si>
  <si>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</si>
  <si>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</si>
  <si>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</si>
  <si>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</si>
  <si>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</si>
  <si>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</si>
  <si>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</si>
  <si>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</si>
  <si>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</si>
  <si>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</si>
  <si>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</si>
  <si>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</si>
  <si>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</si>
  <si>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</si>
  <si>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</si>
  <si>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</si>
  <si>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</si>
  <si>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</si>
  <si>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</si>
  <si>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</si>
  <si>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</si>
  <si>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</si>
  <si>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</si>
  <si>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</si>
  <si>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</si>
  <si>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</si>
  <si>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</si>
  <si>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</si>
  <si>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</si>
  <si>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</si>
  <si>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</si>
  <si>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</si>
  <si>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</si>
  <si>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</si>
  <si>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</si>
  <si>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</si>
  <si>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</si>
  <si>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</si>
  <si>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</si>
  <si>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</si>
  <si>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</si>
  <si>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</si>
  <si>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</si>
  <si>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</si>
  <si>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</si>
  <si>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</si>
  <si>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</si>
  <si>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</si>
  <si>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</si>
  <si>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</si>
  <si>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</si>
  <si>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</si>
  <si>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</si>
  <si>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</si>
  <si>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</si>
  <si>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</si>
  <si>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</si>
  <si>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</si>
  <si>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</si>
  <si>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</si>
  <si>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</si>
  <si>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</si>
  <si>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</si>
  <si>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</si>
  <si>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</si>
  <si>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</si>
  <si>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</si>
  <si>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</si>
  <si>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</si>
  <si>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</si>
  <si>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</si>
  <si>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</si>
  <si>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</si>
  <si>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</si>
  <si>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</si>
  <si>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</si>
  <si>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</si>
  <si>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</si>
  <si>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</si>
  <si>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</si>
  <si>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</si>
  <si>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</si>
  <si>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</si>
  <si>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</si>
  <si>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</si>
  <si>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</si>
  <si>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</si>
  <si>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</si>
  <si>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</si>
  <si>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</si>
  <si>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</si>
  <si>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</si>
  <si>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</si>
  <si>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</si>
  <si>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</si>
  <si>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</si>
  <si>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</si>
  <si>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</si>
  <si>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</si>
  <si>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</si>
  <si>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</si>
  <si>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</si>
  <si>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</si>
  <si>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</si>
  <si>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</si>
  <si>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</si>
  <si>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</si>
  <si>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</si>
  <si>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</si>
  <si>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</si>
  <si>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</si>
  <si>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</si>
  <si>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</si>
  <si>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</si>
  <si>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</si>
  <si>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</si>
  <si>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</si>
  <si>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</si>
  <si>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</si>
  <si>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</si>
  <si>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</si>
  <si>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</si>
  <si>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</si>
  <si>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</si>
  <si>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</si>
  <si>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</si>
  <si>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</si>
  <si>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</si>
  <si>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</si>
  <si>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</si>
  <si>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</si>
  <si>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</si>
  <si>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</si>
  <si>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</si>
  <si>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</si>
  <si>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</si>
  <si>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</si>
  <si>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</si>
  <si>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</si>
  <si>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</si>
  <si>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</si>
  <si>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</si>
  <si>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</si>
  <si>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</si>
  <si>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</si>
  <si>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</si>
  <si>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</si>
  <si>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</si>
  <si>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</si>
  <si>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</si>
  <si>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</si>
  <si>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</si>
  <si>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</si>
  <si>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</si>
  <si>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</si>
  <si>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</si>
  <si>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</si>
  <si>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</si>
  <si>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</si>
  <si>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</si>
  <si>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</si>
  <si>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</si>
  <si>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</si>
  <si>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</si>
  <si>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</si>
  <si>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</si>
  <si>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</si>
  <si>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</si>
  <si>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</si>
  <si>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</si>
  <si>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</si>
  <si>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</si>
  <si>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</si>
  <si>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</si>
  <si>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</si>
  <si>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</si>
  <si>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</si>
  <si>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</si>
  <si>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</si>
  <si>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</si>
  <si>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</si>
  <si>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</si>
  <si>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</si>
  <si>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</si>
  <si>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</si>
  <si>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</si>
  <si>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</si>
  <si>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</si>
  <si>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</si>
  <si>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</si>
  <si>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</si>
  <si>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</si>
  <si>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</si>
  <si>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</si>
  <si>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</si>
  <si>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</si>
  <si>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</si>
  <si>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</si>
  <si>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</si>
  <si>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</si>
  <si>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</si>
  <si>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</si>
  <si>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</si>
  <si>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</si>
  <si>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</si>
  <si>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</si>
  <si>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</si>
  <si>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</si>
  <si>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</si>
  <si>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</si>
  <si>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</si>
  <si>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</si>
  <si>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</si>
  <si>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</si>
  <si>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</si>
  <si>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</si>
  <si>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</si>
  <si>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</si>
  <si>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</si>
  <si>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</si>
  <si>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</si>
  <si>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</si>
  <si>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</si>
  <si>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</si>
  <si>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</si>
  <si>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</si>
  <si>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</si>
  <si>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</si>
  <si>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</si>
  <si>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</si>
  <si>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</si>
  <si>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</si>
  <si>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</si>
  <si>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</si>
  <si>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</si>
  <si>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</si>
  <si>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</si>
  <si>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</si>
  <si>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</si>
  <si>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</si>
  <si>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</si>
  <si>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</si>
  <si>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</si>
  <si>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</si>
  <si>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</si>
  <si>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</si>
  <si>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</si>
  <si>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</si>
  <si>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</si>
  <si>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</si>
  <si>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</si>
  <si>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</si>
  <si>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</si>
  <si>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</si>
  <si>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</si>
  <si>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</si>
  <si>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</si>
  <si>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</si>
  <si>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</si>
  <si>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</si>
  <si>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</si>
  <si>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</si>
  <si>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</si>
  <si>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</si>
  <si>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</si>
  <si>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</si>
  <si>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</si>
  <si>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</si>
  <si>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</si>
  <si>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</si>
  <si>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</si>
  <si>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</si>
  <si>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</si>
  <si>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</si>
  <si>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</si>
  <si>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</si>
  <si>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</si>
  <si>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</si>
  <si>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</si>
  <si>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</si>
  <si>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</si>
  <si>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</si>
  <si>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</si>
  <si>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</si>
  <si>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</si>
  <si>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</si>
  <si>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</si>
  <si>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</si>
  <si>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</si>
  <si>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</si>
  <si>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</si>
  <si>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</si>
  <si>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</si>
  <si>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</si>
  <si>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</si>
  <si>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</si>
  <si>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</si>
  <si>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</si>
  <si>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</si>
  <si>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</si>
  <si>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</si>
  <si>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</si>
  <si>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</si>
  <si>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</si>
  <si>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</si>
  <si>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</si>
  <si>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</si>
  <si>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</si>
  <si>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</si>
  <si>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</si>
  <si>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</si>
  <si>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</si>
  <si>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</si>
  <si>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</si>
  <si>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</si>
  <si>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</si>
  <si>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</si>
  <si>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</si>
  <si>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</si>
  <si>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</si>
  <si>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</si>
  <si>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</si>
  <si>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</si>
  <si>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</si>
  <si>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</si>
  <si>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</si>
  <si>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</si>
  <si>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</si>
  <si>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</si>
  <si>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</si>
  <si>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</si>
  <si>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</si>
  <si>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</si>
  <si>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</si>
  <si>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</si>
  <si>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</si>
  <si>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</si>
  <si>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</si>
  <si>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</si>
  <si>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</si>
  <si>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</si>
  <si>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</si>
  <si>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</si>
  <si>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</si>
  <si>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</si>
  <si>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</si>
  <si>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</si>
  <si>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</si>
  <si>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</si>
  <si>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</si>
  <si>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</si>
  <si>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</si>
  <si>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</si>
  <si>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</si>
  <si>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</si>
  <si>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</si>
  <si>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</si>
  <si>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</si>
  <si>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</si>
  <si>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</si>
  <si>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</si>
  <si>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</si>
  <si>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</si>
  <si>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</si>
  <si>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</si>
  <si>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</si>
  <si>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</si>
  <si>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</si>
  <si>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</si>
  <si>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</si>
  <si>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</si>
  <si>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</si>
  <si>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</si>
  <si>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</si>
  <si>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</si>
  <si>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</si>
  <si>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</si>
  <si>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</si>
  <si>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</si>
  <si>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</si>
  <si>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</si>
  <si>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</si>
  <si>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</si>
  <si>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</si>
  <si>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</si>
  <si>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</si>
  <si>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</si>
  <si>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</si>
  <si>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</si>
  <si>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</si>
  <si>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</si>
  <si>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</si>
  <si>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</si>
  <si>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</si>
  <si>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</si>
  <si>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</si>
  <si>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</si>
  <si>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</si>
  <si>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</si>
  <si>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</si>
  <si>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</si>
  <si>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</si>
  <si>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</si>
  <si>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</si>
  <si>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</si>
  <si>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</si>
  <si>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</si>
  <si>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</si>
  <si>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</si>
  <si>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</si>
  <si>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</si>
  <si>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</si>
  <si>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</si>
  <si>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</si>
  <si>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</si>
  <si>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</si>
  <si>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</si>
  <si>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</si>
  <si>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</si>
  <si>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</si>
  <si>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</si>
  <si>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</si>
  <si>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</si>
  <si>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</si>
  <si>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</si>
  <si>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</si>
  <si>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</si>
  <si>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</si>
  <si>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</si>
  <si>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</si>
  <si>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</si>
  <si>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</si>
  <si>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</si>
  <si>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</si>
  <si>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</si>
  <si>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</si>
  <si>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</si>
  <si>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</si>
  <si>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</si>
  <si>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</si>
  <si>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</si>
  <si>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</si>
  <si>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</si>
  <si>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</si>
  <si>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</si>
  <si>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</si>
  <si>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</si>
  <si>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</si>
  <si>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</si>
  <si>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</si>
  <si>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</si>
  <si>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</si>
  <si>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</si>
  <si>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</si>
  <si>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</si>
  <si>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</si>
  <si>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</si>
  <si>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</si>
  <si>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</si>
  <si>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</si>
  <si>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</si>
  <si>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</si>
  <si>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</si>
  <si>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</si>
  <si>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</si>
  <si>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</si>
  <si>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</si>
  <si>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</si>
  <si>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</si>
  <si>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</si>
  <si>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</si>
  <si>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</si>
  <si>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</si>
  <si>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</si>
  <si>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</si>
  <si>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</si>
  <si>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</si>
  <si>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</si>
  <si>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</si>
  <si>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</si>
  <si>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</si>
  <si>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</si>
  <si>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</si>
  <si>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</si>
  <si>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</si>
  <si>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</si>
  <si>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</si>
  <si>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</si>
  <si>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</si>
  <si>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</si>
  <si>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</si>
  <si>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</si>
  <si>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</si>
  <si>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</si>
  <si>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</si>
  <si>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</si>
  <si>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</si>
  <si>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</si>
  <si>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</si>
  <si>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</si>
  <si>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</si>
  <si>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</si>
  <si>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</si>
  <si>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</si>
  <si>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</si>
  <si>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</si>
  <si>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</si>
  <si>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</si>
  <si>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</si>
  <si>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</si>
  <si>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</si>
  <si>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</si>
  <si>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</si>
  <si>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</si>
  <si>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</si>
  <si>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</si>
  <si>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</si>
  <si>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</si>
  <si>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</si>
  <si>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</si>
  <si>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</si>
  <si>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</si>
  <si>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</si>
  <si>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</si>
  <si>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</si>
  <si>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</si>
  <si>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</si>
  <si>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</si>
  <si>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</si>
  <si>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</si>
  <si>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</si>
  <si>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</si>
  <si>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</si>
  <si>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</si>
  <si>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</si>
  <si>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</si>
  <si>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</si>
  <si>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</si>
  <si>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</si>
  <si>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</si>
  <si>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</si>
  <si>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</si>
  <si>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</si>
  <si>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</si>
  <si>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</si>
  <si>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</si>
  <si>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</si>
  <si>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</si>
  <si>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</si>
  <si>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</si>
  <si>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</si>
  <si>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</si>
  <si>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</si>
  <si>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</si>
  <si>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</si>
  <si>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</si>
  <si>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</si>
  <si>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</si>
  <si>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</si>
  <si>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</si>
  <si>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</si>
  <si>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</si>
  <si>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</si>
  <si>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</si>
  <si>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</si>
  <si>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</si>
  <si>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</si>
  <si>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</si>
  <si>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</si>
  <si>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</si>
  <si>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</si>
  <si>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</si>
  <si>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</si>
  <si>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</si>
  <si>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</si>
  <si>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</si>
  <si>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</si>
  <si>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</si>
  <si>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</si>
  <si>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</si>
  <si>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</si>
  <si>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</si>
  <si>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</si>
  <si>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</si>
  <si>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</si>
  <si>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</si>
  <si>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</si>
  <si>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</si>
  <si>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</si>
  <si>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</si>
  <si>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</si>
  <si>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</si>
  <si>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</si>
  <si>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</si>
  <si>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</si>
  <si>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</si>
  <si>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</si>
  <si>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</si>
  <si>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</si>
  <si>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</si>
  <si>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</si>
  <si>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</si>
  <si>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</si>
  <si>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</si>
  <si>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</si>
  <si>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</si>
  <si>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</si>
  <si>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</si>
  <si>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</si>
  <si>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</si>
  <si>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</si>
  <si>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</si>
  <si>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</si>
  <si>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</si>
  <si>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</si>
  <si>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</si>
  <si>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</si>
  <si>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</si>
  <si>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</si>
  <si>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</si>
  <si>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</si>
  <si>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</si>
  <si>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</si>
  <si>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</si>
  <si>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</si>
  <si>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</si>
  <si>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</si>
  <si>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</si>
  <si>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</si>
  <si>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</si>
  <si>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</si>
  <si>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</si>
  <si>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</si>
  <si>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</si>
  <si>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</si>
  <si>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</si>
  <si>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</si>
  <si>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</si>
  <si>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</si>
  <si>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</si>
  <si>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</si>
  <si>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</si>
  <si>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</si>
  <si>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</si>
  <si>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</si>
  <si>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</si>
  <si>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</si>
  <si>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</si>
  <si>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</si>
  <si>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</si>
  <si>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</si>
  <si>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</si>
  <si>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</si>
  <si>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</si>
  <si>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</si>
  <si>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</si>
  <si>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</si>
  <si>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</si>
  <si>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</si>
  <si>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</si>
  <si>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</si>
  <si>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</si>
  <si>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</si>
  <si>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</si>
  <si>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</si>
  <si>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</si>
  <si>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</si>
  <si>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</si>
  <si>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</si>
  <si>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</si>
  <si>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</si>
  <si>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</si>
  <si>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</si>
  <si>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</si>
  <si>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</si>
  <si>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</si>
  <si>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</si>
  <si>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</si>
  <si>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</si>
  <si>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</si>
  <si>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</si>
  <si>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</si>
  <si>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</si>
  <si>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</si>
  <si>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</si>
  <si>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</si>
  <si>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</si>
  <si>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</si>
  <si>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</si>
  <si>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</si>
  <si>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</si>
  <si>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</si>
  <si>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</si>
  <si>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</si>
  <si>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</si>
  <si>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</si>
  <si>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</si>
  <si>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</si>
  <si>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</si>
  <si>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</si>
  <si>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</si>
  <si>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</si>
  <si>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</si>
  <si>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</si>
  <si>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</si>
  <si>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</si>
  <si>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</si>
  <si>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</si>
  <si>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</si>
  <si>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</si>
  <si>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</si>
  <si>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</si>
  <si>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</si>
  <si>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</si>
  <si>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</si>
  <si>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</si>
  <si>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</si>
  <si>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</si>
  <si>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</si>
  <si>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</si>
  <si>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</si>
  <si>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</si>
  <si>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</si>
  <si>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</si>
  <si>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</si>
  <si>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</si>
  <si>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</si>
  <si>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</si>
  <si>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</si>
  <si>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</si>
  <si>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</si>
  <si>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</si>
  <si>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</si>
  <si>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</si>
  <si>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</si>
  <si>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</si>
  <si>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</si>
  <si>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</si>
  <si>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</si>
  <si>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</si>
  <si>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</si>
  <si>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</si>
  <si>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</si>
  <si>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</si>
  <si>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</si>
  <si>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</si>
  <si>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</si>
  <si>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</si>
  <si>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</si>
  <si>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</si>
  <si>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</si>
  <si>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</si>
  <si>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</si>
  <si>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</si>
  <si>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</si>
  <si>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</si>
  <si>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</si>
  <si>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</si>
  <si>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</si>
  <si>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</si>
  <si>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</si>
  <si>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</si>
  <si>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</si>
  <si>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</si>
  <si>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</si>
  <si>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</si>
  <si>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</si>
  <si>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</si>
  <si>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</si>
  <si>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</si>
  <si>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</si>
  <si>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</si>
  <si>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</si>
  <si>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</si>
  <si>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</si>
  <si>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</si>
  <si>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</si>
  <si>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</si>
  <si>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</si>
  <si>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</si>
  <si>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</si>
  <si>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</si>
  <si>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</si>
  <si>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</si>
  <si>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</si>
  <si>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</si>
  <si>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</si>
  <si>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</si>
  <si>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</si>
  <si>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</si>
  <si>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</si>
  <si>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</si>
  <si>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</si>
  <si>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</si>
  <si>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</si>
  <si>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</si>
  <si>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</si>
  <si>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</si>
  <si>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</si>
  <si>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</si>
  <si>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</si>
  <si>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</si>
  <si>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</si>
  <si>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</si>
  <si>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</si>
  <si>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</si>
  <si>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</si>
  <si>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</si>
  <si>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</si>
  <si>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</si>
  <si>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</si>
  <si>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</si>
  <si>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</si>
  <si>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</si>
  <si>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</si>
  <si>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</si>
  <si>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</si>
  <si>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</si>
  <si>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</si>
  <si>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</si>
  <si>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</si>
  <si>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</si>
  <si>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</si>
  <si>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</si>
  <si>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</si>
  <si>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</si>
  <si>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</si>
  <si>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</si>
  <si>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</si>
  <si>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</si>
  <si>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</si>
  <si>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</si>
  <si>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</si>
  <si>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</si>
  <si>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</si>
  <si>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</si>
  <si>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</si>
  <si>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</si>
  <si>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</si>
  <si>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</si>
  <si>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</si>
  <si>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</si>
  <si>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</si>
  <si>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</si>
  <si>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</si>
  <si>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</si>
  <si>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</si>
  <si>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</si>
  <si>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</si>
  <si>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</si>
  <si>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</si>
  <si>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</si>
  <si>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</si>
  <si>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</si>
  <si>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</si>
  <si>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</si>
  <si>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</si>
  <si>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</si>
  <si>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</si>
  <si>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</si>
  <si>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</si>
  <si>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</si>
  <si>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</si>
  <si>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</si>
  <si>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</si>
  <si>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</si>
  <si>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</si>
  <si>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</si>
  <si>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</si>
  <si>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</si>
  <si>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</si>
  <si>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</si>
  <si>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</si>
  <si>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</si>
  <si>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</si>
  <si>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</si>
  <si>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</si>
  <si>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</si>
  <si>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</si>
  <si>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</si>
  <si>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</si>
  <si>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</si>
  <si>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</si>
  <si>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</si>
  <si>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</si>
  <si>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</si>
  <si>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</si>
  <si>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</si>
  <si>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</si>
  <si>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</si>
  <si>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</si>
  <si>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</si>
  <si>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</si>
  <si>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</si>
  <si>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</si>
  <si>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</si>
  <si>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</si>
  <si>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</si>
  <si>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</si>
  <si>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</si>
  <si>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</si>
  <si>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</si>
  <si>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</si>
  <si>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</si>
  <si>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</si>
  <si>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</si>
  <si>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</si>
  <si>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</si>
  <si>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</si>
  <si>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</si>
  <si>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</si>
  <si>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</si>
  <si>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</si>
  <si>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</si>
  <si>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</si>
  <si>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</si>
  <si>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</si>
  <si>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</si>
  <si>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</si>
  <si>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</si>
  <si>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</si>
  <si>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</si>
  <si>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</si>
  <si>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</si>
  <si>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</si>
  <si>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</si>
  <si>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</si>
  <si>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</si>
  <si>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</si>
  <si>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</si>
  <si>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</si>
  <si>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</si>
  <si>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</si>
  <si>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</si>
  <si>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</si>
  <si>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</si>
  <si>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</si>
  <si>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</si>
  <si>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</si>
  <si>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</si>
  <si>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</si>
  <si>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</si>
  <si>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</si>
  <si>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</si>
  <si>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</si>
  <si>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</si>
  <si>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</si>
  <si>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</si>
  <si>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</si>
  <si>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</si>
  <si>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</si>
  <si>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</si>
  <si>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</si>
  <si>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</si>
  <si>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</si>
  <si>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</si>
  <si>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</si>
  <si>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</si>
  <si>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</si>
  <si>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</si>
  <si>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</si>
  <si>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</si>
  <si>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</si>
  <si>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</si>
  <si>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</si>
  <si>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</si>
  <si>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</si>
  <si>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</si>
  <si>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</si>
  <si>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</si>
  <si>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</si>
  <si>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</si>
  <si>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</si>
  <si>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</si>
  <si>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</si>
  <si>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</si>
  <si>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</si>
  <si>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</si>
  <si>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</si>
  <si>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</si>
  <si>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</si>
  <si>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</si>
  <si>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</si>
  <si>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</si>
  <si>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</si>
  <si>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</si>
  <si>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</si>
  <si>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</si>
  <si>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</si>
  <si>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</si>
  <si>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</si>
  <si>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</si>
  <si>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</si>
  <si>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</si>
  <si>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</si>
  <si>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</si>
  <si>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</si>
  <si>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</si>
  <si>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</si>
  <si>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</si>
  <si>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</si>
  <si>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</si>
  <si>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</si>
  <si>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</si>
  <si>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</si>
  <si>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</si>
  <si>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</si>
  <si>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</si>
  <si>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</si>
  <si>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</si>
  <si>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</si>
  <si>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</si>
  <si>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</si>
  <si>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</si>
  <si>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</si>
  <si>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</si>
  <si>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</si>
  <si>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</si>
  <si>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</si>
  <si>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</si>
  <si>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</si>
  <si>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</si>
  <si>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</si>
  <si>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</si>
  <si>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</si>
  <si>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</si>
  <si>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</si>
  <si>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</si>
  <si>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</si>
  <si>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</si>
  <si>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</si>
  <si>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</si>
  <si>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</si>
  <si>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</si>
  <si>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</si>
  <si>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</si>
  <si>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</si>
  <si>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</si>
  <si>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</si>
  <si>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</si>
  <si>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</si>
  <si>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</si>
  <si>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</si>
  <si>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</si>
  <si>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</si>
  <si>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</si>
  <si>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</si>
  <si>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</si>
  <si>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</si>
  <si>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</si>
  <si>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</si>
  <si>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</si>
  <si>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</si>
  <si>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</si>
  <si>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</si>
  <si>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</si>
  <si>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</si>
  <si>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</si>
  <si>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</si>
  <si>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</si>
  <si>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</si>
  <si>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</si>
  <si>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</si>
  <si>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</si>
  <si>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</si>
  <si>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</si>
  <si>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</si>
  <si>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</si>
  <si>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</si>
  <si>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</si>
  <si>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</si>
  <si>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</si>
  <si>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</si>
  <si>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</si>
  <si>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</si>
  <si>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</si>
  <si>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</si>
  <si>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</si>
  <si>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</si>
  <si>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</si>
  <si>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</si>
  <si>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</si>
  <si>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</si>
  <si>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</si>
  <si>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</si>
  <si>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</si>
  <si>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</si>
  <si>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</si>
  <si>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</si>
  <si>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</si>
  <si>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</si>
  <si>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</si>
  <si>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</si>
  <si>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</si>
  <si>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</si>
  <si>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</si>
  <si>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</si>
  <si>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</si>
  <si>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</si>
  <si>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</si>
  <si>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</si>
  <si>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</si>
  <si>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</si>
  <si>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</si>
  <si>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</si>
  <si>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</si>
  <si>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</si>
  <si>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</si>
  <si>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</si>
  <si>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</si>
  <si>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</si>
  <si>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</si>
  <si>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</si>
  <si>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</si>
  <si>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</si>
  <si>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</si>
  <si>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</si>
  <si>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</si>
  <si>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</si>
  <si>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</si>
  <si>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</si>
  <si>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</si>
  <si>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</si>
  <si>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</si>
  <si>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</si>
  <si>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</si>
  <si>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</si>
  <si>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</si>
  <si>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</si>
  <si>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</si>
  <si>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</si>
  <si>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</si>
  <si>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</si>
  <si>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</si>
  <si>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</si>
  <si>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</si>
  <si>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</si>
  <si>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</si>
  <si>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</si>
  <si>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</si>
  <si>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</si>
  <si>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</si>
  <si>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</si>
  <si>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</si>
  <si>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</si>
  <si>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</si>
  <si>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</si>
  <si>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</si>
  <si>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</si>
  <si>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</si>
  <si>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</si>
  <si>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</si>
  <si>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</si>
  <si>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</si>
  <si>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</si>
  <si>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</si>
  <si>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</si>
  <si>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</si>
  <si>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</si>
  <si>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</si>
  <si>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</si>
  <si>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</si>
  <si>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</si>
  <si>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</si>
  <si>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</si>
  <si>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</si>
  <si>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</si>
  <si>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</si>
  <si>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</si>
  <si>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</si>
  <si>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</si>
  <si>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</si>
  <si>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</si>
  <si>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</si>
  <si>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</si>
  <si>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</si>
  <si>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</si>
  <si>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</si>
  <si>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</si>
  <si>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</si>
  <si>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</si>
  <si>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</si>
  <si>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</si>
  <si>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</si>
  <si>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</si>
  <si>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</si>
  <si>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</si>
  <si>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</si>
  <si>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</si>
  <si>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</si>
  <si>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</si>
  <si>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</si>
  <si>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</si>
  <si>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</si>
  <si>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</si>
  <si>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</si>
  <si>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</si>
  <si>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</si>
  <si>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</si>
  <si>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</si>
  <si>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</si>
  <si>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</si>
  <si>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</si>
  <si>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</si>
  <si>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</si>
  <si>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</si>
  <si>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</si>
  <si>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</si>
  <si>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</si>
  <si>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</si>
  <si>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</si>
  <si>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</si>
  <si>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</si>
  <si>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</si>
  <si>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</si>
  <si>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</si>
  <si>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</si>
  <si>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</si>
  <si>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</si>
  <si>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</si>
  <si>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</si>
  <si>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</si>
  <si>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</si>
  <si>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</si>
  <si>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</si>
  <si>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</si>
  <si>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</si>
  <si>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</si>
  <si>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</si>
  <si>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</si>
  <si>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science fiction</t>
  </si>
  <si>
    <t>mobile games</t>
  </si>
  <si>
    <t>world music</t>
  </si>
  <si>
    <t>faith</t>
  </si>
  <si>
    <t>journalism</t>
  </si>
  <si>
    <t>audio</t>
  </si>
  <si>
    <t>places</t>
  </si>
  <si>
    <t>fiction</t>
  </si>
  <si>
    <t>jazz</t>
  </si>
  <si>
    <t>animation</t>
  </si>
  <si>
    <t>video games</t>
  </si>
  <si>
    <t>drama</t>
  </si>
  <si>
    <t>gadgets</t>
  </si>
  <si>
    <t>children's books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</si>
  <si>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</si>
  <si>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</si>
  <si>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</si>
  <si>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</si>
  <si>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</si>
  <si>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</si>
  <si>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</si>
  <si>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</si>
  <si>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</si>
  <si>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</si>
  <si>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</si>
  <si>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</si>
  <si>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</si>
  <si>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</si>
  <si>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</si>
  <si>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</si>
  <si>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</si>
  <si>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</si>
  <si>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</si>
  <si>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</si>
  <si>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</si>
  <si>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</si>
  <si>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</si>
  <si>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</si>
  <si>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</si>
  <si>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</si>
  <si>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</si>
  <si>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</si>
  <si>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</si>
  <si>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</si>
  <si>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</si>
  <si>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</si>
  <si>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</si>
  <si>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</si>
  <si>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</si>
  <si>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</si>
  <si>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</si>
  <si>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theater/plays</t>
  </si>
  <si>
    <t>US restaurants</t>
  </si>
  <si>
    <t>US animation</t>
  </si>
  <si>
    <t>Note: The distributions differ from theater/plays to resaturants to animation in the US by the restaurants and animation having a higher mean/median goalwith only animation having a higher mean pledged while neither restuarants nor animation had any successful kickstarters in the US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</si>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</sst>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44" fontId="0" fillId="0" borderId="0" xfId="1" applyFont="1"/>
    <xf numFmtId="44" fontId="1" fillId="0" borderId="0" xfId="1" applyFont="1" applyAlignment="1">
      <alignment horizontal="center"/>
    </xf>
    <xf numFmtId="171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4-4774-8C29-477B20867B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4-4774-8C29-477B20867B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4-4774-8C29-477B20867B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74-4774-8C29-477B20867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510144"/>
        <c:axId val="419510472"/>
      </c:barChart>
      <c:catAx>
        <c:axId val="41951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10472"/>
        <c:crosses val="autoZero"/>
        <c:auto val="1"/>
        <c:lblAlgn val="ctr"/>
        <c:lblOffset val="100"/>
        <c:noMultiLvlLbl val="0"/>
      </c:catAx>
      <c:valAx>
        <c:axId val="41951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1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7-46C4-A636-1DD04F5E11C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F7-46C4-A636-1DD04F5E11C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F7-46C4-A636-1DD04F5E11C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F7-46C4-A636-1DD04F5E1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474600"/>
        <c:axId val="517473616"/>
      </c:lineChart>
      <c:catAx>
        <c:axId val="51747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73616"/>
        <c:crosses val="autoZero"/>
        <c:auto val="1"/>
        <c:lblAlgn val="ctr"/>
        <c:lblOffset val="100"/>
        <c:noMultiLvlLbl val="0"/>
      </c:catAx>
      <c:valAx>
        <c:axId val="5174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7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7-4C72-88E0-9F87B2B78F8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C7-4C72-88E0-9F87B2B78F8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C7-4C72-88E0-9F87B2B78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092440"/>
        <c:axId val="592090144"/>
      </c:barChart>
      <c:catAx>
        <c:axId val="59209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90144"/>
        <c:crosses val="autoZero"/>
        <c:auto val="1"/>
        <c:lblAlgn val="ctr"/>
        <c:lblOffset val="100"/>
        <c:noMultiLvlLbl val="0"/>
      </c:catAx>
      <c:valAx>
        <c:axId val="59209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9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 Box and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Box and Whisker</a:t>
          </a:r>
        </a:p>
      </cx:txPr>
    </cx:title>
    <cx:plotArea>
      <cx:plotAreaRegion>
        <cx:series layoutId="boxWhisker" uniqueId="{7EAE333B-542C-435C-B954-0BFA2304682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101A49-6B95-4041-B7FE-91E7772DBEF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5E8E10-403E-4CC7-839A-3A296D5EDFC6}">
  <sheetPr codeName="Chart11"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107156</xdr:colOff>
      <xdr:row>1</xdr:row>
      <xdr:rowOff>92869</xdr:rowOff>
    </xdr:from>
    <xdr:to>
      <xdr:col>13</xdr:col>
      <xdr:colOff>145256</xdr:colOff>
      <xdr:row>16</xdr:row>
      <xdr:rowOff>121444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631EB-A33A-4114-AA75-E71A31DB1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171451</xdr:colOff>
      <xdr:row>3</xdr:row>
      <xdr:rowOff>161925</xdr:rowOff>
    </xdr:from>
    <xdr:to>
      <xdr:col>13</xdr:col>
      <xdr:colOff>280988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4C4F9-A0DC-44F0-BBE8-97996CBD1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152401</xdr:colOff>
      <xdr:row>3</xdr:row>
      <xdr:rowOff>33338</xdr:rowOff>
    </xdr:from>
    <xdr:to>
      <xdr:col>13</xdr:col>
      <xdr:colOff>261938</xdr:colOff>
      <xdr:row>18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75FDA-F33C-43FE-8AB9-B9DB2E028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42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6BC1C5-4FCF-455E-AA4C-30295EFB0E6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B788FCF-188B-4B75-90C2-1F72B7FB176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42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Wang" refreshedDate="44240.402093865741" createdVersion="6" refreshedVersion="6" minRefreshableVersion="3" recordCount="4114" xr:uid="{736C0063-8F5E-453B-9C3E-E1A4D668D67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science fiction"/>
        <s v="mobile games"/>
        <s v="world music"/>
        <s v="faith"/>
        <s v="audio"/>
        <s v="places"/>
        <s v="fiction"/>
        <s v="jazz"/>
        <s v="animation"/>
        <s v="video games"/>
        <s v="drama"/>
        <s v="gadgets"/>
        <s v="children's books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Wang" refreshedDate="44240.765065277781" createdVersion="6" refreshedVersion="6" minRefreshableVersion="3" recordCount="4114" xr:uid="{BA6D1DF5-3F32-4CC7-865E-D2DA608F71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01058295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62210950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429029394"/>
        <n v="1295657209"/>
        <n v="1433224958"/>
        <n v="1371159325"/>
        <n v="1472470549"/>
        <n v="1458847265"/>
        <n v="1453334629"/>
        <n v="1448269539"/>
        <n v="1405485297"/>
        <n v="1393287850"/>
        <n v="1412358968"/>
        <n v="1425901379"/>
        <n v="1468972491"/>
        <n v="1460235592"/>
        <n v="1415711095"/>
        <n v="1464536723"/>
        <n v="1383327440"/>
        <n v="1415328259"/>
        <n v="1276830052"/>
        <n v="1402599486"/>
        <n v="1326848935"/>
        <n v="1288341805"/>
        <n v="1476776743"/>
        <n v="1479216874"/>
        <n v="1339738951"/>
        <n v="1429584438"/>
        <n v="1434477079"/>
        <n v="1410883139"/>
        <n v="1383195753"/>
        <n v="1412432436"/>
        <n v="1479241707"/>
        <n v="1436860259"/>
        <n v="1297562590"/>
        <n v="1425507005"/>
        <n v="1479496309"/>
        <n v="1362081933"/>
        <n v="1389121248"/>
        <n v="1484222978"/>
        <n v="1412945440"/>
        <n v="1432659793"/>
        <n v="1460069451"/>
        <n v="1422920415"/>
        <n v="146414115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26302380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29845660"/>
        <n v="1438110910"/>
        <n v="1468455186"/>
        <n v="1414584045"/>
        <n v="1383257703"/>
        <n v="1364827370"/>
        <n v="1386108087"/>
        <n v="1450946752"/>
        <n v="1475337675"/>
        <n v="1487944803"/>
        <n v="1457548917"/>
        <n v="1313612532"/>
        <n v="1294811828"/>
        <n v="1462666325"/>
        <n v="1353547114"/>
        <n v="1432245861"/>
        <n v="1420573441"/>
        <n v="1402410663"/>
        <n v="1332948694"/>
        <n v="1407867023"/>
        <n v="1343096197"/>
        <n v="1377022128"/>
        <n v="1422043154"/>
        <n v="1328158065"/>
        <n v="1351641296"/>
        <n v="1295575001"/>
        <n v="1406819784"/>
        <n v="1485976468"/>
        <n v="1478602246"/>
        <n v="1457105811"/>
        <n v="1405363748"/>
        <n v="1296088630"/>
        <n v="1487164242"/>
        <n v="1435591889"/>
        <n v="1406226683"/>
        <n v="1472282956"/>
        <n v="1445033346"/>
        <n v="1482599143"/>
        <n v="1268822909"/>
        <n v="1406128250"/>
        <n v="1436976858"/>
        <n v="1455736719"/>
        <n v="1375368012"/>
        <n v="1449550672"/>
        <n v="1480729678"/>
        <n v="1475921137"/>
        <n v="1399563390"/>
        <n v="1360948389"/>
        <n v="1446562807"/>
        <n v="1422650029"/>
        <n v="1489591807"/>
        <n v="148948055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85478734"/>
        <n v="1478662675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35368598"/>
        <n v="1434558479"/>
        <n v="1440052651"/>
        <n v="1456285988"/>
        <n v="1416244863"/>
        <n v="1444852796"/>
        <n v="1443302004"/>
        <n v="1338346281"/>
        <n v="1474641914"/>
        <n v="1439224829"/>
        <n v="1410966179"/>
        <n v="1444274839"/>
        <n v="1269878058"/>
        <n v="1455721204"/>
        <n v="1306219897"/>
        <n v="1447560686"/>
        <n v="1428539708"/>
        <n v="1447797950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01814964"/>
        <n v="1401823952"/>
        <n v="1477238423"/>
        <n v="1287379460"/>
        <n v="1364996645"/>
        <n v="1395885518"/>
        <n v="1267220191"/>
        <n v="1399480592"/>
        <n v="1349160018"/>
        <n v="1414610126"/>
        <n v="1333494026"/>
        <n v="1309311545"/>
        <n v="1442890906"/>
        <n v="1465172024"/>
        <n v="1441552305"/>
        <n v="1435202996"/>
        <n v="1426396797"/>
        <n v="1468947138"/>
        <n v="1300996896"/>
        <n v="1441730535"/>
        <n v="1370651181"/>
        <n v="1341524220"/>
        <n v="1423366789"/>
        <n v="1332199618"/>
        <n v="1440650021"/>
        <n v="1443714800"/>
        <n v="1409195307"/>
        <n v="1418095570"/>
        <n v="1420244622"/>
        <n v="1472804365"/>
        <n v="1481852119"/>
        <n v="1304770233"/>
        <n v="1375113391"/>
        <n v="1385585434"/>
        <n v="1340901345"/>
        <n v="1443449265"/>
        <n v="1419626396"/>
        <n v="1451950570"/>
        <n v="1407076069"/>
        <n v="1425322792"/>
        <n v="1442232021"/>
        <n v="1279603955"/>
        <n v="1458820564"/>
        <n v="1363611575"/>
        <n v="1460242191"/>
        <n v="1415683702"/>
        <n v="1362329565"/>
        <n v="1408203557"/>
        <n v="1348712513"/>
        <n v="1421916830"/>
        <n v="1477578471"/>
        <n v="1435709765"/>
        <n v="1428130814"/>
        <n v="1462695073"/>
        <n v="1291428371"/>
        <n v="1415031043"/>
        <n v="1380556483"/>
        <n v="1433772023"/>
        <n v="1272692732"/>
        <n v="1474895475"/>
        <n v="1462360752"/>
        <n v="1401642425"/>
        <n v="1454688513"/>
        <n v="1421786748"/>
        <n v="1413291655"/>
        <n v="1358437958"/>
        <n v="1325184847"/>
        <n v="1457078868"/>
        <n v="1439350707"/>
        <n v="1372884587"/>
        <n v="1415194553"/>
        <n v="1477981120"/>
        <n v="1481129340"/>
        <n v="1361858673"/>
        <n v="1431425153"/>
        <n v="1426133192"/>
        <n v="1429306914"/>
        <n v="1463588109"/>
        <n v="1375265461"/>
        <n v="1340233365"/>
        <n v="1438098875"/>
        <n v="1404892123"/>
        <n v="1467162586"/>
        <n v="1474369513"/>
        <n v="1440008439"/>
        <n v="1400168264"/>
        <n v="1404907429"/>
        <n v="1464921112"/>
        <n v="1459203727"/>
        <n v="1445226117"/>
        <n v="1485237096"/>
        <n v="1455516297"/>
        <n v="1408565860"/>
        <n v="1381778555"/>
        <n v="1336482857"/>
        <n v="1465850898"/>
        <n v="1330638829"/>
        <n v="1397571035"/>
        <n v="1354580949"/>
        <n v="1343682681"/>
        <n v="1347482261"/>
        <n v="1329671572"/>
        <n v="1413674692"/>
        <n v="1291257298"/>
        <n v="1343018807"/>
        <n v="1444413581"/>
        <n v="1425633821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27979849"/>
        <n v="1455861269"/>
        <n v="1385124940"/>
        <n v="1413295358"/>
        <n v="1421436099"/>
        <n v="1454975963"/>
        <n v="1444059839"/>
        <n v="1447461370"/>
        <n v="1319819758"/>
        <n v="1301950070"/>
        <n v="1363630542"/>
        <n v="1427212918"/>
        <n v="1486426053"/>
        <n v="1424997111"/>
        <n v="1414591364"/>
        <n v="1415228325"/>
        <n v="1399058797"/>
        <n v="1472674285"/>
        <n v="1456025023"/>
        <n v="1407839054"/>
        <n v="1357604752"/>
        <n v="1429568242"/>
        <n v="1335987789"/>
        <n v="1480187931"/>
        <n v="1396524644"/>
        <n v="1411499149"/>
        <n v="1347411539"/>
        <n v="1402931866"/>
        <n v="1392780961"/>
        <n v="1482951242"/>
        <n v="1463849116"/>
        <n v="1326994426"/>
        <n v="1466185786"/>
        <n v="144943123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62468797"/>
        <n v="1413341990"/>
        <n v="1264565507"/>
        <n v="1441032457"/>
        <n v="1482788482"/>
        <n v="1380470188"/>
        <n v="1349892427"/>
        <n v="1356110480"/>
        <n v="1429638988"/>
        <n v="1446209804"/>
        <n v="1458075837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28955887"/>
        <n v="1404857339"/>
        <n v="1421185594"/>
        <n v="1485872683"/>
        <n v="1331774434"/>
        <n v="1331060420"/>
        <n v="1296651427"/>
        <n v="1450880854"/>
        <n v="1422658955"/>
        <n v="1468673092"/>
        <n v="1415660390"/>
        <n v="1459414740"/>
        <n v="1425540125"/>
        <n v="1417188026"/>
        <n v="1451409392"/>
        <n v="1444913817"/>
        <n v="1378722437"/>
        <n v="1476549262"/>
        <n v="1463648360"/>
        <n v="1311963128"/>
        <n v="1436885440"/>
        <n v="1459410101"/>
        <n v="1327767423"/>
        <n v="1468444125"/>
        <n v="1457403364"/>
        <n v="1326217444"/>
        <n v="1409090013"/>
        <n v="1459545276"/>
        <n v="1414872488"/>
        <n v="1414700390"/>
        <n v="1470672906"/>
        <n v="1477178238"/>
        <n v="1479170556"/>
        <n v="1360866467"/>
        <n v="1379336503"/>
        <n v="1410983739"/>
        <n v="1457539235"/>
        <n v="1482160597"/>
        <n v="1423245003"/>
        <n v="1401485207"/>
        <n v="1472451356"/>
        <n v="1424759330"/>
        <n v="1455508964"/>
        <n v="1380238969"/>
        <n v="1352993777"/>
        <n v="1302033140"/>
        <n v="1457120942"/>
        <n v="1410148457"/>
        <n v="1434739463"/>
        <n v="1406004589"/>
        <n v="1411485391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280186"/>
        <n v="1450619123"/>
        <n v="1446179553"/>
        <n v="1406668640"/>
        <n v="1406908725"/>
        <n v="1445415653"/>
        <n v="1427866200"/>
        <n v="1474469117"/>
        <n v="1443464695"/>
        <n v="1326872367"/>
        <n v="1350967535"/>
        <n v="1308946136"/>
        <n v="1453487587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03462111"/>
        <n v="1459825493"/>
        <n v="1428075293"/>
        <n v="1418161339"/>
        <n v="1428957912"/>
        <n v="1473970964"/>
        <n v="1419858278"/>
        <n v="1404161639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7042490"/>
        <n v="1398388068"/>
        <n v="1327622841"/>
        <n v="1381445253"/>
        <n v="1312320031"/>
        <n v="1342844861"/>
        <n v="1369770292"/>
        <n v="1479493857"/>
        <n v="1479232216"/>
        <n v="1458814600"/>
        <n v="1418379324"/>
        <n v="1404523172"/>
        <n v="1424826332"/>
        <n v="1402294381"/>
        <n v="1462232309"/>
        <n v="1412328979"/>
        <n v="1405928601"/>
        <n v="1328800049"/>
        <n v="1429125268"/>
        <n v="1464815253"/>
        <n v="1467604804"/>
        <n v="1403169690"/>
        <n v="1463080979"/>
        <n v="1438642143"/>
        <n v="1385425937"/>
        <n v="1367286434"/>
        <n v="1406572381"/>
        <n v="1463783521"/>
        <n v="1454453021"/>
        <n v="1428896706"/>
        <n v="1416311351"/>
        <n v="1458333811"/>
        <n v="1403356792"/>
        <n v="1409187761"/>
        <n v="1417718601"/>
        <n v="1462576516"/>
        <n v="1447195695"/>
        <n v="1363320140"/>
        <n v="1405291811"/>
        <n v="1405100992"/>
        <n v="1464045954"/>
        <n v="1419213664"/>
        <n v="1455725596"/>
        <n v="1455025359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45369727"/>
        <n v="1439517413"/>
        <n v="1404658329"/>
        <n v="1456421530"/>
        <n v="1425428206"/>
        <n v="1445985299"/>
        <n v="1412809644"/>
        <n v="1417489143"/>
        <n v="1436587218"/>
        <n v="1408395400"/>
        <n v="1430239089"/>
        <n v="1405097102"/>
        <n v="1442243484"/>
        <n v="1430734844"/>
        <n v="1444844697"/>
        <n v="1406564335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89090419"/>
        <n v="1423847093"/>
        <n v="1438445097"/>
        <n v="1484009119"/>
        <n v="1487579060"/>
        <n v="1425270876"/>
        <n v="1408031405"/>
        <n v="1433014746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07847161"/>
        <n v="1457450958"/>
        <n v="1473416906"/>
        <n v="1424701775"/>
        <n v="1421432810"/>
        <n v="1440497876"/>
        <n v="1409608801"/>
        <n v="1397683410"/>
        <n v="1467976954"/>
        <n v="1437754137"/>
        <n v="1457450191"/>
        <n v="1486397007"/>
        <n v="1456408244"/>
        <n v="1426446126"/>
        <n v="1389982692"/>
        <n v="1449260256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17208925"/>
        <n v="1399414290"/>
        <n v="1452338929"/>
        <n v="1460914253"/>
        <n v="1333002657"/>
        <n v="1405573391"/>
        <n v="1383909855"/>
        <n v="1445370317"/>
        <n v="1339523132"/>
        <n v="1433525922"/>
        <n v="1484570885"/>
        <n v="1295653954"/>
        <n v="1331658165"/>
        <n v="1321649321"/>
        <n v="1379532618"/>
        <n v="1448297974"/>
        <n v="1339790587"/>
        <n v="1415644395"/>
        <n v="1407695077"/>
        <n v="1404973504"/>
        <n v="1421274859"/>
        <n v="1457303796"/>
        <n v="1421478823"/>
        <n v="1447963279"/>
        <n v="1403453368"/>
        <n v="1479886966"/>
        <n v="1429569590"/>
        <n v="1425053994"/>
        <n v="1304376478"/>
        <n v="1351663605"/>
        <n v="1485213921"/>
        <n v="1344281383"/>
        <n v="1430445163"/>
        <n v="1426886974"/>
        <n v="1395676773"/>
        <n v="1406578178"/>
        <n v="1417651630"/>
        <n v="1481137500"/>
        <n v="1403012607"/>
        <n v="1390890987"/>
        <n v="1396396662"/>
        <n v="1393233855"/>
        <n v="1427817651"/>
        <n v="1485629050"/>
        <n v="1484623726"/>
        <n v="1328559435"/>
        <n v="1328033818"/>
        <n v="1484058261"/>
        <n v="1434552207"/>
        <n v="1407781013"/>
        <n v="1448040425"/>
        <n v="1454337589"/>
        <n v="1463929351"/>
        <n v="1432115902"/>
        <n v="1448536516"/>
        <n v="1471370327"/>
        <n v="1469126462"/>
        <n v="1242532513"/>
        <n v="1435014507"/>
        <n v="1446562494"/>
        <n v="1328052639"/>
        <n v="1333550015"/>
        <n v="1427780432"/>
        <n v="1336512309"/>
        <n v="1366690044"/>
        <n v="1327969730"/>
        <n v="1338352043"/>
        <n v="1251214014"/>
        <n v="1335245276"/>
        <n v="1487333939"/>
        <n v="1435088093"/>
        <n v="1401294084"/>
        <n v="1417053748"/>
        <n v="1457115427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368579457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59528394"/>
        <n v="1422155740"/>
        <n v="1430750795"/>
        <n v="1400720703"/>
        <n v="1434322815"/>
        <n v="1476837061"/>
        <n v="1405307696"/>
        <n v="1435953566"/>
        <n v="1434643559"/>
        <n v="1486996729"/>
        <n v="1421339077"/>
        <n v="1426538129"/>
        <n v="1434365022"/>
        <n v="1461151860"/>
        <n v="1452448298"/>
        <n v="1473953778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28436410"/>
        <n v="1428691530"/>
        <n v="1425678057"/>
        <n v="1401044229"/>
        <n v="1426407426"/>
        <n v="1406986278"/>
        <n v="1488820619"/>
        <n v="1414538031"/>
        <n v="1428583846"/>
        <n v="1408648573"/>
        <n v="1444069748"/>
        <n v="1422809671"/>
        <n v="1424825479"/>
        <n v="1346194494"/>
        <n v="1334155995"/>
        <n v="1412629704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5759454"/>
        <n v="1366917828"/>
        <n v="1445203454"/>
        <n v="1408648985"/>
        <n v="1405095123"/>
        <n v="1413527001"/>
        <n v="1423024847"/>
        <n v="1431951611"/>
        <n v="1418766740"/>
        <n v="1442443910"/>
        <n v="1444832318"/>
        <n v="1410148868"/>
        <n v="1333709958"/>
        <n v="1345745956"/>
        <n v="1484924605"/>
        <n v="1413057980"/>
        <n v="1377116247"/>
        <n v="1373408699"/>
        <n v="1351011489"/>
        <n v="1426703452"/>
        <n v="1320528070"/>
        <n v="1312641022"/>
        <n v="1446742417"/>
        <n v="1415995234"/>
        <n v="1398511589"/>
        <n v="1479317769"/>
        <n v="1467648456"/>
        <n v="1433518717"/>
        <n v="1457023829"/>
        <n v="1459999656"/>
        <n v="1473893721"/>
        <n v="1402506278"/>
        <n v="1403023846"/>
        <n v="1339768804"/>
        <n v="1414738994"/>
        <n v="1332174672"/>
        <n v="1463144254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03355126"/>
        <n v="1427878772"/>
        <n v="1460751673"/>
        <n v="1431718575"/>
        <n v="1454342893"/>
        <n v="1425331068"/>
        <n v="1489376321"/>
        <n v="1409743772"/>
        <n v="1462285182"/>
        <n v="1430321659"/>
        <n v="1483955945"/>
        <n v="1364101272"/>
        <n v="1368036192"/>
        <n v="1274889241"/>
        <n v="1470274509"/>
        <n v="1409721542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1680462"/>
        <n v="1422328795"/>
        <n v="1458178044"/>
        <n v="1478018382"/>
        <n v="1407370211"/>
        <n v="1488993303"/>
        <n v="1428936856"/>
        <n v="1431795944"/>
        <n v="1438939673"/>
        <n v="1409338556"/>
        <n v="1386194013"/>
        <n v="1298289355"/>
        <n v="1265269559"/>
        <n v="1305219744"/>
        <n v="1415398197"/>
        <n v="1355855139"/>
        <n v="1444888868"/>
        <n v="1433897647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8085273"/>
        <n v="1420586056"/>
        <n v="1460105966"/>
        <n v="1430405903"/>
        <n v="1455640559"/>
        <n v="1434445937"/>
        <n v="1484958399"/>
        <n v="1406825360"/>
        <n v="1424819871"/>
        <n v="1407388144"/>
        <n v="1433833896"/>
        <n v="1447098599"/>
        <n v="1414505137"/>
        <n v="145762868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37820396"/>
        <n v="1437591956"/>
        <n v="1440701890"/>
        <n v="1461027388"/>
        <n v="1435921992"/>
        <n v="1465866707"/>
        <n v="1428572115"/>
        <n v="1455919438"/>
        <n v="1454366467"/>
        <n v="1458161307"/>
        <n v="1418818151"/>
        <n v="1474150138"/>
        <n v="1405217355"/>
        <n v="1400698287"/>
        <n v="1472201208"/>
        <n v="1404769819"/>
        <n v="1477133430"/>
        <n v="1423705801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22465075"/>
        <n v="1443715053"/>
        <n v="1418002634"/>
        <n v="1431372444"/>
        <n v="1485161402"/>
        <n v="1472294229"/>
        <n v="1441894248"/>
        <n v="1417533953"/>
        <n v="1431396791"/>
        <n v="1421964325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00606573"/>
        <n v="1455570728"/>
        <n v="1465946956"/>
        <n v="1428401394"/>
        <n v="1422374420"/>
        <n v="1418862743"/>
        <n v="1443696797"/>
        <n v="1457429646"/>
        <n v="1407400306"/>
        <n v="1455063886"/>
        <n v="1454638202"/>
        <n v="1410785522"/>
        <n v="1408918135"/>
        <n v="1427741583"/>
        <n v="1403878645"/>
        <n v="1468362207"/>
        <n v="1365643344"/>
        <n v="1395407445"/>
        <n v="1429824219"/>
        <n v="1468001290"/>
        <n v="1400704672"/>
        <n v="1324041269"/>
        <n v="1378746052"/>
        <n v="1423944037"/>
        <n v="1448924882"/>
        <n v="143163061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50718661"/>
        <n v="1487847954"/>
        <n v="1428733511"/>
        <n v="1462280848"/>
        <n v="1410114375"/>
        <n v="1423231025"/>
        <n v="1415341464"/>
        <n v="1462209169"/>
        <n v="1452598184"/>
        <n v="1408381704"/>
        <n v="1466710358"/>
        <n v="1461179576"/>
        <n v="1431867554"/>
        <n v="1463418090"/>
        <n v="1436307894"/>
        <n v="1435181628"/>
        <n v="1429290719"/>
        <n v="1425235877"/>
        <n v="1420774779"/>
        <n v="1480943180"/>
        <n v="1430242488"/>
        <n v="1450628773"/>
        <n v="1439221123"/>
        <n v="1423761792"/>
        <n v="1404168101"/>
        <n v="1414342894"/>
        <n v="1452798126"/>
        <n v="1409151789"/>
        <n v="1439494863"/>
        <n v="1360352124"/>
        <n v="1394536048"/>
        <n v="1445367619"/>
        <n v="1446352529"/>
        <n v="1435606549"/>
        <n v="1357187280"/>
        <n v="1386806254"/>
        <n v="1455892160"/>
        <n v="1458157512"/>
        <n v="148607748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79186575"/>
        <n v="1446670765"/>
        <n v="1401123546"/>
        <n v="1434180944"/>
        <n v="1469009140"/>
        <n v="1353412725"/>
        <n v="1430424672"/>
        <n v="1426188159"/>
        <n v="1403066752"/>
        <n v="1404337382"/>
        <n v="1401414944"/>
        <n v="1400666049"/>
        <n v="1402049289"/>
        <n v="1488823488"/>
        <n v="1433512775"/>
        <n v="1486681708"/>
        <n v="1471636265"/>
        <n v="1473285108"/>
        <n v="1416932133"/>
        <n v="1432484080"/>
        <n v="1457352787"/>
        <n v="1402929075"/>
        <n v="1421596356"/>
        <n v="1279574773"/>
        <n v="1405509510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24579699"/>
        <n v="1332978688"/>
        <n v="1361363825"/>
        <n v="1464105625"/>
        <n v="1421076220"/>
        <n v="1465428595"/>
        <n v="1404233159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86642891"/>
        <n v="1409493800"/>
        <n v="1429558756"/>
        <n v="1454173120"/>
        <n v="1487770434"/>
        <n v="1418824986"/>
        <n v="1407832642"/>
        <n v="1436283107"/>
        <n v="1288160403"/>
        <n v="1431113180"/>
        <n v="1488911734"/>
        <n v="1400790680"/>
        <n v="1463852904"/>
        <n v="1432033441"/>
        <n v="1481115905"/>
        <n v="1380833367"/>
        <n v="1483124208"/>
        <n v="1481756855"/>
        <n v="1427320341"/>
        <n v="1444137375"/>
        <n v="1439800904"/>
        <n v="1462443918"/>
        <n v="1434113406"/>
        <n v="1471638646"/>
        <n v="1466345681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32083616"/>
        <n v="1434537179"/>
        <n v="1463820081"/>
        <n v="1456856256"/>
        <n v="1408116152"/>
        <n v="1405971690"/>
        <n v="1461061350"/>
        <n v="1412216665"/>
        <n v="1417455813"/>
        <n v="1439835595"/>
        <n v="1441822828"/>
        <n v="1413065230"/>
        <n v="1430751850"/>
        <n v="1480907645"/>
        <n v="1400570787"/>
        <n v="1402657113"/>
        <n v="1437063121"/>
        <n v="1400675841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72001713"/>
        <n v="1433090603"/>
        <n v="1434997018"/>
        <n v="1420798277"/>
        <n v="1467865967"/>
        <n v="1435670452"/>
        <n v="1447164896"/>
        <n v="1443016697"/>
        <n v="1424488244"/>
        <n v="1479577761"/>
        <n v="1451887397"/>
        <n v="1457999054"/>
        <n v="1445358903"/>
        <n v="1430237094"/>
        <n v="1460034594"/>
        <n v="1399490415"/>
        <n v="1412091423"/>
        <n v="1473189335"/>
        <n v="1466186869"/>
        <n v="1410558948"/>
        <n v="1421900022"/>
        <n v="1412332175"/>
        <n v="1411587606"/>
        <n v="1440687623"/>
        <n v="1407157756"/>
        <n v="1411400210"/>
        <n v="1462307652"/>
        <n v="1323221761"/>
        <n v="1469026903"/>
        <n v="1430830793"/>
        <n v="1401372324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32593252"/>
        <n v="1485522358"/>
        <n v="1306855163"/>
        <n v="1310438737"/>
        <n v="1306525512"/>
        <n v="1485270311"/>
        <n v="1343870462"/>
        <n v="1476386395"/>
        <n v="1430768468"/>
        <n v="1483712611"/>
        <n v="1430945149"/>
        <n v="142238882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38882275"/>
        <n v="1418860682"/>
        <n v="1433259577"/>
        <n v="1412845246"/>
        <n v="1424296822"/>
        <n v="1374531631"/>
        <n v="1418654916"/>
        <n v="1403703580"/>
        <n v="1433160898"/>
        <n v="1435585497"/>
        <n v="1412233497"/>
        <n v="1459463808"/>
        <n v="1462585315"/>
        <n v="1406131023"/>
        <n v="1403822912"/>
        <n v="1375729469"/>
        <n v="1459309704"/>
        <n v="1401811381"/>
        <n v="1422983847"/>
        <n v="1446241684"/>
        <n v="1459445777"/>
        <n v="1454354487"/>
        <n v="1439743900"/>
        <n v="1408129822"/>
        <n v="1474027501"/>
        <n v="1444069591"/>
        <n v="1435554104"/>
        <n v="1459632398"/>
        <n v="1486191507"/>
        <n v="1404944846"/>
        <n v="1439924246"/>
        <n v="1427304127"/>
        <n v="1407674146"/>
        <n v="1444220588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14417502"/>
        <n v="130488877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04141626"/>
        <n v="1410278284"/>
        <n v="1427867197"/>
        <n v="1408624622"/>
        <n v="1465345902"/>
        <n v="1454543846"/>
        <n v="1404948441"/>
        <n v="1458245855"/>
        <n v="1424775219"/>
        <n v="1440632622"/>
        <n v="1423960097"/>
        <n v="1301542937"/>
        <n v="1433698233"/>
        <n v="1398348859"/>
        <n v="1400600031"/>
        <n v="1424279986"/>
        <n v="1418046247"/>
        <n v="1468578920"/>
        <n v="1409667827"/>
        <n v="1401770178"/>
        <n v="1415193366"/>
        <n v="1409087804"/>
        <n v="1426681325"/>
        <n v="1436408308"/>
        <n v="1467720388"/>
        <n v="1468003109"/>
        <n v="1421092725"/>
        <n v="1464677986"/>
        <n v="1461769373"/>
        <n v="1413016216"/>
        <n v="1401972028"/>
        <n v="1418158683"/>
        <n v="1484115418"/>
        <n v="1456183649"/>
        <n v="1427121931"/>
        <n v="1471188502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35645490"/>
        <n v="1359147872"/>
        <n v="1391571319"/>
        <n v="1371491244"/>
        <n v="1326972107"/>
        <n v="1466737217"/>
        <n v="1411433347"/>
        <n v="1479144880"/>
        <n v="1445363833"/>
        <n v="1465932340"/>
        <n v="1400547969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33109907"/>
        <n v="1463935526"/>
        <n v="1406039696"/>
        <n v="1436376146"/>
        <n v="1451833128"/>
        <n v="1441120910"/>
        <n v="1463466070"/>
        <n v="1444164280"/>
        <n v="1405583108"/>
        <n v="1403562705"/>
        <n v="1476436660"/>
        <n v="1420606303"/>
        <n v="1483012918"/>
        <n v="1456920006"/>
        <n v="1438575586"/>
        <n v="1416977259"/>
        <n v="1439834171"/>
        <n v="1453406867"/>
        <n v="1409388020"/>
        <n v="1474958434"/>
        <n v="1439827639"/>
        <n v="1412879366"/>
        <n v="1437508976"/>
        <n v="1446401372"/>
        <n v="1464847089"/>
        <n v="1464307491"/>
        <n v="1415208435"/>
        <n v="1428515462"/>
        <n v="1424280938"/>
        <n v="1434104712"/>
        <n v="1405957098"/>
        <n v="1409620903"/>
        <n v="1408313438"/>
        <n v="1323211621"/>
        <n v="1429651266"/>
        <n v="1431973626"/>
        <n v="1421274954"/>
        <n v="1473200844"/>
        <n v="1457982924"/>
        <n v="1476962042"/>
        <n v="1478386812"/>
        <n v="1417536816"/>
        <n v="1437236378"/>
        <n v="1436383889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398828064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62489053"/>
        <n v="1452614847"/>
        <n v="1409030371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397217052"/>
        <n v="1470169166"/>
        <n v="1421101903"/>
        <n v="1458761673"/>
        <n v="1431435122"/>
        <n v="1403022823"/>
        <n v="1463337315"/>
        <n v="1409884821"/>
        <n v="1440826647"/>
        <n v="1462252542"/>
        <n v="1473445510"/>
        <n v="1461370956"/>
        <n v="1407435418"/>
        <n v="1464709334"/>
        <n v="1421031221"/>
        <n v="1459927041"/>
        <n v="1442604989"/>
        <n v="1459856860"/>
        <n v="1423959123"/>
        <n v="1406896752"/>
        <n v="1424226768"/>
        <n v="1482095436"/>
        <n v="1409395990"/>
        <n v="1477963411"/>
        <n v="1437545657"/>
        <n v="1422424818"/>
        <n v="1489439669"/>
        <n v="1431093354"/>
        <n v="1468959873"/>
        <n v="1464827780"/>
        <n v="1410461299"/>
        <n v="1435372553"/>
        <n v="1400512658"/>
        <n v="1475672784"/>
        <n v="1463686339"/>
        <n v="1431693409"/>
        <n v="1459265045"/>
        <n v="1465533672"/>
        <n v="1459711917"/>
        <n v="1472786744"/>
        <n v="1370568560"/>
        <n v="1427492939"/>
        <n v="1431412196"/>
        <n v="1476715869"/>
        <n v="1424927159"/>
        <n v="1412737080"/>
        <n v="1439341459"/>
        <n v="1436355270"/>
        <n v="1399948353"/>
        <n v="1421081857"/>
        <n v="1445109822"/>
        <n v="1399415500"/>
        <n v="1416192689"/>
        <n v="1415028506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11019409"/>
        <n v="1487329292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24718070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18234646"/>
        <n v="1471295447"/>
        <n v="1401722952"/>
        <n v="1406580436"/>
        <n v="1466424131"/>
        <n v="1485177952"/>
        <n v="1402079466"/>
        <n v="1441557047"/>
        <n v="1450819109"/>
        <n v="1352766300"/>
        <n v="1412836990"/>
        <n v="1480283321"/>
        <n v="1399032813"/>
        <n v="1458770384"/>
        <n v="1456189973"/>
        <n v="1452520614"/>
        <n v="1437214936"/>
        <n v="1463145938"/>
        <n v="1407254874"/>
        <n v="1485903478"/>
        <n v="1421089938"/>
        <n v="1456526879"/>
        <n v="1462815219"/>
        <n v="1421158542"/>
        <n v="1446150141"/>
        <n v="1439126756"/>
        <n v="1434564660"/>
        <n v="1430761243"/>
        <n v="1402403907"/>
        <n v="1460683339"/>
        <n v="1434669419"/>
        <n v="1409179384"/>
        <n v="1398980941"/>
        <n v="1414456844"/>
        <n v="1404932751"/>
        <n v="1489067645"/>
        <n v="1403234686"/>
        <n v="1400694790"/>
        <n v="1428124283"/>
        <n v="1432663659"/>
        <n v="1413735806"/>
        <n v="1424484717"/>
        <n v="1439122800"/>
        <n v="1454259272"/>
        <n v="1421439552"/>
        <n v="1413477228"/>
        <n v="1469329637"/>
        <n v="1418146883"/>
        <n v="1419423083"/>
        <n v="1471543722"/>
        <n v="1442268063"/>
        <n v="1451839080"/>
        <n v="1397133386"/>
        <n v="1432302082"/>
        <n v="1462824832"/>
        <n v="1443029206"/>
        <n v="1452659591"/>
        <n v="1440830134"/>
        <n v="1399286589"/>
        <n v="1470792982"/>
        <n v="1399427064"/>
        <n v="1422916261"/>
        <n v="1436575280"/>
        <n v="1426050982"/>
        <n v="1466019272"/>
        <n v="1441723912"/>
        <n v="1429559326"/>
        <n v="1469871148"/>
        <n v="1475765867"/>
        <n v="1423599182"/>
        <n v="1400604056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33934371"/>
        <n v="1438789546"/>
        <n v="1466185176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36972472"/>
        <n v="1401231722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2410639"/>
        <n v="1432032067"/>
        <n v="1458254347"/>
        <n v="1470655240"/>
        <n v="1400774409"/>
        <n v="1453109628"/>
        <n v="1439551200"/>
        <n v="1403724820"/>
        <n v="1404833442"/>
        <n v="1472784934"/>
        <n v="1475248279"/>
        <n v="1478298132"/>
        <n v="1414506083"/>
        <n v="1302493760"/>
        <n v="1406170810"/>
        <n v="1408383994"/>
        <n v="1458613082"/>
        <n v="1403135304"/>
        <n v="1409275671"/>
        <n v="1410421670"/>
        <n v="1474339696"/>
        <n v="1424609592"/>
        <n v="1413404545"/>
        <n v="1469112493"/>
        <n v="1454541568"/>
        <n v="1445023516"/>
        <n v="1485909937"/>
        <n v="1397819938"/>
        <n v="1440082649"/>
        <n v="1439567660"/>
        <n v="1426002684"/>
        <n v="1438715077"/>
        <n v="1443621612"/>
        <n v="1424992026"/>
        <n v="1424533084"/>
        <n v="1445077121"/>
        <n v="1443665293"/>
        <n v="1446048367"/>
        <n v="1451607071"/>
        <n v="1437365176"/>
        <n v="1444689259"/>
        <n v="1431770802"/>
        <n v="1431046325"/>
        <n v="1414514153"/>
        <n v="1402584846"/>
        <n v="1425590357"/>
        <n v="1428539033"/>
        <n v="1412954547"/>
        <n v="1446663686"/>
        <n v="1422769906"/>
        <n v="1436172207"/>
        <n v="1470692528"/>
        <n v="1434113265"/>
        <n v="1477077946"/>
        <n v="1427405896"/>
        <n v="1442473210"/>
        <n v="1468593057"/>
        <n v="1474273294"/>
        <n v="1398342170"/>
        <n v="1456532762"/>
        <n v="1428082481"/>
        <n v="1428889037"/>
        <n v="1439057397"/>
        <n v="1424727712"/>
        <n v="1404997548"/>
        <n v="1462755424"/>
        <n v="1405024561"/>
        <n v="1402580818"/>
        <n v="1452008290"/>
        <n v="1399998418"/>
        <n v="1484682670"/>
        <n v="1401372574"/>
        <n v="1432705336"/>
        <n v="1477107390"/>
        <n v="1406140561"/>
        <n v="1409176358"/>
        <n v="1459567371"/>
        <n v="1470948371"/>
        <n v="1461985967"/>
        <n v="1402391269"/>
        <n v="1334442519"/>
        <n v="1335567144"/>
        <n v="1410791216"/>
        <n v="1459520318"/>
        <n v="1404743477"/>
        <n v="1432072893"/>
        <n v="1482249471"/>
        <n v="1433042724"/>
        <n v="1405743181"/>
        <n v="1459268432"/>
        <n v="1418824867"/>
        <n v="1413790079"/>
        <n v="1458416585"/>
        <n v="1484715366"/>
        <n v="1424881492"/>
        <n v="1434484070"/>
        <n v="1441699193"/>
        <n v="1403146628"/>
        <n v="1427724426"/>
        <n v="1330722058"/>
        <n v="1467497652"/>
        <n v="1401978147"/>
        <n v="1408995284"/>
        <n v="1467746541"/>
        <n v="1455938520"/>
        <n v="1424275632"/>
        <n v="1415825028"/>
        <n v="1463392828"/>
        <n v="1381923548"/>
        <n v="1453222827"/>
        <n v="1479830127"/>
        <n v="1480800568"/>
        <n v="1443185036"/>
        <n v="1481322911"/>
        <n v="1443538783"/>
        <n v="1434405044"/>
        <n v="1442284253"/>
        <n v="1413053301"/>
        <n v="1421362930"/>
        <n v="1390589018"/>
        <n v="1472569117"/>
        <n v="1467253640"/>
        <n v="1384887360"/>
        <n v="1442847674"/>
        <n v="1479217189"/>
        <n v="1463422499"/>
        <n v="1425319226"/>
        <n v="1431884849"/>
        <n v="1415098734"/>
        <n v="1421464873"/>
        <n v="1410305160"/>
        <n v="1404927690"/>
        <n v="1428944015"/>
        <n v="1405674250"/>
        <n v="1465398670"/>
        <n v="1459953358"/>
        <n v="1435970682"/>
        <n v="1450724449"/>
        <n v="1481175482"/>
        <n v="1481939362"/>
        <n v="1464979620"/>
        <n v="1472711224"/>
        <n v="1437682735"/>
        <n v="1432230914"/>
        <n v="1444017801"/>
        <n v="1405380712"/>
        <n v="1430803560"/>
        <n v="1468122163"/>
        <n v="1421696329"/>
        <n v="1478016097"/>
        <n v="1459810850"/>
        <n v="1410288194"/>
        <n v="1412794443"/>
        <n v="1430052298"/>
        <n v="1425423637"/>
        <n v="1453793101"/>
        <n v="1417538935"/>
        <n v="1484116133"/>
        <n v="1404915822"/>
        <n v="1463965557"/>
        <n v="1480607607"/>
        <n v="1425927527"/>
        <n v="1476760226"/>
        <n v="1398983245"/>
        <n v="1467727203"/>
        <n v="1441297645"/>
        <n v="1363981723"/>
        <n v="1417132986"/>
        <n v="1354250672"/>
        <n v="1461337174"/>
        <n v="1425891201"/>
        <n v="1485957079"/>
        <n v="1410366708"/>
        <n v="1422516736"/>
        <n v="1421964718"/>
        <n v="1487734667"/>
        <n v="1416057177"/>
        <n v="1433416830"/>
        <n v="1489428447"/>
        <n v="1452008599"/>
        <n v="1483773407"/>
        <n v="1420500149"/>
        <n v="1480357791"/>
        <n v="1429477249"/>
        <n v="1435177840"/>
        <n v="1453206789"/>
        <n v="1485874955"/>
        <n v="1481951853"/>
        <n v="1404488884"/>
        <n v="1413609292"/>
        <n v="1430505171"/>
        <n v="1434475476"/>
        <n v="1440042617"/>
        <n v="1465011624"/>
        <n v="1478095223"/>
        <n v="1489150194"/>
        <n v="1346975475"/>
        <n v="1436472039"/>
        <n v="1459467238"/>
        <n v="1396631500"/>
        <n v="1464105983"/>
        <n v="1443042061"/>
        <n v="1442062898"/>
        <n v="1379990038"/>
        <n v="1483634335"/>
        <n v="1422631276"/>
        <n v="1433019438"/>
        <n v="1440969159"/>
        <n v="1479283285"/>
        <n v="1385510094"/>
        <n v="1357127727"/>
        <n v="1471812813"/>
        <n v="1273121283"/>
        <n v="1330969575"/>
        <n v="1457551882"/>
        <n v="1483806030"/>
        <n v="1418179190"/>
        <n v="142590898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19979544"/>
        <n v="1273874306"/>
        <n v="1461166872"/>
        <n v="1443712007"/>
        <n v="1465607738"/>
        <n v="1424368298"/>
        <n v="1414605776"/>
        <n v="1454996887"/>
        <n v="1411200034"/>
        <n v="1411143972"/>
        <n v="1302661362"/>
        <n v="1430158198"/>
        <n v="1457690386"/>
        <n v="1459446487"/>
        <n v="1485556626"/>
        <n v="1414438010"/>
        <n v="1411131684"/>
        <n v="1416507211"/>
        <n v="1470242180"/>
        <n v="1441048658"/>
        <n v="1424213264"/>
        <n v="1467619818"/>
        <n v="1408558092"/>
        <n v="1427829827"/>
        <n v="1407271598"/>
        <n v="1449000056"/>
        <n v="1444061804"/>
        <n v="1403721345"/>
        <n v="1459949080"/>
        <n v="1403107451"/>
        <n v="1415145781"/>
        <n v="1478257268"/>
        <n v="1453502197"/>
        <n v="1443928559"/>
        <n v="1401401064"/>
        <n v="1479218315"/>
        <n v="1416516972"/>
        <n v="1418758780"/>
        <n v="1409753820"/>
        <n v="1441119774"/>
        <n v="1425512843"/>
        <n v="1411379235"/>
        <n v="1488387008"/>
        <n v="1449436390"/>
        <n v="1424377358"/>
        <n v="1446570315"/>
        <n v="1422656201"/>
        <n v="1477509319"/>
        <n v="1445922216"/>
        <n v="1478030325"/>
        <n v="1459828960"/>
        <n v="1466767728"/>
        <n v="1424743409"/>
        <n v="1424587207"/>
        <n v="1477416387"/>
        <n v="1336506905"/>
        <n v="1320033976"/>
        <n v="1415750615"/>
        <n v="1454432514"/>
        <n v="1378214874"/>
        <n v="1488935245"/>
        <n v="1421199782"/>
        <n v="1436551178"/>
        <n v="1414599886"/>
        <n v="1417378864"/>
        <n v="1396633284"/>
        <n v="1469289685"/>
        <n v="1447777514"/>
        <n v="1382938914"/>
        <n v="1447594176"/>
        <n v="1367088443"/>
        <n v="1463418120"/>
        <n v="1450152011"/>
        <n v="1312047008"/>
        <n v="1405746399"/>
        <n v="1457112341"/>
        <n v="1423570063"/>
        <n v="1415723470"/>
        <n v="1335892587"/>
        <n v="1460506208"/>
        <n v="1455428380"/>
        <n v="1423765072"/>
        <n v="1417207672"/>
        <n v="1450461661"/>
        <n v="1451927153"/>
        <n v="1415212229"/>
        <n v="1479684783"/>
        <n v="1412081999"/>
        <n v="1413838540"/>
        <n v="1337095997"/>
        <n v="1405439973"/>
        <n v="1445791811"/>
        <n v="1402455174"/>
        <n v="1444140789"/>
        <n v="1403538880"/>
        <n v="1402058739"/>
        <n v="1406745911"/>
        <n v="1443461616"/>
        <n v="1440213076"/>
        <n v="1461064248"/>
        <n v="1418827324"/>
        <n v="1398283307"/>
        <n v="1403210330"/>
        <n v="1448136417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22886950"/>
        <n v="1441157592"/>
        <n v="1445308730"/>
        <n v="1447933601"/>
        <n v="1476054568"/>
        <n v="1364852557"/>
        <n v="1488882042"/>
        <n v="1426772928"/>
        <n v="1423198512"/>
        <n v="1418673307"/>
        <n v="1254450706"/>
        <n v="1365084034"/>
        <n v="1429656478"/>
        <n v="1404835009"/>
        <n v="1432129577"/>
        <n v="1414778662"/>
        <n v="1455928050"/>
        <n v="1400253364"/>
        <n v="1353960252"/>
        <n v="1427428382"/>
        <n v="1352107421"/>
        <n v="1425744945"/>
        <n v="1444666335"/>
        <n v="1402317296"/>
        <n v="1471096975"/>
        <n v="1470778559"/>
        <n v="1412109413"/>
        <n v="1458138079"/>
        <n v="1401214581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6573628"/>
        <n v="1434654998"/>
        <n v="1431649255"/>
        <n v="1410304179"/>
        <n v="1412360309"/>
        <n v="14041534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00002090"/>
        <n v="1436278344"/>
        <n v="1406908078"/>
        <n v="1445875718"/>
        <n v="1463161611"/>
        <n v="1423506179"/>
        <n v="1454464555"/>
        <n v="1312490350"/>
        <n v="1446762502"/>
        <n v="1478106802"/>
        <n v="1489193248"/>
        <n v="1404560379"/>
        <n v="1410750855"/>
        <n v="1473517970"/>
        <n v="1456839380"/>
        <n v="1459220588"/>
        <n v="1458766965"/>
        <n v="1408389010"/>
        <n v="1400725112"/>
        <n v="1466887297"/>
        <n v="1431455084"/>
        <n v="1400272580"/>
        <n v="1438188106"/>
        <n v="1415737515"/>
        <n v="1430425303"/>
        <n v="1373457615"/>
        <n v="1479143061"/>
        <n v="1432640342"/>
        <n v="1422043753"/>
        <n v="1467325053"/>
        <n v="1343425023"/>
        <n v="1467973256"/>
        <n v="1434999621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62492178"/>
        <n v="1454448012"/>
        <n v="1417469639"/>
        <n v="1410840126"/>
        <n v="1365699071"/>
        <n v="1455717790"/>
        <n v="1450235374"/>
        <n v="1425020810"/>
        <n v="1436793939"/>
        <n v="1435363926"/>
        <n v="1472509495"/>
        <n v="1454042532"/>
        <n v="1454188258"/>
        <n v="1398352531"/>
        <n v="1428340931"/>
        <n v="1456902893"/>
        <n v="1462603021"/>
        <n v="1444673767"/>
        <n v="1470227660"/>
        <n v="1407258582"/>
        <n v="1405393356"/>
        <n v="1435383457"/>
        <n v="1441120222"/>
        <n v="1487091661"/>
        <n v="1467734450"/>
        <n v="1399482836"/>
        <n v="1430114384"/>
        <n v="1326648668"/>
        <n v="1432763054"/>
        <n v="1449116407"/>
        <n v="1404749446"/>
        <n v="1408986916"/>
        <n v="1413406695"/>
        <n v="1484484219"/>
        <n v="1452664317"/>
        <n v="1405923687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423284292"/>
        <n v="1487094360"/>
        <n v="1441125886"/>
        <n v="1398801620"/>
        <n v="1436888066"/>
        <n v="1466793290"/>
        <n v="1402331262"/>
        <n v="1480981880"/>
        <n v="1465160083"/>
        <n v="1467387705"/>
        <n v="1395774667"/>
        <n v="1453936937"/>
        <n v="1480646771"/>
        <n v="1400163834"/>
        <n v="1416360585"/>
        <n v="1421829253"/>
        <n v="1449388233"/>
        <n v="1447429868"/>
        <n v="1411467479"/>
        <n v="1330440323"/>
        <n v="1360119728"/>
        <n v="1467335378"/>
        <n v="1411109167"/>
        <n v="1431354258"/>
        <n v="1418150018"/>
        <n v="1423041227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1447137"/>
        <n v="1399474134"/>
        <n v="1462841990"/>
        <n v="1426203071"/>
        <n v="1405266710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34069205"/>
        <n v="1406752985"/>
        <n v="1458336479"/>
        <n v="1421252084"/>
        <n v="1430494347"/>
        <n v="1475760567"/>
        <n v="1406058798"/>
        <n v="1371931752"/>
        <n v="1406087055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32315966"/>
        <n v="1320776504"/>
        <n v="1464943666"/>
        <n v="1430600401"/>
        <n v="1414438177"/>
        <n v="1428094727"/>
        <n v="1397709165"/>
        <n v="1408062990"/>
        <n v="1442804633"/>
        <n v="1401714114"/>
        <n v="1404932004"/>
        <n v="1453137998"/>
        <n v="1437411820"/>
        <n v="1397854356"/>
        <n v="1486030352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319245349"/>
        <n v="1346800033"/>
        <n v="1424200530"/>
        <n v="1386884201"/>
        <n v="1392569730"/>
        <n v="1406390457"/>
        <n v="1468650025"/>
        <n v="1404797428"/>
        <n v="1421772730"/>
        <n v="1423455983"/>
        <n v="1405346680"/>
        <n v="1464769251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21812637"/>
        <n v="1433980206"/>
        <n v="1452616143"/>
        <n v="1408050316"/>
        <n v="1482281094"/>
        <n v="1402266840"/>
        <n v="1442421352"/>
        <n v="1401125238"/>
        <n v="1417593483"/>
        <n v="1404841270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404140667"/>
        <n v="1408604363"/>
        <n v="1465856639"/>
        <n v="1468622743"/>
        <n v="1365082009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78621752"/>
        <n v="1413432331"/>
        <n v="1484843948"/>
        <n v="1439833412"/>
        <n v="1415988591"/>
        <n v="1475326255"/>
        <n v="1428614058"/>
        <n v="1479826752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35469559"/>
        <n v="1452030730"/>
        <n v="1486661793"/>
        <n v="1482092186"/>
        <n v="1467468008"/>
        <n v="1472594585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33295276"/>
        <n v="1403599778"/>
        <n v="1410141900"/>
        <n v="1292793427"/>
        <n v="1424306110"/>
        <n v="1466205262"/>
        <n v="1459533358"/>
        <n v="1386011038"/>
        <n v="1429287900"/>
        <n v="1414015049"/>
        <n v="1458336672"/>
        <n v="1422100503"/>
        <n v="1442593427"/>
        <n v="1422317772"/>
        <n v="1475460819"/>
        <n v="1402910965"/>
        <n v="1489504916"/>
        <n v="1444874768"/>
        <n v="1461718475"/>
        <n v="1416555262"/>
        <n v="1404680075"/>
        <n v="1483646730"/>
        <n v="1413824447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55756294"/>
        <n v="1408050685"/>
        <n v="1476317247"/>
        <n v="1405791153"/>
        <n v="1474040596"/>
        <n v="1428087153"/>
        <n v="1439322412"/>
        <n v="1404295310"/>
        <n v="1479257980"/>
        <n v="1373568644"/>
        <n v="1450731048"/>
        <n v="1436305452"/>
        <n v="1415392666"/>
        <n v="1448756962"/>
        <n v="1485890355"/>
        <n v="1400691994"/>
        <n v="1417456208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5231655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18159861"/>
        <n v="1441606869"/>
        <n v="1404932105"/>
        <n v="1459411371"/>
        <n v="1468176527"/>
        <n v="1473850434"/>
        <n v="1453827436"/>
        <n v="1441111892"/>
        <n v="1444747843"/>
        <n v="1433999785"/>
        <n v="1431642010"/>
        <n v="1427223655"/>
        <n v="1415053749"/>
        <n v="1430494082"/>
        <n v="1437236159"/>
        <n v="1412258977"/>
        <n v="1431122198"/>
        <n v="1425509050"/>
        <n v="1435133807"/>
        <n v="1415125088"/>
        <n v="1401666631"/>
        <n v="1467040769"/>
        <n v="1384364561"/>
        <n v="1421417147"/>
        <n v="145514284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67024468"/>
        <n v="1467219043"/>
        <n v="1433747376"/>
        <n v="1422903563"/>
        <n v="1407787774"/>
        <n v="1441290086"/>
        <n v="1425224391"/>
        <n v="1473837751"/>
        <n v="1423166257"/>
        <n v="1462379066"/>
        <n v="1424280899"/>
        <n v="1432402266"/>
        <n v="1404927440"/>
        <n v="1473105054"/>
        <n v="1456885659"/>
        <n v="1429881667"/>
        <n v="1460219110"/>
        <n v="1444219209"/>
        <n v="1448823673"/>
        <n v="1413874798"/>
        <n v="1463334166"/>
        <n v="1401336045"/>
        <n v="1424221866"/>
        <n v="1421025159"/>
        <n v="1444236216"/>
        <n v="1432690814"/>
        <n v="1447515684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99563953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24275732"/>
        <n v="1410019905"/>
        <n v="1477781724"/>
        <n v="1461503654"/>
        <n v="1433243824"/>
        <n v="1445027346"/>
        <n v="1478906554"/>
        <n v="1463971172"/>
        <n v="1476228128"/>
        <n v="1419104823"/>
        <n v="1401623376"/>
        <n v="1411859755"/>
        <n v="1403105724"/>
        <n v="1462806419"/>
        <n v="1431230867"/>
        <n v="1456793925"/>
        <n v="1403125737"/>
        <n v="1414277578"/>
        <n v="1402934629"/>
        <n v="1434415812"/>
        <n v="1421960934"/>
        <n v="1406782093"/>
        <n v="1442794397"/>
        <n v="1413412084"/>
        <n v="1465601532"/>
        <n v="1483393836"/>
        <n v="1469428881"/>
        <n v="1409266862"/>
        <n v="1442283562"/>
        <n v="1431509397"/>
        <n v="1435667422"/>
        <n v="1450760719"/>
        <n v="1432638324"/>
        <n v="1445483246"/>
        <n v="1461320765"/>
        <n v="1405378414"/>
        <n v="1400474329"/>
        <n v="1419881831"/>
        <n v="1461117201"/>
        <n v="1412617724"/>
        <n v="1463771421"/>
        <n v="1432837358"/>
        <n v="1430151186"/>
        <n v="1454460673"/>
        <n v="1419281610"/>
        <n v="1472865107"/>
        <n v="1427993710"/>
        <n v="1470910907"/>
        <n v="1411411564"/>
        <n v="1339091211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286930435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58647725"/>
        <n v="1418142696"/>
        <n v="1479609520"/>
        <n v="1445363891"/>
        <n v="1457881057"/>
        <n v="1418709388"/>
        <n v="1436380256"/>
        <n v="1468699782"/>
        <n v="1426699982"/>
        <n v="1427221560"/>
        <n v="1406958354"/>
        <n v="1459865945"/>
        <n v="1424477934"/>
        <n v="1450203416"/>
        <n v="1433254268"/>
        <n v="1401470811"/>
        <n v="1420044814"/>
        <n v="1479866343"/>
        <n v="1458594676"/>
        <n v="1444927771"/>
        <n v="1434478759"/>
        <n v="1400600840"/>
        <n v="1426815699"/>
        <n v="1478050429"/>
        <n v="1446506080"/>
        <n v="1438561705"/>
        <n v="1465304483"/>
        <n v="1441452184"/>
        <n v="1465853382"/>
        <n v="1407789908"/>
        <n v="1488827677"/>
        <n v="1422834819"/>
        <n v="1415652552"/>
        <n v="1400290255"/>
        <n v="1458103188"/>
        <n v="1434310359"/>
        <n v="1455790405"/>
        <n v="1456421940"/>
        <n v="1456862924"/>
        <n v="1438639130"/>
        <n v="1413326248"/>
        <n v="1486129680"/>
        <n v="1443811268"/>
        <n v="1409336373"/>
        <n v="1409173492"/>
        <n v="1487101741"/>
        <n v="1452048335"/>
        <n v="1409262949"/>
        <n v="1411224975"/>
        <n v="1440370768"/>
        <n v="1479932713"/>
        <n v="1423242505"/>
        <n v="1446267849"/>
        <n v="1456789685"/>
        <n v="1406811593"/>
        <n v="1426199843"/>
        <n v="1462140537"/>
        <n v="1467752229"/>
        <n v="1426972165"/>
        <n v="1464653696"/>
        <n v="1473789627"/>
        <n v="1405974243"/>
        <n v="1432325049"/>
        <n v="1461941527"/>
        <n v="1411333887"/>
        <n v="1409335497"/>
        <n v="1425067296"/>
        <n v="1410937483"/>
        <n v="1401768478"/>
        <n v="1447174261"/>
        <n v="1421183271"/>
        <n v="1434881005"/>
        <n v="1469465070"/>
        <n v="1463925590"/>
        <n v="1427493240"/>
        <n v="1410534636"/>
        <n v="1464958484"/>
        <n v="1419364719"/>
        <n v="1427363645"/>
        <n v="1468450409"/>
        <n v="1428415264"/>
        <n v="1413493724"/>
        <n v="1464889468"/>
        <n v="1487709714"/>
        <n v="1424278451"/>
        <n v="1434440227"/>
        <n v="1455230214"/>
        <n v="1472528141"/>
        <n v="1402784964"/>
        <n v="1434625937"/>
        <n v="1478616506"/>
        <n v="1424043347"/>
        <n v="1461427938"/>
        <n v="1476270653"/>
        <n v="1476786994"/>
        <n v="1430768800"/>
        <n v="1478507176"/>
        <n v="1416954729"/>
        <n v="1463545149"/>
        <n v="1428585710"/>
        <n v="1416589890"/>
        <n v="1399387173"/>
        <n v="1480219174"/>
        <n v="1417556262"/>
        <n v="1471701028"/>
        <n v="1467129518"/>
        <n v="1454098976"/>
        <n v="1414845587"/>
        <n v="1439952550"/>
        <n v="1396334311"/>
        <n v="1480370433"/>
        <n v="1441985458"/>
        <n v="1462368682"/>
        <n v="1484097734"/>
        <n v="1428358567"/>
        <n v="1421426929"/>
        <n v="1433395391"/>
        <n v="1468895925"/>
        <n v="1447606884"/>
        <n v="1442536372"/>
        <n v="1429120908"/>
        <n v="1439245879"/>
        <n v="1401254055"/>
        <n v="1473957239"/>
        <n v="1400263525"/>
        <n v="1441738821"/>
        <n v="1473326439"/>
        <n v="1448565459"/>
        <n v="1425187014"/>
        <n v="1452546853"/>
        <n v="1432814702"/>
        <n v="1455528790"/>
        <n v="1435782748"/>
        <n v="1472498042"/>
        <n v="1405099248"/>
        <n v="1441577825"/>
        <n v="1421105608"/>
        <n v="1486504758"/>
        <n v="1466621732"/>
        <n v="1479747794"/>
        <n v="1407197670"/>
        <n v="1407852068"/>
        <n v="1414417240"/>
        <n v="1434399533"/>
        <n v="1424414350"/>
        <n v="1420235311"/>
        <n v="1400504952"/>
        <n v="1465516198"/>
        <n v="1465830560"/>
        <n v="1488459307"/>
        <n v="1472753745"/>
        <n v="1460574263"/>
        <n v="1398432758"/>
        <n v="1486411204"/>
        <n v="1407784586"/>
        <n v="1438617471"/>
        <n v="1449171508"/>
        <n v="1399923198"/>
        <n v="1430767951"/>
        <n v="1398802148"/>
        <n v="1420458618"/>
        <n v="1404308883"/>
        <n v="1409669336"/>
        <n v="1462531427"/>
        <n v="1433254875"/>
        <n v="1406831445"/>
        <n v="1401910634"/>
        <n v="1428526049"/>
        <n v="1434478344"/>
        <n v="1443036470"/>
        <n v="1406316312"/>
        <n v="1429863532"/>
        <n v="1404190567"/>
        <n v="1449150420"/>
        <n v="1451684437"/>
        <n v="1479860109"/>
        <n v="1424452035"/>
        <n v="1440130891"/>
        <n v="1424796594"/>
        <n v="1488471766"/>
        <n v="1487485760"/>
        <n v="1404970632"/>
        <n v="1482444295"/>
        <n v="1448469719"/>
        <n v="1409900445"/>
        <n v="1471976529"/>
        <n v="1465832123"/>
        <n v="1479516350"/>
        <n v="1447381592"/>
        <n v="1485016430"/>
        <n v="1406713041"/>
        <n v="1429722209"/>
        <n v="1432100004"/>
        <n v="1425325145"/>
        <n v="1465536537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5-04-20T22:17:22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5-03-31T16:00:51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3-05-15T00:57:37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4-10-11T20:06:20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1-08-27T03:58:22"/>
        <d v="2011-05-08T21:06:1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3-03-22T19:48:43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4-05-15T14:23:54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1-10-22T01:02:29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4-06T07:00:55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4-05-08T15:45:53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2-06-07T17:46:51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0-10-13T00:40:35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n v="0"/>
    <n v="0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1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1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n v="0"/>
    <n v="0"/>
    <x v="3"/>
    <x v="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1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1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1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1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1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3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n v="0"/>
    <x v="3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18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n v="0"/>
    <n v="0"/>
    <x v="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n v="0"/>
    <n v="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n v="0"/>
    <n v="0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n v="0"/>
    <n v="1"/>
    <x v="3"/>
    <x v="1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1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1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"/>
    <x v="1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"/>
    <x v="1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"/>
    <x v="18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n v="0"/>
    <n v="1"/>
    <x v="3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"/>
    <x v="1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"/>
    <x v="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n v="0"/>
    <n v="5"/>
    <x v="3"/>
    <x v="1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n v="0"/>
    <n v="5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3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"/>
    <x v="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n v="0"/>
    <n v="7.33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"/>
    <n v="7.5"/>
    <x v="3"/>
    <x v="1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3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1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1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"/>
    <n v="12.8"/>
    <x v="3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18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3"/>
    <x v="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n v="0"/>
    <n v="15"/>
    <x v="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n v="0"/>
    <n v="16.670000000000002"/>
    <x v="3"/>
    <x v="1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2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"/>
    <x v="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"/>
    <x v="1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"/>
    <x v="1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n v="12"/>
    <n v="25"/>
    <x v="3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"/>
    <x v="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n v="112"/>
    <n v="148.97"/>
    <x v="4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n v="32"/>
    <n v="26.67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n v="5"/>
    <n v="3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"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"/>
    <x v="1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2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9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3"/>
    <x v="4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"/>
    <n v="32.7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3"/>
    <x v="1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3"/>
    <x v="4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n v="2"/>
    <n v="35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n v="3"/>
    <n v="35.71"/>
    <x v="3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n v="0"/>
    <n v="36.67"/>
    <x v="3"/>
    <x v="1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1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1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5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2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"/>
    <x v="1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1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1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n v="18"/>
    <n v="44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2"/>
    <x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1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n v="21"/>
    <n v="45.79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n v="27"/>
    <n v="46.43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1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"/>
    <x v="1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n v="16"/>
    <n v="49.28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"/>
    <x v="1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n v="27"/>
    <n v="51.62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"/>
    <x v="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n v="0"/>
    <n v="52.5"/>
    <x v="3"/>
    <x v="1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n v="23"/>
    <n v="53.53"/>
    <x v="3"/>
    <x v="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1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1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1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"/>
    <x v="1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1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"/>
    <x v="1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n v="3"/>
    <n v="57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5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2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"/>
    <x v="1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1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"/>
    <x v="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1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n v="5"/>
    <n v="62.5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3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n v="19"/>
    <n v="64.17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1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n v="79"/>
    <n v="131.66999999999999"/>
    <x v="6"/>
    <x v="2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2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"/>
    <x v="2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5"/>
    <x v="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2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2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1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2"/>
    <x v="2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"/>
    <x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4"/>
    <x v="3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4"/>
    <x v="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4"/>
    <x v="3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"/>
    <x v="18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3"/>
    <n v="2928.93"/>
    <x v="0"/>
    <x v="3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29999999999998"/>
    <x v="5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n v="51"/>
    <n v="117.68"/>
    <x v="4"/>
    <x v="3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"/>
    <x v="29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n v="50"/>
    <n v="117.56"/>
    <x v="0"/>
    <x v="2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6"/>
    <x v="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"/>
    <x v="24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3"/>
    <x v="4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4"/>
    <x v="31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2"/>
    <x v="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2"/>
    <x v="2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4"/>
    <x v="3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2"/>
    <x v="2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6"/>
    <x v="3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5"/>
    <x v="2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2"/>
    <x v="2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2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2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"/>
    <x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3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4"/>
    <x v="3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4"/>
    <x v="3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2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2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"/>
    <x v="2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"/>
    <x v="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2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"/>
    <x v="30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"/>
    <n v="117.49"/>
    <x v="0"/>
    <x v="32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2"/>
    <x v="2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"/>
    <x v="1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2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4"/>
    <x v="3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5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36"/>
    <n v="67.14"/>
    <x v="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6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"/>
    <x v="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1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4"/>
    <x v="3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2"/>
    <x v="2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5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2"/>
    <x v="2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2"/>
    <x v="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5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2"/>
    <x v="2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4"/>
    <x v="3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n v="30"/>
    <n v="50.67"/>
    <x v="2"/>
    <x v="2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"/>
    <x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"/>
    <x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6"/>
    <x v="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"/>
    <x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5"/>
    <x v="3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n v="28"/>
    <n v="26.6"/>
    <x v="1"/>
    <x v="3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x v="3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5"/>
    <x v="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3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"/>
    <x v="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5"/>
    <x v="33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4"/>
    <x v="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2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5"/>
    <x v="3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4"/>
    <x v="31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n v="25"/>
    <n v="50"/>
    <x v="4"/>
    <x v="3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4"/>
    <x v="2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2"/>
    <x v="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2"/>
    <x v="2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2"/>
    <x v="2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n v="24"/>
    <n v="305.77999999999997"/>
    <x v="7"/>
    <x v="3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1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4"/>
    <x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3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4"/>
    <x v="3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"/>
    <x v="2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"/>
    <x v="2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2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2"/>
    <x v="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5"/>
    <x v="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4"/>
    <x v="3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2"/>
    <x v="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6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2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1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4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2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2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x v="2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1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"/>
    <n v="75.459999999999994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"/>
    <x v="2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x v="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4"/>
    <x v="3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"/>
    <x v="2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2"/>
    <x v="28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2"/>
    <x v="2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"/>
    <x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"/>
    <x v="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1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4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4"/>
    <x v="3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4"/>
    <x v="3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1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n v="15"/>
    <n v="163.85"/>
    <x v="4"/>
    <x v="3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2"/>
    <x v="2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3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"/>
    <x v="2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4"/>
    <x v="2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"/>
    <x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n v="14"/>
    <n v="10.56"/>
    <x v="1"/>
    <x v="30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n v="14"/>
    <n v="110.62"/>
    <x v="1"/>
    <x v="2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5"/>
    <x v="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5"/>
    <x v="3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4"/>
    <x v="3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x v="3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4"/>
    <x v="3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"/>
    <x v="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2"/>
    <x v="28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2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2"/>
    <x v="2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x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n v="12"/>
    <n v="39"/>
    <x v="5"/>
    <x v="3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"/>
    <x v="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2"/>
    <x v="28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2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2"/>
    <x v="2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5"/>
    <x v="3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n v="11"/>
    <n v="52.5"/>
    <x v="5"/>
    <x v="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n v="170"/>
    <n v="84.29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4"/>
    <x v="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"/>
    <x v="2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2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2"/>
    <x v="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"/>
    <x v="2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"/>
    <x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5"/>
    <x v="3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5"/>
    <x v="3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2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"/>
    <x v="3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"/>
    <x v="3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5"/>
    <x v="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6"/>
    <x v="2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1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"/>
    <x v="2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"/>
    <x v="30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n v="8"/>
    <n v="23.96"/>
    <x v="1"/>
    <x v="30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"/>
    <n v="10.38"/>
    <x v="1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5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2"/>
    <x v="2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2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"/>
    <x v="2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5"/>
    <x v="3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"/>
    <x v="29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2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2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2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"/>
    <x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2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6"/>
    <x v="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2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"/>
    <x v="3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4"/>
    <x v="31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n v="6"/>
    <n v="220"/>
    <x v="4"/>
    <x v="3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"/>
    <x v="2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"/>
    <x v="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2"/>
    <x v="2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2"/>
    <x v="2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n v="6"/>
    <n v="45"/>
    <x v="1"/>
    <x v="2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2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6"/>
    <n v="50.08"/>
    <x v="1"/>
    <x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n v="6"/>
    <n v="41.58"/>
    <x v="0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1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n v="5"/>
    <n v="83.33"/>
    <x v="4"/>
    <x v="3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"/>
    <x v="2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"/>
    <x v="2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"/>
    <x v="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x v="2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2"/>
    <x v="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2"/>
    <x v="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2"/>
    <x v="2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"/>
    <x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"/>
    <x v="3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"/>
    <x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5"/>
    <n v="50"/>
    <x v="1"/>
    <x v="22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2"/>
    <x v="2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"/>
    <x v="3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x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5"/>
    <x v="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1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1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4"/>
    <x v="3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5"/>
    <x v="2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2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2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2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4"/>
    <x v="3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n v="3"/>
    <n v="25.5"/>
    <x v="4"/>
    <x v="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4"/>
    <x v="3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"/>
    <x v="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"/>
    <x v="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4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4"/>
    <x v="2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4"/>
    <x v="29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n v="3"/>
    <n v="16.670000000000002"/>
    <x v="4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5"/>
    <x v="2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5"/>
    <x v="2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2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2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2"/>
    <x v="28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2"/>
    <x v="2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2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2"/>
    <x v="2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n v="3"/>
    <n v="16.2"/>
    <x v="1"/>
    <x v="3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"/>
    <x v="3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3"/>
    <n v="37.67"/>
    <x v="1"/>
    <x v="30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n v="3"/>
    <n v="114"/>
    <x v="1"/>
    <x v="30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3"/>
    <n v="10"/>
    <x v="1"/>
    <x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"/>
    <x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2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"/>
    <x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x v="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"/>
    <x v="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"/>
    <x v="1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1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3"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4"/>
    <x v="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"/>
    <x v="2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"/>
    <x v="2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"/>
    <x v="2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4"/>
    <x v="2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5"/>
    <x v="2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2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2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2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"/>
    <x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n v="2"/>
    <n v="36.33"/>
    <x v="1"/>
    <x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n v="2"/>
    <n v="17.5"/>
    <x v="5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5"/>
    <x v="27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n v="2"/>
    <n v="60"/>
    <x v="5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5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n v="2"/>
    <n v="510"/>
    <x v="6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6"/>
    <x v="2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"/>
    <x v="3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"/>
    <x v="3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"/>
    <x v="3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"/>
    <x v="3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x v="3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5"/>
    <x v="3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4"/>
    <x v="3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4"/>
    <x v="3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4"/>
    <x v="3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4"/>
    <x v="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"/>
    <x v="2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"/>
    <x v="2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"/>
    <x v="2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"/>
    <x v="2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"/>
    <x v="2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"/>
    <x v="2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"/>
    <x v="29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4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4"/>
    <x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4"/>
    <x v="2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5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5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2"/>
    <x v="2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2"/>
    <x v="28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2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2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2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2"/>
    <x v="2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2"/>
    <x v="2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2"/>
    <x v="2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2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2"/>
    <x v="2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2"/>
    <x v="28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"/>
    <x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"/>
    <x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n v="1"/>
    <n v="410"/>
    <x v="1"/>
    <x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"/>
    <x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"/>
    <x v="3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"/>
    <x v="3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"/>
    <x v="3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"/>
    <x v="2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"/>
    <x v="2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2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5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5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6"/>
    <x v="2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2"/>
    <x v="24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1"/>
    <n v="34"/>
    <x v="2"/>
    <x v="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"/>
    <x v="2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2"/>
    <x v="2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"/>
    <x v="2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"/>
    <x v="2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x v="22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"/>
    <n v="4"/>
    <x v="0"/>
    <x v="3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1"/>
    <x v="3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x v="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"/>
    <x v="30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n v="1"/>
    <n v="101.25"/>
    <x v="1"/>
    <x v="3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"/>
    <x v="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x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n v="1"/>
    <n v="69"/>
    <x v="0"/>
    <x v="2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5"/>
    <x v="3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5"/>
    <x v="3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5"/>
    <x v="3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x v="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5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5"/>
    <x v="33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n v="1"/>
    <n v="11.33"/>
    <x v="5"/>
    <x v="33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n v="7"/>
    <n v="108"/>
    <x v="3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n v="122"/>
    <n v="109.59"/>
    <x v="3"/>
    <x v="1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n v="0"/>
    <n v="10"/>
    <x v="4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n v="0"/>
    <x v="4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4"/>
    <x v="3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4"/>
    <x v="3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4"/>
    <x v="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4"/>
    <x v="3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4"/>
    <x v="3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4"/>
    <x v="3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4"/>
    <x v="3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4"/>
    <x v="31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4"/>
    <x v="3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31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n v="0"/>
    <n v="0"/>
    <x v="4"/>
    <x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4"/>
    <x v="3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4"/>
    <x v="3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4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4"/>
    <x v="3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4"/>
    <x v="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4"/>
    <x v="3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4"/>
    <x v="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4"/>
    <x v="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3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4"/>
    <x v="3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4"/>
    <x v="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4"/>
    <x v="31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n v="0"/>
    <n v="0"/>
    <x v="4"/>
    <x v="3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4"/>
    <x v="3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4"/>
    <x v="3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4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4"/>
    <x v="3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4"/>
    <x v="3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4"/>
    <x v="3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4"/>
    <x v="3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n v="0"/>
    <n v="0"/>
    <x v="4"/>
    <x v="3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4"/>
    <x v="3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4"/>
    <x v="3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4"/>
    <x v="31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4"/>
    <x v="3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4"/>
    <x v="3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4"/>
    <x v="3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4"/>
    <x v="3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4"/>
    <x v="3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4"/>
    <x v="3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4"/>
    <x v="3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4"/>
    <x v="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"/>
    <x v="2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"/>
    <x v="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"/>
    <x v="2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"/>
    <x v="2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"/>
    <x v="2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n v="0"/>
    <n v="0"/>
    <x v="4"/>
    <x v="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"/>
    <x v="2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"/>
    <x v="2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"/>
    <x v="29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n v="0"/>
    <n v="5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"/>
    <x v="2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"/>
    <x v="2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n v="0"/>
    <n v="0"/>
    <x v="4"/>
    <x v="2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"/>
    <x v="2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"/>
    <x v="2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"/>
    <x v="29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"/>
    <x v="29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0"/>
    <n v="1"/>
    <x v="4"/>
    <x v="2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"/>
    <x v="2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"/>
    <x v="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"/>
    <x v="2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"/>
    <x v="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"/>
    <x v="2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"/>
    <x v="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n v="0"/>
    <n v="50"/>
    <x v="4"/>
    <x v="2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n v="0"/>
    <n v="0"/>
    <x v="4"/>
    <x v="2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"/>
    <x v="2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"/>
    <x v="2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"/>
    <x v="2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"/>
    <x v="2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"/>
    <x v="29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"/>
    <x v="2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"/>
    <x v="2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"/>
    <x v="2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"/>
    <x v="2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4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4"/>
    <x v="2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2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4"/>
    <x v="2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4"/>
    <x v="2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4"/>
    <x v="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2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27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5"/>
    <x v="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5"/>
    <x v="2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2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n v="0"/>
    <n v="0"/>
    <x v="5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2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2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5"/>
    <x v="2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5"/>
    <x v="2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2"/>
    <x v="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2"/>
    <x v="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2"/>
    <x v="2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2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2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2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2"/>
    <x v="2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2"/>
    <x v="2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2"/>
    <x v="2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2"/>
    <x v="28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28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2"/>
    <x v="28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2"/>
    <x v="2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2"/>
    <x v="2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2"/>
    <x v="2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2"/>
    <x v="28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2"/>
    <x v="2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2"/>
    <x v="28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2"/>
    <x v="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2"/>
    <x v="28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2"/>
    <x v="2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2"/>
    <x v="2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"/>
    <x v="30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n v="0"/>
    <n v="0"/>
    <x v="1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"/>
    <x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"/>
    <x v="3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"/>
    <x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n v="0"/>
    <n v="5"/>
    <x v="1"/>
    <x v="3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"/>
    <x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"/>
    <x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"/>
    <x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"/>
    <x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"/>
    <x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"/>
    <x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"/>
    <x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"/>
    <x v="3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"/>
    <x v="3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"/>
    <x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"/>
    <x v="3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"/>
    <x v="3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"/>
    <x v="2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"/>
    <x v="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"/>
    <x v="2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"/>
    <x v="22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n v="0"/>
    <n v="0"/>
    <x v="1"/>
    <x v="22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n v="0"/>
    <n v="1"/>
    <x v="1"/>
    <x v="2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"/>
    <x v="2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"/>
    <x v="2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"/>
    <x v="22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1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"/>
    <x v="2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"/>
    <x v="2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2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x v="2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5"/>
    <x v="27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2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27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2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2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2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5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5"/>
    <x v="2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6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6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6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6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6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6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6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6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6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6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6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6"/>
    <x v="2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"/>
    <x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2"/>
    <x v="2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"/>
    <x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"/>
    <x v="2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2"/>
    <x v="2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"/>
    <x v="24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2"/>
    <x v="2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"/>
    <x v="2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2"/>
    <x v="2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2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"/>
    <x v="2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2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2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"/>
    <x v="2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"/>
    <x v="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"/>
    <x v="2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2"/>
    <x v="2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2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2"/>
    <x v="2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"/>
    <x v="24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"/>
    <x v="2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"/>
    <x v="2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x v="2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x v="2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x v="22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n v="0"/>
    <n v="18"/>
    <x v="1"/>
    <x v="2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x v="22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n v="0"/>
    <n v="0"/>
    <x v="1"/>
    <x v="2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"/>
    <x v="22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n v="0"/>
    <n v="0"/>
    <x v="1"/>
    <x v="22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n v="0"/>
    <n v="3"/>
    <x v="1"/>
    <x v="2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2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n v="0"/>
    <n v="10"/>
    <x v="0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1"/>
    <x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"/>
    <x v="30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n v="0"/>
    <n v="25"/>
    <x v="1"/>
    <x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"/>
    <x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x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"/>
    <x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"/>
    <x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x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"/>
    <x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x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"/>
    <x v="3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"/>
    <x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n v="0"/>
    <n v="550"/>
    <x v="0"/>
    <x v="2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5"/>
    <x v="3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5"/>
    <x v="3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5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5"/>
    <x v="3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5"/>
    <x v="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5"/>
    <x v="3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x v="3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5"/>
    <x v="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5"/>
    <x v="3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5"/>
    <x v="33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n v="0"/>
    <n v="1"/>
    <x v="5"/>
    <x v="3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5"/>
    <x v="33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n v="0"/>
    <n v="0"/>
    <x v="5"/>
    <x v="3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1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1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1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"/>
    <x v="1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3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"/>
    <x v="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1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1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"/>
    <x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n v="4"/>
    <n v="176.94"/>
    <x v="3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n v="3"/>
    <n v="200"/>
    <x v="3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n v="20"/>
    <n v="202.2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"/>
    <x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1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n v="30"/>
    <n v="237"/>
    <x v="3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1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1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"/>
    <x v="1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n v="11"/>
    <n v="286.25"/>
    <x v="3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1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"/>
    <x v="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n v="105"/>
    <n v="327.08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1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1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1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"/>
    <x v="1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3"/>
    <x v="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17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n v="12"/>
    <n v="2796.67"/>
    <x v="3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b v="1"/>
    <n v="26457"/>
    <b v="1"/>
    <s v="technology/hardware"/>
    <n v="7814"/>
    <n v="88.6"/>
    <x v="0"/>
    <s v="hardware"/>
    <x v="4"/>
    <d v="2013-03-25T04:08:5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5"/>
    <b v="0"/>
    <n v="0"/>
    <b v="0"/>
    <s v="theater/plays"/>
    <n v="0"/>
    <n v="0"/>
    <x v="3"/>
    <s v="plays"/>
    <x v="5"/>
    <d v="2014-06-21T11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8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9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2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3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4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7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8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9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4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5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6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1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2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3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4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5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x v="36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7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8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4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1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5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6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7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8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9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0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3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5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6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9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6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1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3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5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7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9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2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4"/>
    <b v="0"/>
    <n v="197"/>
    <b v="1"/>
    <s v="games/tabletop games"/>
    <n v="460"/>
    <n v="11.67"/>
    <x v="1"/>
    <s v="tabletop games"/>
    <x v="74"/>
    <d v="2017-01-24T15:32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75"/>
    <b v="0"/>
    <n v="0"/>
    <b v="0"/>
    <s v="theater/plays"/>
    <n v="0"/>
    <n v="0"/>
    <x v="3"/>
    <s v="plays"/>
    <x v="75"/>
    <d v="2016-06-13T0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7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80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3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4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5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7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9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2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3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4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6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7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00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1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4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5"/>
    <b v="1"/>
    <n v="478"/>
    <b v="1"/>
    <s v="music/electronic music"/>
    <n v="352"/>
    <n v="22.08"/>
    <x v="2"/>
    <s v="electronic music"/>
    <x v="105"/>
    <d v="2015-10-17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106"/>
    <b v="0"/>
    <n v="0"/>
    <b v="0"/>
    <s v="theater/plays"/>
    <n v="0"/>
    <n v="0"/>
    <x v="3"/>
    <s v="plays"/>
    <x v="106"/>
    <d v="2015-05-29T16:36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9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x v="110"/>
    <b v="0"/>
    <n v="159"/>
    <b v="1"/>
    <s v="music/electronic music"/>
    <n v="342"/>
    <n v="43.03"/>
    <x v="2"/>
    <s v="electronic music"/>
    <x v="110"/>
    <d v="2016-09-12T11:35:4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111"/>
    <b v="0"/>
    <n v="0"/>
    <b v="0"/>
    <s v="theater/plays"/>
    <n v="0"/>
    <n v="0"/>
    <x v="3"/>
    <s v="plays"/>
    <x v="11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112"/>
    <b v="0"/>
    <n v="0"/>
    <b v="0"/>
    <s v="theater/plays"/>
    <n v="0"/>
    <n v="0"/>
    <x v="3"/>
    <s v="plays"/>
    <x v="112"/>
    <d v="2016-01-29T23:17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3"/>
    <b v="0"/>
    <n v="391"/>
    <b v="1"/>
    <s v="games/tabletop games"/>
    <n v="332"/>
    <n v="21.23"/>
    <x v="1"/>
    <s v="tabletop games"/>
    <x v="113"/>
    <d v="2015-12-14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114"/>
    <b v="0"/>
    <n v="0"/>
    <b v="0"/>
    <s v="theater/plays"/>
    <n v="0"/>
    <n v="0"/>
    <x v="3"/>
    <s v="plays"/>
    <x v="114"/>
    <d v="2014-09-14T04:34:5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5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6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7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8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"/>
    <b v="0"/>
    <n v="194"/>
    <b v="1"/>
    <s v="games/tabletop games"/>
    <n v="320"/>
    <n v="24.76"/>
    <x v="1"/>
    <s v="tabletop games"/>
    <x v="119"/>
    <d v="2016-04-27T0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120"/>
    <b v="0"/>
    <n v="0"/>
    <b v="0"/>
    <s v="theater/plays"/>
    <n v="0"/>
    <n v="0"/>
    <x v="3"/>
    <s v="plays"/>
    <x v="120"/>
    <d v="2014-12-05T11:28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2"/>
    <b v="0"/>
    <n v="108"/>
    <b v="1"/>
    <s v="publishing/nonfiction"/>
    <n v="315"/>
    <n v="105.05"/>
    <x v="5"/>
    <s v="nonfiction"/>
    <x v="122"/>
    <d v="2013-11-21T04:59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123"/>
    <b v="0"/>
    <n v="0"/>
    <b v="0"/>
    <s v="theater/plays"/>
    <n v="0"/>
    <n v="0"/>
    <x v="3"/>
    <s v="plays"/>
    <x v="123"/>
    <d v="2015-01-06T02:44:1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7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8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29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30"/>
    <b v="1"/>
    <n v="676"/>
    <b v="1"/>
    <s v="technology/space exploration"/>
    <n v="304"/>
    <n v="157.29"/>
    <x v="0"/>
    <s v="space exploration"/>
    <x v="130"/>
    <d v="2012-07-15T05:42:3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131"/>
    <b v="0"/>
    <n v="0"/>
    <b v="0"/>
    <s v="theater/plays"/>
    <n v="0"/>
    <n v="0"/>
    <x v="3"/>
    <s v="plays"/>
    <x v="13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132"/>
    <b v="0"/>
    <n v="0"/>
    <b v="0"/>
    <s v="theater/plays"/>
    <n v="0"/>
    <n v="0"/>
    <x v="3"/>
    <s v="plays"/>
    <x v="132"/>
    <d v="2015-07-16T17:51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4"/>
    <b v="1"/>
    <n v="429"/>
    <b v="1"/>
    <s v="technology/hardware"/>
    <n v="300"/>
    <n v="70.040000000000006"/>
    <x v="0"/>
    <s v="hardware"/>
    <x v="134"/>
    <d v="2013-12-30T06:02: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135"/>
    <b v="0"/>
    <n v="0"/>
    <b v="0"/>
    <s v="theater/plays"/>
    <n v="0"/>
    <n v="0"/>
    <x v="3"/>
    <s v="plays"/>
    <x v="135"/>
    <d v="2014-12-03T15:20: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8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40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1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2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3"/>
    <b v="0"/>
    <n v="15"/>
    <b v="1"/>
    <s v="photography/photobooks"/>
    <n v="290"/>
    <n v="19.329999999999998"/>
    <x v="6"/>
    <s v="photobooks"/>
    <x v="143"/>
    <d v="2017-02-11T12:09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144"/>
    <b v="0"/>
    <n v="0"/>
    <b v="0"/>
    <s v="theater/plays"/>
    <n v="0"/>
    <n v="0"/>
    <x v="3"/>
    <s v="plays"/>
    <x v="144"/>
    <d v="2014-10-18T04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6"/>
    <b v="0"/>
    <n v="271"/>
    <b v="1"/>
    <s v="games/tabletop games"/>
    <n v="287"/>
    <n v="41.78"/>
    <x v="1"/>
    <s v="tabletop games"/>
    <x v="146"/>
    <d v="2016-05-07T22:50:51"/>
  </r>
  <r>
    <n v="2894"/>
    <s v="How Could You Do This To Me (The Stage Play)"/>
    <s v="This Is A Story About A Woman A Man And A Woman"/>
    <n v="50000"/>
    <n v="0"/>
    <x v="2"/>
    <s v="US"/>
    <s v="USD"/>
    <n v="1428100815"/>
    <x v="147"/>
    <b v="0"/>
    <n v="0"/>
    <b v="0"/>
    <s v="theater/plays"/>
    <n v="0"/>
    <n v="0"/>
    <x v="3"/>
    <s v="plays"/>
    <x v="14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148"/>
    <b v="0"/>
    <n v="0"/>
    <b v="0"/>
    <s v="theater/plays"/>
    <n v="0"/>
    <n v="0"/>
    <x v="3"/>
    <s v="plays"/>
    <x v="148"/>
    <d v="2016-07-24T01:52:3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9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2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3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4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5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x v="156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x v="157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8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59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60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1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2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3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4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7"/>
    <b v="0"/>
    <n v="126"/>
    <b v="1"/>
    <s v="music/rock"/>
    <n v="265"/>
    <n v="84.21"/>
    <x v="2"/>
    <s v="rock"/>
    <x v="167"/>
    <d v="2012-03-02T06:5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168"/>
    <b v="0"/>
    <n v="0"/>
    <b v="0"/>
    <s v="theater/spaces"/>
    <n v="0"/>
    <n v="0"/>
    <x v="3"/>
    <s v="spaces"/>
    <x v="168"/>
    <d v="2015-04-13T03:06: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69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70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1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2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3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4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x v="177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8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9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2"/>
    <b v="0"/>
    <n v="168"/>
    <b v="1"/>
    <s v="music/rock"/>
    <n v="252"/>
    <n v="55.61"/>
    <x v="2"/>
    <s v="rock"/>
    <x v="182"/>
    <d v="2016-12-03T17:03:2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183"/>
    <b v="0"/>
    <n v="0"/>
    <b v="0"/>
    <s v="theater/spaces"/>
    <n v="0"/>
    <n v="0"/>
    <x v="3"/>
    <s v="spaces"/>
    <x v="183"/>
    <d v="2015-05-24T03:21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x v="187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8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b v="0"/>
    <n v="456"/>
    <b v="1"/>
    <s v="technology/hardware"/>
    <n v="246"/>
    <n v="161.88"/>
    <x v="0"/>
    <s v="hardware"/>
    <x v="189"/>
    <d v="2014-01-15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190"/>
    <b v="0"/>
    <n v="0"/>
    <b v="0"/>
    <s v="theater/spaces"/>
    <n v="0"/>
    <n v="0"/>
    <x v="3"/>
    <s v="spaces"/>
    <x v="190"/>
    <d v="2016-01-23T08:45: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1"/>
    <b v="0"/>
    <n v="296"/>
    <b v="1"/>
    <s v="games/tabletop games"/>
    <n v="243"/>
    <n v="82.15"/>
    <x v="1"/>
    <s v="tabletop games"/>
    <x v="191"/>
    <d v="2016-10-29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192"/>
    <b v="0"/>
    <n v="0"/>
    <b v="0"/>
    <s v="theater/spaces"/>
    <n v="0"/>
    <n v="0"/>
    <x v="3"/>
    <s v="spaces"/>
    <x v="192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193"/>
    <b v="0"/>
    <n v="0"/>
    <b v="0"/>
    <s v="theater/spaces"/>
    <n v="0"/>
    <n v="0"/>
    <x v="3"/>
    <s v="spaces"/>
    <x v="193"/>
    <d v="2016-05-08T17:41:5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4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5"/>
    <b v="1"/>
    <n v="145"/>
    <b v="1"/>
    <s v="film &amp; video/documentary"/>
    <n v="240"/>
    <n v="41.38"/>
    <x v="4"/>
    <s v="documentary"/>
    <x v="195"/>
    <d v="2011-02-26T05:57:0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196"/>
    <b v="0"/>
    <n v="0"/>
    <b v="0"/>
    <s v="theater/spaces"/>
    <n v="0"/>
    <n v="0"/>
    <x v="3"/>
    <s v="spaces"/>
    <x v="196"/>
    <d v="2016-06-07T00:12:0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7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8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9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1"/>
    <b v="0"/>
    <n v="20"/>
    <b v="1"/>
    <s v="music/rock"/>
    <n v="233"/>
    <n v="175"/>
    <x v="2"/>
    <s v="rock"/>
    <x v="201"/>
    <d v="2012-04-27T15:31:3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02"/>
    <b v="0"/>
    <n v="0"/>
    <b v="0"/>
    <s v="theater/spaces"/>
    <n v="0"/>
    <n v="0"/>
    <x v="3"/>
    <s v="spaces"/>
    <x v="202"/>
    <d v="2014-09-11T18:10:2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3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4"/>
    <b v="1"/>
    <n v="563"/>
    <b v="1"/>
    <s v="film &amp; video/documentary"/>
    <n v="229"/>
    <n v="56.9"/>
    <x v="4"/>
    <s v="documentary"/>
    <x v="204"/>
    <d v="2013-09-19T18:08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205"/>
    <b v="0"/>
    <n v="0"/>
    <b v="0"/>
    <s v="theater/spaces"/>
    <n v="0"/>
    <n v="0"/>
    <x v="3"/>
    <s v="spaces"/>
    <x v="205"/>
    <d v="2015-03-02T01:04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6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7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8"/>
    <b v="0"/>
    <n v="36"/>
    <b v="1"/>
    <s v="music/indie rock"/>
    <n v="226"/>
    <n v="94.03"/>
    <x v="2"/>
    <s v="indie rock"/>
    <x v="208"/>
    <d v="2011-02-20T01:56:4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209"/>
    <b v="0"/>
    <n v="0"/>
    <b v="0"/>
    <s v="theater/spaces"/>
    <n v="0"/>
    <n v="0"/>
    <x v="3"/>
    <s v="spaces"/>
    <x v="209"/>
    <d v="2014-09-29T15:16:2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10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1"/>
    <b v="0"/>
    <n v="50"/>
    <b v="1"/>
    <s v="games/tabletop games"/>
    <n v="223"/>
    <n v="21.38"/>
    <x v="1"/>
    <s v="tabletop games"/>
    <x v="211"/>
    <d v="2016-11-22T10:50:4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212"/>
    <b v="0"/>
    <n v="0"/>
    <b v="0"/>
    <s v="theater/spaces"/>
    <n v="0"/>
    <n v="0"/>
    <x v="3"/>
    <s v="spaces"/>
    <x v="212"/>
    <d v="2016-04-03T14:36:51"/>
  </r>
  <r>
    <n v="3061"/>
    <s v="Help Save Parkway Cinemas!"/>
    <s v="Save a historic Local theater."/>
    <n v="1000000"/>
    <n v="0"/>
    <x v="2"/>
    <s v="US"/>
    <s v="USD"/>
    <n v="1407955748"/>
    <x v="213"/>
    <b v="0"/>
    <n v="0"/>
    <b v="0"/>
    <s v="theater/spaces"/>
    <n v="0"/>
    <n v="0"/>
    <x v="3"/>
    <s v="spaces"/>
    <x v="213"/>
    <d v="2014-08-13T18:49: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4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5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6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7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8"/>
    <b v="0"/>
    <n v="28"/>
    <b v="1"/>
    <s v="music/metal"/>
    <n v="218"/>
    <n v="19.46"/>
    <x v="2"/>
    <s v="metal"/>
    <x v="218"/>
    <d v="2016-10-25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219"/>
    <b v="0"/>
    <n v="0"/>
    <b v="0"/>
    <s v="theater/spaces"/>
    <n v="0"/>
    <n v="0"/>
    <x v="3"/>
    <s v="spaces"/>
    <x v="219"/>
    <d v="2015-11-15T23:09:0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20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b v="1"/>
    <n v="33"/>
    <b v="1"/>
    <s v="photography/photobooks"/>
    <n v="215"/>
    <n v="78.180000000000007"/>
    <x v="6"/>
    <s v="photobooks"/>
    <x v="221"/>
    <d v="2010-05-15T08:1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222"/>
    <b v="0"/>
    <n v="0"/>
    <b v="0"/>
    <s v="theater/spaces"/>
    <n v="0"/>
    <n v="0"/>
    <x v="3"/>
    <s v="spaces"/>
    <x v="222"/>
    <d v="2014-09-21T15:10:5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4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5"/>
    <b v="1"/>
    <n v="670"/>
    <b v="1"/>
    <s v="music/rock"/>
    <n v="213"/>
    <n v="38.18"/>
    <x v="2"/>
    <s v="rock"/>
    <x v="225"/>
    <d v="2013-08-31T14:40:12"/>
  </r>
  <r>
    <n v="3125"/>
    <s v="N/A (Canceled)"/>
    <s v="N/A"/>
    <n v="1500000"/>
    <n v="0"/>
    <x v="1"/>
    <s v="US"/>
    <s v="USD"/>
    <n v="1452142672"/>
    <x v="226"/>
    <b v="0"/>
    <n v="0"/>
    <b v="0"/>
    <s v="theater/spaces"/>
    <n v="0"/>
    <n v="0"/>
    <x v="3"/>
    <s v="spaces"/>
    <x v="226"/>
    <d v="2016-01-07T04:57: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7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8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9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30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1"/>
    <b v="1"/>
    <n v="644"/>
    <b v="1"/>
    <s v="technology/hardware"/>
    <n v="211"/>
    <n v="262.16000000000003"/>
    <x v="0"/>
    <s v="hardware"/>
    <x v="231"/>
    <d v="2015-12-19T01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232"/>
    <b v="0"/>
    <n v="0"/>
    <b v="0"/>
    <s v="theater/spaces"/>
    <n v="0"/>
    <n v="0"/>
    <x v="3"/>
    <s v="spaces"/>
    <x v="23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233"/>
    <b v="0"/>
    <n v="0"/>
    <b v="0"/>
    <s v="theater/plays"/>
    <n v="0"/>
    <n v="0"/>
    <x v="3"/>
    <s v="plays"/>
    <x v="23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234"/>
    <b v="0"/>
    <n v="0"/>
    <b v="0"/>
    <s v="theater/plays"/>
    <n v="0"/>
    <n v="0"/>
    <x v="3"/>
    <s v="plays"/>
    <x v="234"/>
    <d v="2017-04-09T08:35:5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5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6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7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40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1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2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3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x v="244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5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6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47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48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49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50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51"/>
    <b v="0"/>
    <n v="392"/>
    <b v="1"/>
    <s v="technology/hardware"/>
    <n v="202"/>
    <n v="77.23"/>
    <x v="0"/>
    <s v="hardware"/>
    <x v="251"/>
    <d v="2015-12-30T14:23:5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252"/>
    <b v="0"/>
    <n v="0"/>
    <b v="0"/>
    <s v="theater/plays"/>
    <n v="0"/>
    <n v="0"/>
    <x v="3"/>
    <s v="plays"/>
    <x v="25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253"/>
    <b v="0"/>
    <n v="0"/>
    <b v="0"/>
    <s v="theater/musical"/>
    <n v="0"/>
    <n v="0"/>
    <x v="3"/>
    <s v="musical"/>
    <x v="253"/>
    <d v="2016-12-09T04:37:5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4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5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x v="257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59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0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61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2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3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4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7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8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70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1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2"/>
    <b v="0"/>
    <n v="5812"/>
    <b v="1"/>
    <s v="technology/hardware"/>
    <n v="191"/>
    <n v="86.16"/>
    <x v="0"/>
    <s v="hardware"/>
    <x v="272"/>
    <d v="2013-05-31T1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273"/>
    <b v="0"/>
    <n v="0"/>
    <b v="0"/>
    <s v="theater/musical"/>
    <n v="0"/>
    <n v="0"/>
    <x v="3"/>
    <s v="musical"/>
    <x v="273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274"/>
    <b v="0"/>
    <n v="0"/>
    <b v="0"/>
    <s v="theater/musical"/>
    <n v="0"/>
    <n v="0"/>
    <x v="3"/>
    <s v="musical"/>
    <x v="274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275"/>
    <b v="0"/>
    <n v="0"/>
    <b v="0"/>
    <s v="theater/musical"/>
    <n v="0"/>
    <n v="0"/>
    <x v="3"/>
    <s v="musical"/>
    <x v="275"/>
    <d v="2015-09-19T06:37: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6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7"/>
    <b v="1"/>
    <n v="441"/>
    <b v="1"/>
    <s v="publishing/radio &amp; podcasts"/>
    <n v="189"/>
    <n v="64.17"/>
    <x v="5"/>
    <s v="radio &amp; podcasts"/>
    <x v="277"/>
    <d v="2014-12-20T04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278"/>
    <b v="0"/>
    <n v="0"/>
    <b v="0"/>
    <s v="theater/musical"/>
    <n v="0"/>
    <n v="0"/>
    <x v="3"/>
    <s v="musical"/>
    <x v="278"/>
    <d v="2015-12-13T20:59:5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0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81"/>
    <b v="0"/>
    <n v="50"/>
    <b v="1"/>
    <s v="technology/space exploration"/>
    <n v="187"/>
    <n v="37.46"/>
    <x v="0"/>
    <s v="space exploration"/>
    <x v="281"/>
    <d v="2016-10-16T01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282"/>
    <b v="0"/>
    <n v="0"/>
    <b v="0"/>
    <s v="theater/musical"/>
    <n v="0"/>
    <n v="0"/>
    <x v="3"/>
    <s v="musical"/>
    <x v="28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283"/>
    <b v="0"/>
    <n v="0"/>
    <b v="0"/>
    <s v="theater/musical"/>
    <n v="0"/>
    <n v="0"/>
    <x v="3"/>
    <s v="musical"/>
    <x v="28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284"/>
    <b v="0"/>
    <n v="0"/>
    <b v="0"/>
    <s v="theater/musical"/>
    <n v="0"/>
    <n v="0"/>
    <x v="3"/>
    <s v="musical"/>
    <x v="284"/>
    <d v="2015-11-17T04:27: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5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6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8"/>
    <b v="0"/>
    <n v="12"/>
    <b v="1"/>
    <s v="music/rock"/>
    <n v="185"/>
    <n v="115.83"/>
    <x v="2"/>
    <s v="rock"/>
    <x v="288"/>
    <d v="2016-01-14T04:11:2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289"/>
    <b v="0"/>
    <n v="0"/>
    <b v="0"/>
    <s v="theater/plays"/>
    <n v="0"/>
    <n v="0"/>
    <x v="3"/>
    <s v="plays"/>
    <x v="28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290"/>
    <b v="0"/>
    <n v="0"/>
    <b v="0"/>
    <s v="theater/plays"/>
    <n v="0"/>
    <n v="0"/>
    <x v="3"/>
    <s v="plays"/>
    <x v="290"/>
    <d v="2015-12-17T22:05:5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3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5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6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7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8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99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00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1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02"/>
    <b v="0"/>
    <n v="48"/>
    <b v="1"/>
    <s v="music/indie rock"/>
    <n v="180"/>
    <n v="26.27"/>
    <x v="2"/>
    <s v="indie rock"/>
    <x v="302"/>
    <d v="2012-09-23T17:15:48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03"/>
    <b v="0"/>
    <n v="0"/>
    <b v="0"/>
    <s v="theater/plays"/>
    <n v="0"/>
    <n v="0"/>
    <x v="3"/>
    <s v="plays"/>
    <x v="3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04"/>
    <b v="0"/>
    <n v="0"/>
    <b v="0"/>
    <s v="theater/plays"/>
    <n v="0"/>
    <n v="0"/>
    <x v="3"/>
    <s v="plays"/>
    <x v="3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05"/>
    <b v="0"/>
    <n v="0"/>
    <b v="0"/>
    <s v="theater/musical"/>
    <n v="0"/>
    <n v="0"/>
    <x v="3"/>
    <s v="musical"/>
    <x v="305"/>
    <d v="2016-11-22T17:00: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6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7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09"/>
    <b v="1"/>
    <n v="65"/>
    <b v="1"/>
    <s v="film &amp; video/documentary"/>
    <n v="177"/>
    <n v="81.89"/>
    <x v="4"/>
    <s v="documentary"/>
    <x v="309"/>
    <d v="2010-04-28T18:4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10"/>
    <b v="0"/>
    <n v="0"/>
    <b v="0"/>
    <s v="theater/musical"/>
    <n v="0"/>
    <n v="0"/>
    <x v="3"/>
    <s v="musical"/>
    <x v="310"/>
    <d v="2014-07-06T16:36: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1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2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313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4"/>
    <b v="0"/>
    <n v="56"/>
    <b v="1"/>
    <s v="music/pop"/>
    <n v="175"/>
    <n v="62.5"/>
    <x v="2"/>
    <s v="pop"/>
    <x v="314"/>
    <d v="2011-07-22T01:39: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15"/>
    <b v="0"/>
    <n v="0"/>
    <b v="0"/>
    <s v="theater/musical"/>
    <n v="0"/>
    <n v="0"/>
    <x v="3"/>
    <s v="musical"/>
    <x v="31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16"/>
    <b v="0"/>
    <n v="0"/>
    <b v="0"/>
    <s v="theater/musical"/>
    <n v="0"/>
    <n v="0"/>
    <x v="3"/>
    <s v="musical"/>
    <x v="316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17"/>
    <b v="0"/>
    <n v="0"/>
    <b v="0"/>
    <s v="theater/plays"/>
    <n v="0"/>
    <n v="0"/>
    <x v="3"/>
    <s v="plays"/>
    <x v="317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18"/>
    <b v="0"/>
    <n v="0"/>
    <b v="0"/>
    <s v="theater/musical"/>
    <n v="0"/>
    <n v="0"/>
    <x v="3"/>
    <s v="musical"/>
    <x v="318"/>
    <d v="2015-08-14T03:29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19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0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21"/>
    <b v="0"/>
    <n v="168"/>
    <b v="1"/>
    <s v="music/pop"/>
    <n v="174"/>
    <n v="51.85"/>
    <x v="2"/>
    <s v="pop"/>
    <x v="321"/>
    <d v="2011-04-24T20:01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22"/>
    <b v="0"/>
    <n v="0"/>
    <b v="0"/>
    <s v="theater/musical"/>
    <n v="0"/>
    <n v="0"/>
    <x v="3"/>
    <s v="musical"/>
    <x v="322"/>
    <d v="2015-10-08T16:42:1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3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4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5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6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7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28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29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30"/>
    <b v="1"/>
    <n v="294"/>
    <b v="1"/>
    <s v="technology/space exploration"/>
    <n v="172"/>
    <n v="58.42"/>
    <x v="0"/>
    <s v="space exploration"/>
    <x v="330"/>
    <d v="2015-01-09T03:26: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31"/>
    <b v="0"/>
    <n v="0"/>
    <b v="0"/>
    <s v="theater/musical"/>
    <n v="0"/>
    <n v="0"/>
    <x v="3"/>
    <s v="musical"/>
    <x v="33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32"/>
    <b v="0"/>
    <n v="0"/>
    <b v="0"/>
    <s v="theater/musical"/>
    <n v="0"/>
    <n v="0"/>
    <x v="3"/>
    <s v="musical"/>
    <x v="332"/>
    <d v="2016-09-03T1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3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34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5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36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x v="337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x v="338"/>
    <b v="0"/>
    <n v="28"/>
    <b v="1"/>
    <s v="technology/makerspaces"/>
    <n v="171"/>
    <n v="60.96"/>
    <x v="0"/>
    <s v="makerspaces"/>
    <x v="338"/>
    <d v="2015-11-09T14:32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39"/>
    <b v="0"/>
    <n v="0"/>
    <b v="0"/>
    <s v="theater/musical"/>
    <n v="0"/>
    <n v="0"/>
    <x v="3"/>
    <s v="musical"/>
    <x v="339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40"/>
    <b v="0"/>
    <n v="0"/>
    <b v="0"/>
    <s v="theater/musical"/>
    <n v="0"/>
    <n v="0"/>
    <x v="3"/>
    <s v="musical"/>
    <x v="34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41"/>
    <b v="0"/>
    <n v="0"/>
    <b v="0"/>
    <s v="theater/musical"/>
    <n v="0"/>
    <n v="0"/>
    <x v="3"/>
    <s v="musical"/>
    <x v="341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42"/>
    <b v="0"/>
    <n v="0"/>
    <b v="0"/>
    <s v="theater/musical"/>
    <n v="0"/>
    <n v="0"/>
    <x v="3"/>
    <s v="musical"/>
    <x v="342"/>
    <d v="2015-03-27T17:59: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3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4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5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6"/>
    <b v="0"/>
    <n v="682"/>
    <b v="1"/>
    <s v="technology/hardware"/>
    <n v="170"/>
    <n v="67.42"/>
    <x v="0"/>
    <s v="hardware"/>
    <x v="346"/>
    <d v="2013-04-22T12:59: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47"/>
    <b v="0"/>
    <n v="0"/>
    <b v="0"/>
    <s v="theater/musical"/>
    <n v="0"/>
    <n v="0"/>
    <x v="3"/>
    <s v="musical"/>
    <x v="347"/>
    <d v="2016-05-09T22:49:51"/>
  </r>
  <r>
    <n v="3886"/>
    <s v="a (Canceled)"/>
    <n v="1"/>
    <n v="10000"/>
    <n v="0"/>
    <x v="1"/>
    <s v="AU"/>
    <s v="AUD"/>
    <n v="1418275702"/>
    <x v="348"/>
    <b v="0"/>
    <n v="0"/>
    <b v="0"/>
    <s v="theater/musical"/>
    <n v="0"/>
    <n v="0"/>
    <x v="3"/>
    <s v="musical"/>
    <x v="348"/>
    <d v="2014-12-11T05:28: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49"/>
    <b v="0"/>
    <n v="180"/>
    <b v="1"/>
    <s v="games/tabletop games"/>
    <n v="169"/>
    <n v="32.82"/>
    <x v="1"/>
    <s v="tabletop games"/>
    <x v="349"/>
    <d v="2013-04-02T15:52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50"/>
    <b v="0"/>
    <n v="0"/>
    <b v="0"/>
    <s v="theater/plays"/>
    <n v="0"/>
    <n v="0"/>
    <x v="3"/>
    <s v="plays"/>
    <x v="350"/>
    <d v="2014-08-24T07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1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x v="352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b v="0"/>
    <n v="111"/>
    <b v="1"/>
    <s v="food/small batch"/>
    <n v="168"/>
    <n v="75.67"/>
    <x v="7"/>
    <s v="small batch"/>
    <x v="353"/>
    <d v="2016-11-26T15:27:5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54"/>
    <b v="0"/>
    <n v="0"/>
    <b v="0"/>
    <s v="theater/plays"/>
    <n v="0"/>
    <n v="0"/>
    <x v="3"/>
    <s v="plays"/>
    <x v="354"/>
    <d v="2015-08-14T19:38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5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6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7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8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59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60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1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2"/>
    <b v="0"/>
    <n v="26"/>
    <b v="1"/>
    <s v="technology/space exploration"/>
    <n v="166"/>
    <n v="31.96"/>
    <x v="0"/>
    <s v="space exploration"/>
    <x v="362"/>
    <d v="2016-10-12T13:11: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63"/>
    <b v="0"/>
    <n v="0"/>
    <b v="0"/>
    <s v="theater/plays"/>
    <n v="0"/>
    <n v="0"/>
    <x v="3"/>
    <s v="plays"/>
    <x v="363"/>
    <d v="2016-06-03T11:19: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5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6"/>
    <b v="0"/>
    <n v="49"/>
    <b v="1"/>
    <s v="technology/space exploration"/>
    <n v="164"/>
    <n v="10.039999999999999"/>
    <x v="0"/>
    <s v="space exploration"/>
    <x v="366"/>
    <d v="2015-02-19T20:45: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67"/>
    <b v="0"/>
    <n v="0"/>
    <b v="0"/>
    <s v="theater/plays"/>
    <n v="0"/>
    <n v="0"/>
    <x v="3"/>
    <s v="plays"/>
    <x v="367"/>
    <d v="2014-10-26T18:00:00"/>
  </r>
  <r>
    <n v="1464"/>
    <s v="Science Studio"/>
    <s v="The Best Science Media on the Web"/>
    <n v="5000"/>
    <n v="8160"/>
    <x v="0"/>
    <s v="US"/>
    <s v="USD"/>
    <n v="1361029958"/>
    <x v="36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69"/>
    <b v="0"/>
    <n v="30"/>
    <b v="1"/>
    <s v="games/tabletop games"/>
    <n v="163"/>
    <n v="27.1"/>
    <x v="1"/>
    <s v="tabletop games"/>
    <x v="369"/>
    <d v="2012-01-28T18:54:0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70"/>
    <b v="0"/>
    <n v="0"/>
    <b v="0"/>
    <s v="theater/plays"/>
    <n v="0"/>
    <n v="0"/>
    <x v="3"/>
    <s v="plays"/>
    <x v="37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71"/>
    <b v="0"/>
    <n v="0"/>
    <b v="0"/>
    <s v="theater/plays"/>
    <n v="0"/>
    <n v="0"/>
    <x v="3"/>
    <s v="plays"/>
    <x v="371"/>
    <d v="2015-09-06T03:38: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2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3"/>
    <b v="1"/>
    <n v="615"/>
    <b v="1"/>
    <s v="photography/photobooks"/>
    <n v="162"/>
    <n v="39.51"/>
    <x v="6"/>
    <s v="photobooks"/>
    <x v="373"/>
    <d v="2014-12-06T06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74"/>
    <b v="0"/>
    <n v="0"/>
    <b v="0"/>
    <s v="theater/plays"/>
    <n v="0"/>
    <n v="0"/>
    <x v="3"/>
    <s v="plays"/>
    <x v="374"/>
    <d v="2016-12-01T07:18:4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5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6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7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8"/>
    <b v="0"/>
    <n v="21"/>
    <b v="1"/>
    <s v="music/rock"/>
    <n v="161"/>
    <n v="76.86"/>
    <x v="2"/>
    <s v="rock"/>
    <x v="378"/>
    <d v="2015-04-11T04:06:3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79"/>
    <b v="0"/>
    <n v="0"/>
    <b v="0"/>
    <s v="theater/plays"/>
    <n v="0"/>
    <n v="0"/>
    <x v="3"/>
    <s v="plays"/>
    <x v="379"/>
    <d v="2015-06-16T21:41: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0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2"/>
    <b v="0"/>
    <n v="96"/>
    <b v="1"/>
    <s v="music/rock"/>
    <n v="160"/>
    <n v="25"/>
    <x v="2"/>
    <s v="rock"/>
    <x v="382"/>
    <d v="2012-07-20T23:02: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83"/>
    <b v="0"/>
    <n v="0"/>
    <b v="0"/>
    <s v="theater/plays"/>
    <n v="0"/>
    <n v="0"/>
    <x v="3"/>
    <s v="plays"/>
    <x v="383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84"/>
    <b v="0"/>
    <n v="0"/>
    <b v="0"/>
    <s v="theater/plays"/>
    <n v="0"/>
    <n v="0"/>
    <x v="3"/>
    <s v="plays"/>
    <x v="384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5"/>
    <b v="0"/>
    <n v="0"/>
    <b v="0"/>
    <s v="theater/plays"/>
    <n v="0"/>
    <n v="0"/>
    <x v="3"/>
    <s v="plays"/>
    <x v="385"/>
    <d v="2016-07-29T23:29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386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b v="0"/>
    <n v="206"/>
    <b v="1"/>
    <s v="technology/makerspaces"/>
    <n v="159"/>
    <n v="77.33"/>
    <x v="0"/>
    <s v="makerspaces"/>
    <x v="387"/>
    <d v="2015-09-25T21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8"/>
    <b v="0"/>
    <n v="0"/>
    <b v="0"/>
    <s v="theater/plays"/>
    <n v="0"/>
    <n v="0"/>
    <x v="3"/>
    <s v="plays"/>
    <x v="388"/>
    <d v="2014-07-14T15:37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0"/>
    <b v="0"/>
    <n v="81"/>
    <b v="1"/>
    <s v="technology/space exploration"/>
    <n v="158"/>
    <n v="38.99"/>
    <x v="0"/>
    <s v="space exploration"/>
    <x v="390"/>
    <d v="2016-06-30T1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1"/>
    <b v="0"/>
    <n v="0"/>
    <b v="0"/>
    <s v="theater/plays"/>
    <n v="0"/>
    <n v="0"/>
    <x v="3"/>
    <s v="plays"/>
    <x v="391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2"/>
    <b v="0"/>
    <n v="0"/>
    <b v="0"/>
    <s v="theater/plays"/>
    <n v="0"/>
    <n v="0"/>
    <x v="3"/>
    <s v="plays"/>
    <x v="392"/>
    <d v="2015-11-18T04:41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3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4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5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6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7"/>
    <b v="1"/>
    <n v="50"/>
    <b v="1"/>
    <s v="music/indie rock"/>
    <n v="157"/>
    <n v="37.67"/>
    <x v="2"/>
    <s v="indie rock"/>
    <x v="397"/>
    <d v="2012-06-07T13:14:1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8"/>
    <b v="0"/>
    <n v="0"/>
    <b v="0"/>
    <s v="theater/plays"/>
    <n v="0"/>
    <n v="0"/>
    <x v="3"/>
    <s v="plays"/>
    <x v="398"/>
    <d v="2016-07-13T20:48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39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400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1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2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3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x v="404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405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406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7"/>
    <b v="0"/>
    <n v="60"/>
    <b v="1"/>
    <s v="music/classical music"/>
    <n v="156"/>
    <n v="38.880000000000003"/>
    <x v="2"/>
    <s v="classical music"/>
    <x v="407"/>
    <d v="2012-09-21T04:46:4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8"/>
    <b v="0"/>
    <n v="0"/>
    <b v="0"/>
    <s v="theater/plays"/>
    <n v="0"/>
    <n v="0"/>
    <x v="3"/>
    <s v="plays"/>
    <x v="40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"/>
    <b v="0"/>
    <n v="0"/>
    <b v="0"/>
    <s v="theater/plays"/>
    <n v="0"/>
    <n v="0"/>
    <x v="3"/>
    <s v="plays"/>
    <x v="409"/>
    <d v="2015-04-05T08:23:4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10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1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12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3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1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17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18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19"/>
    <b v="0"/>
    <n v="67"/>
    <b v="1"/>
    <s v="food/small batch"/>
    <n v="155"/>
    <n v="69.27"/>
    <x v="7"/>
    <s v="small batch"/>
    <x v="419"/>
    <d v="2017-02-02T16:36:4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20"/>
    <b v="0"/>
    <n v="0"/>
    <b v="0"/>
    <s v="theater/plays"/>
    <n v="0"/>
    <n v="0"/>
    <x v="3"/>
    <s v="plays"/>
    <x v="4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21"/>
    <b v="0"/>
    <n v="0"/>
    <b v="0"/>
    <s v="theater/plays"/>
    <n v="0"/>
    <n v="0"/>
    <x v="3"/>
    <s v="plays"/>
    <x v="421"/>
    <d v="2016-03-05T05:54:2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2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3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4"/>
    <b v="0"/>
    <n v="32"/>
    <b v="1"/>
    <s v="games/tabletop games"/>
    <n v="154"/>
    <n v="48.06"/>
    <x v="1"/>
    <s v="tabletop games"/>
    <x v="424"/>
    <d v="2015-02-04T04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25"/>
    <b v="0"/>
    <n v="0"/>
    <b v="0"/>
    <s v="theater/plays"/>
    <n v="0"/>
    <n v="0"/>
    <x v="3"/>
    <s v="plays"/>
    <x v="42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26"/>
    <b v="0"/>
    <n v="0"/>
    <b v="0"/>
    <s v="theater/plays"/>
    <n v="0"/>
    <n v="0"/>
    <x v="3"/>
    <s v="plays"/>
    <x v="42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27"/>
    <b v="0"/>
    <n v="0"/>
    <b v="0"/>
    <s v="theater/plays"/>
    <n v="0"/>
    <n v="0"/>
    <x v="3"/>
    <s v="plays"/>
    <x v="427"/>
    <d v="2015-12-14T00:36: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2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29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30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31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2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33"/>
    <b v="0"/>
    <n v="147"/>
    <b v="1"/>
    <s v="games/tabletop games"/>
    <n v="153"/>
    <n v="135.59"/>
    <x v="1"/>
    <s v="tabletop games"/>
    <x v="433"/>
    <d v="2015-03-28T23:31:5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34"/>
    <b v="0"/>
    <n v="0"/>
    <b v="0"/>
    <s v="theater/plays"/>
    <n v="0"/>
    <n v="0"/>
    <x v="3"/>
    <s v="plays"/>
    <x v="43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35"/>
    <b v="0"/>
    <n v="0"/>
    <b v="0"/>
    <s v="theater/plays"/>
    <n v="0"/>
    <n v="0"/>
    <x v="3"/>
    <s v="plays"/>
    <x v="43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36"/>
    <b v="0"/>
    <n v="0"/>
    <b v="0"/>
    <s v="theater/plays"/>
    <n v="0"/>
    <n v="0"/>
    <x v="3"/>
    <s v="plays"/>
    <x v="43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37"/>
    <b v="0"/>
    <n v="0"/>
    <b v="0"/>
    <s v="theater/plays"/>
    <n v="0"/>
    <n v="0"/>
    <x v="3"/>
    <s v="plays"/>
    <x v="437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38"/>
    <b v="0"/>
    <n v="0"/>
    <b v="0"/>
    <s v="theater/plays"/>
    <n v="0"/>
    <n v="0"/>
    <x v="3"/>
    <s v="plays"/>
    <x v="438"/>
    <d v="2016-04-21T02:23:4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39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0"/>
    <b v="0"/>
    <n v="33"/>
    <b v="1"/>
    <s v="music/rock"/>
    <n v="152"/>
    <n v="27.61"/>
    <x v="2"/>
    <s v="rock"/>
    <x v="440"/>
    <d v="2013-03-01T13:58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441"/>
    <b v="0"/>
    <n v="0"/>
    <b v="0"/>
    <s v="film &amp; video/science fiction"/>
    <n v="0"/>
    <n v="0"/>
    <x v="4"/>
    <s v="science fiction"/>
    <x v="441"/>
    <d v="2015-05-15T22:17: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2"/>
    <b v="0"/>
    <n v="27"/>
    <b v="1"/>
    <s v="music/electronic music"/>
    <n v="152"/>
    <n v="42.22"/>
    <x v="2"/>
    <s v="electronic music"/>
    <x v="442"/>
    <d v="2012-06-01T19:43:0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43"/>
    <b v="0"/>
    <n v="0"/>
    <b v="0"/>
    <s v="theater/plays"/>
    <n v="0"/>
    <n v="0"/>
    <x v="3"/>
    <s v="plays"/>
    <x v="443"/>
    <d v="2016-12-26T19:18:5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4"/>
    <b v="0"/>
    <n v="15"/>
    <b v="1"/>
    <s v="music/electronic music"/>
    <n v="151"/>
    <n v="50.27"/>
    <x v="2"/>
    <s v="electronic music"/>
    <x v="444"/>
    <d v="2014-04-14T23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45"/>
    <b v="0"/>
    <n v="0"/>
    <b v="0"/>
    <s v="theater/plays"/>
    <n v="0"/>
    <n v="0"/>
    <x v="3"/>
    <s v="plays"/>
    <x v="445"/>
    <d v="2014-10-21T19:51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6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7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48"/>
    <b v="1"/>
    <n v="70"/>
    <b v="1"/>
    <s v="technology/hardware"/>
    <n v="150"/>
    <n v="160.44"/>
    <x v="0"/>
    <s v="hardware"/>
    <x v="448"/>
    <d v="2014-04-20T02:36:0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49"/>
    <b v="0"/>
    <n v="0"/>
    <b v="0"/>
    <s v="theater/plays"/>
    <n v="0"/>
    <n v="0"/>
    <x v="3"/>
    <s v="plays"/>
    <x v="44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50"/>
    <b v="0"/>
    <n v="0"/>
    <b v="0"/>
    <s v="theater/plays"/>
    <n v="0"/>
    <n v="0"/>
    <x v="3"/>
    <s v="plays"/>
    <x v="450"/>
    <d v="2016-06-14T18:54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1"/>
    <b v="0"/>
    <n v="145"/>
    <b v="1"/>
    <s v="music/rock"/>
    <n v="149"/>
    <n v="71.97"/>
    <x v="2"/>
    <s v="rock"/>
    <x v="451"/>
    <d v="2012-02-23T17:33:46"/>
  </r>
  <r>
    <n v="4087"/>
    <s v="Stage Production &quot;The Nail Shop&quot;"/>
    <s v="Comedy Stage Play"/>
    <n v="9600"/>
    <n v="0"/>
    <x v="2"/>
    <s v="US"/>
    <s v="USD"/>
    <n v="1468777786"/>
    <x v="452"/>
    <b v="0"/>
    <n v="0"/>
    <b v="0"/>
    <s v="theater/plays"/>
    <n v="0"/>
    <n v="0"/>
    <x v="3"/>
    <s v="plays"/>
    <x v="45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53"/>
    <b v="0"/>
    <n v="0"/>
    <b v="0"/>
    <s v="theater/plays"/>
    <n v="0"/>
    <n v="0"/>
    <x v="3"/>
    <s v="plays"/>
    <x v="453"/>
    <d v="2016-01-31T23:55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4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55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56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57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5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9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60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6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2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63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4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5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6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67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x v="46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x v="469"/>
    <b v="0"/>
    <n v="205"/>
    <b v="1"/>
    <s v="games/tabletop games"/>
    <n v="147"/>
    <n v="15.72"/>
    <x v="1"/>
    <s v="tabletop games"/>
    <x v="469"/>
    <d v="2015-06-11T18:01:2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70"/>
    <b v="0"/>
    <n v="0"/>
    <b v="0"/>
    <s v="theater/plays"/>
    <n v="0"/>
    <n v="0"/>
    <x v="3"/>
    <s v="plays"/>
    <x v="47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71"/>
    <b v="0"/>
    <n v="0"/>
    <b v="0"/>
    <s v="theater/plays"/>
    <n v="0"/>
    <n v="0"/>
    <x v="3"/>
    <s v="plays"/>
    <x v="471"/>
    <d v="2014-10-25T02:59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72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3"/>
    <b v="0"/>
    <n v="222"/>
    <b v="1"/>
    <s v="photography/photobooks"/>
    <n v="146"/>
    <n v="91.88"/>
    <x v="6"/>
    <s v="photobooks"/>
    <x v="473"/>
    <d v="2015-10-02T23:03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74"/>
    <b v="0"/>
    <n v="0"/>
    <b v="0"/>
    <s v="theater/plays"/>
    <n v="0"/>
    <n v="0"/>
    <x v="3"/>
    <s v="plays"/>
    <x v="474"/>
    <d v="2017-01-25T21:41:2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5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x v="476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7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8"/>
    <b v="1"/>
    <n v="465"/>
    <b v="1"/>
    <s v="technology/space exploration"/>
    <n v="146"/>
    <n v="47.06"/>
    <x v="0"/>
    <s v="space exploration"/>
    <x v="478"/>
    <d v="2015-05-21T17:56: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79"/>
    <b v="0"/>
    <n v="0"/>
    <b v="0"/>
    <s v="theater/plays"/>
    <n v="0"/>
    <n v="0"/>
    <x v="3"/>
    <s v="plays"/>
    <x v="479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480"/>
    <b v="0"/>
    <n v="2"/>
    <b v="0"/>
    <s v="theater/plays"/>
    <n v="0"/>
    <n v="1"/>
    <x v="3"/>
    <s v="plays"/>
    <x v="480"/>
    <d v="2016-05-14T21:03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1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2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4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5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6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7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8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9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0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2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3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4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95"/>
    <b v="1"/>
    <n v="1251"/>
    <b v="1"/>
    <s v="technology/space exploration"/>
    <n v="144"/>
    <n v="74.64"/>
    <x v="0"/>
    <s v="space exploration"/>
    <x v="495"/>
    <d v="2015-10-11T01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496"/>
    <b v="0"/>
    <n v="1"/>
    <b v="0"/>
    <s v="theater/plays"/>
    <n v="0"/>
    <n v="1"/>
    <x v="3"/>
    <s v="plays"/>
    <x v="49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497"/>
    <b v="0"/>
    <n v="2"/>
    <b v="0"/>
    <s v="theater/plays"/>
    <n v="0"/>
    <n v="1"/>
    <x v="3"/>
    <s v="plays"/>
    <x v="497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498"/>
    <b v="0"/>
    <n v="1"/>
    <b v="0"/>
    <s v="theater/plays"/>
    <n v="0"/>
    <n v="1"/>
    <x v="3"/>
    <s v="plays"/>
    <x v="498"/>
    <d v="2015-03-14T20:46:34"/>
  </r>
  <r>
    <n v="1"/>
    <s v="FannibalFest Fan Convention"/>
    <s v="A Hannibal TV Show Fan Convention and Art Collective"/>
    <n v="10275"/>
    <n v="14653"/>
    <x v="0"/>
    <s v="US"/>
    <s v="USD"/>
    <n v="1488464683"/>
    <x v="499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0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1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2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503"/>
    <b v="0"/>
    <n v="375"/>
    <b v="1"/>
    <s v="technology/hardware"/>
    <n v="143"/>
    <n v="114.77"/>
    <x v="0"/>
    <s v="hardware"/>
    <x v="503"/>
    <d v="2016-01-31T21:59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504"/>
    <b v="0"/>
    <n v="1"/>
    <b v="0"/>
    <s v="theater/spaces"/>
    <n v="0"/>
    <n v="1"/>
    <x v="3"/>
    <s v="spaces"/>
    <x v="504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505"/>
    <b v="0"/>
    <n v="2"/>
    <b v="0"/>
    <s v="theater/spaces"/>
    <n v="0"/>
    <n v="1"/>
    <x v="3"/>
    <s v="spaces"/>
    <x v="505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506"/>
    <b v="0"/>
    <n v="1"/>
    <b v="0"/>
    <s v="theater/spaces"/>
    <n v="0"/>
    <n v="1"/>
    <x v="3"/>
    <s v="spaces"/>
    <x v="506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507"/>
    <b v="0"/>
    <n v="3"/>
    <b v="0"/>
    <s v="theater/spaces"/>
    <n v="0"/>
    <n v="1"/>
    <x v="3"/>
    <s v="spaces"/>
    <x v="507"/>
    <d v="2016-05-20T08:59:00"/>
  </r>
  <r>
    <n v="36"/>
    <s v="THE LISTENING BOX"/>
    <s v="A modern day priest makes an unusual discovery, setting off a chain of events."/>
    <n v="6000"/>
    <n v="8529"/>
    <x v="0"/>
    <s v="US"/>
    <s v="USD"/>
    <n v="1428128525"/>
    <x v="508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09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10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1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2"/>
    <b v="0"/>
    <n v="32"/>
    <b v="1"/>
    <s v="music/pop"/>
    <n v="142"/>
    <n v="88.47"/>
    <x v="2"/>
    <s v="pop"/>
    <x v="512"/>
    <d v="2013-10-09T10:27: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513"/>
    <b v="0"/>
    <n v="2"/>
    <b v="0"/>
    <s v="theater/spaces"/>
    <n v="0"/>
    <n v="1"/>
    <x v="3"/>
    <s v="spaces"/>
    <x v="513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514"/>
    <b v="0"/>
    <n v="1"/>
    <b v="0"/>
    <s v="theater/spaces"/>
    <n v="0"/>
    <n v="1"/>
    <x v="3"/>
    <s v="spaces"/>
    <x v="514"/>
    <d v="2016-05-27T13:12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15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6"/>
    <b v="0"/>
    <n v="1107"/>
    <b v="1"/>
    <s v="technology/wearables"/>
    <n v="141"/>
    <n v="95.83"/>
    <x v="0"/>
    <s v="wearables"/>
    <x v="516"/>
    <d v="2015-08-20T14:50: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517"/>
    <b v="0"/>
    <n v="1"/>
    <b v="0"/>
    <s v="theater/musical"/>
    <n v="0"/>
    <n v="1"/>
    <x v="3"/>
    <s v="musical"/>
    <x v="517"/>
    <d v="2016-04-30T05:34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8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9"/>
    <b v="1"/>
    <n v="577"/>
    <b v="1"/>
    <s v="technology/space exploration"/>
    <n v="141"/>
    <n v="55.76"/>
    <x v="0"/>
    <s v="space exploration"/>
    <x v="519"/>
    <d v="2016-08-22T06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520"/>
    <b v="0"/>
    <n v="2"/>
    <b v="0"/>
    <s v="theater/musical"/>
    <n v="0"/>
    <n v="1"/>
    <x v="3"/>
    <s v="musical"/>
    <x v="520"/>
    <d v="2016-05-05T17:00:00"/>
  </r>
  <r>
    <n v="115"/>
    <s v="The World's Greatest Lover"/>
    <s v="Never judge a book (or a lover) by their cover."/>
    <n v="450"/>
    <n v="632"/>
    <x v="0"/>
    <s v="US"/>
    <s v="USD"/>
    <n v="1328377444"/>
    <x v="521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2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3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4"/>
    <b v="0"/>
    <n v="176"/>
    <b v="1"/>
    <s v="technology/hardware"/>
    <n v="140"/>
    <n v="95.49"/>
    <x v="0"/>
    <s v="hardware"/>
    <x v="524"/>
    <d v="2014-12-31T21:08: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525"/>
    <b v="0"/>
    <n v="1"/>
    <b v="0"/>
    <s v="theater/musical"/>
    <n v="0"/>
    <n v="1"/>
    <x v="3"/>
    <s v="musical"/>
    <x v="525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526"/>
    <b v="0"/>
    <n v="1"/>
    <b v="0"/>
    <s v="theater/musical"/>
    <n v="0"/>
    <n v="1"/>
    <x v="3"/>
    <s v="musical"/>
    <x v="52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527"/>
    <b v="0"/>
    <n v="1"/>
    <b v="0"/>
    <s v="theater/musical"/>
    <n v="0"/>
    <n v="1"/>
    <x v="3"/>
    <s v="musical"/>
    <x v="527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528"/>
    <b v="0"/>
    <n v="1"/>
    <b v="0"/>
    <s v="theater/musical"/>
    <n v="0"/>
    <n v="1"/>
    <x v="3"/>
    <s v="musical"/>
    <x v="528"/>
    <d v="2017-01-14T00:42: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29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30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31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2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3"/>
    <b v="0"/>
    <n v="859"/>
    <b v="1"/>
    <s v="music/rock"/>
    <n v="139"/>
    <n v="40.35"/>
    <x v="2"/>
    <s v="rock"/>
    <x v="533"/>
    <d v="2017-01-18T15:16: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534"/>
    <b v="0"/>
    <n v="1"/>
    <b v="0"/>
    <s v="theater/plays"/>
    <n v="0"/>
    <n v="1"/>
    <x v="3"/>
    <s v="plays"/>
    <x v="53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535"/>
    <b v="0"/>
    <n v="1"/>
    <b v="0"/>
    <s v="theater/plays"/>
    <n v="0"/>
    <n v="1"/>
    <x v="3"/>
    <s v="plays"/>
    <x v="535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x v="536"/>
    <b v="0"/>
    <n v="1"/>
    <b v="0"/>
    <s v="theater/plays"/>
    <n v="0"/>
    <n v="1"/>
    <x v="3"/>
    <s v="plays"/>
    <x v="53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537"/>
    <b v="0"/>
    <n v="1"/>
    <b v="0"/>
    <s v="theater/plays"/>
    <n v="0"/>
    <n v="1"/>
    <x v="3"/>
    <s v="plays"/>
    <x v="53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538"/>
    <b v="0"/>
    <n v="1"/>
    <b v="0"/>
    <s v="theater/plays"/>
    <n v="0"/>
    <n v="1"/>
    <x v="3"/>
    <s v="plays"/>
    <x v="538"/>
    <d v="2016-03-16T03:02: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3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40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41"/>
    <b v="1"/>
    <n v="95"/>
    <b v="1"/>
    <s v="technology/hardware"/>
    <n v="138"/>
    <n v="87.44"/>
    <x v="0"/>
    <s v="hardware"/>
    <x v="541"/>
    <d v="2011-07-04T19:52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542"/>
    <b v="0"/>
    <n v="1"/>
    <b v="0"/>
    <s v="theater/plays"/>
    <n v="0"/>
    <n v="1"/>
    <x v="3"/>
    <s v="plays"/>
    <x v="542"/>
    <d v="2016-05-03T18:49:02"/>
  </r>
  <r>
    <n v="4004"/>
    <s v="South Florida Tours"/>
    <s v="Help Launch The Queen Into South Florida!"/>
    <n v="500"/>
    <n v="1"/>
    <x v="2"/>
    <s v="US"/>
    <s v="USD"/>
    <n v="1412740457"/>
    <x v="543"/>
    <b v="0"/>
    <n v="1"/>
    <b v="0"/>
    <s v="theater/plays"/>
    <n v="0"/>
    <n v="1"/>
    <x v="3"/>
    <s v="plays"/>
    <x v="54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544"/>
    <b v="0"/>
    <n v="1"/>
    <b v="0"/>
    <s v="theater/plays"/>
    <n v="0"/>
    <n v="1"/>
    <x v="3"/>
    <s v="plays"/>
    <x v="54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545"/>
    <b v="0"/>
    <n v="1"/>
    <b v="0"/>
    <s v="theater/plays"/>
    <n v="0"/>
    <n v="1"/>
    <x v="3"/>
    <s v="plays"/>
    <x v="54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546"/>
    <b v="0"/>
    <n v="1"/>
    <b v="0"/>
    <s v="theater/plays"/>
    <n v="0"/>
    <n v="1"/>
    <x v="3"/>
    <s v="plays"/>
    <x v="546"/>
    <d v="2014-10-23T15:16:3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47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48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49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0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51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52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53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4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5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6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57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8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5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0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61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62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3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4"/>
    <b v="0"/>
    <n v="104"/>
    <b v="1"/>
    <s v="music/indie rock"/>
    <n v="136"/>
    <n v="97.9"/>
    <x v="2"/>
    <s v="indie rock"/>
    <x v="564"/>
    <d v="2010-09-04T01:03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565"/>
    <b v="0"/>
    <n v="1"/>
    <b v="0"/>
    <s v="theater/plays"/>
    <n v="0"/>
    <n v="1"/>
    <x v="3"/>
    <s v="plays"/>
    <x v="56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566"/>
    <b v="0"/>
    <n v="3"/>
    <b v="0"/>
    <s v="theater/plays"/>
    <n v="0"/>
    <n v="1"/>
    <x v="3"/>
    <s v="plays"/>
    <x v="566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567"/>
    <b v="0"/>
    <n v="2"/>
    <b v="0"/>
    <s v="theater/plays"/>
    <n v="2"/>
    <n v="1.5"/>
    <x v="3"/>
    <s v="plays"/>
    <x v="567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568"/>
    <b v="0"/>
    <n v="2"/>
    <b v="0"/>
    <s v="theater/musical"/>
    <n v="0"/>
    <n v="1.5"/>
    <x v="3"/>
    <s v="musical"/>
    <x v="568"/>
    <d v="2014-09-27T21:17: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69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0"/>
    <b v="0"/>
    <n v="170"/>
    <b v="1"/>
    <s v="photography/photobooks"/>
    <n v="135"/>
    <n v="79.41"/>
    <x v="6"/>
    <s v="photobooks"/>
    <x v="570"/>
    <d v="2015-12-20T09:00:00"/>
  </r>
  <r>
    <n v="3904"/>
    <s v="Black America from Prophets to Pimps"/>
    <s v="A play that will cover 4000 years of black history."/>
    <n v="10000"/>
    <n v="3"/>
    <x v="2"/>
    <s v="US"/>
    <s v="USD"/>
    <n v="1429074240"/>
    <x v="571"/>
    <b v="0"/>
    <n v="2"/>
    <b v="0"/>
    <s v="theater/plays"/>
    <n v="0"/>
    <n v="1.5"/>
    <x v="3"/>
    <s v="plays"/>
    <x v="571"/>
    <d v="2015-04-15T05:0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2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73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4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7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6"/>
    <b v="0"/>
    <n v="17"/>
    <b v="1"/>
    <s v="music/indie rock"/>
    <n v="135"/>
    <n v="79.180000000000007"/>
    <x v="2"/>
    <s v="indie rock"/>
    <x v="576"/>
    <d v="2011-07-24T20:08: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577"/>
    <b v="0"/>
    <n v="1"/>
    <b v="0"/>
    <s v="theater/plays"/>
    <n v="0"/>
    <n v="2"/>
    <x v="3"/>
    <s v="plays"/>
    <x v="577"/>
    <d v="2016-02-16T18:33:0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78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79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80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1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82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x v="583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4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5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586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87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88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89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90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1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92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593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594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595"/>
    <b v="0"/>
    <n v="16"/>
    <b v="1"/>
    <s v="music/indie rock"/>
    <n v="133"/>
    <n v="25.02"/>
    <x v="2"/>
    <s v="indie rock"/>
    <x v="595"/>
    <d v="2012-07-28T02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596"/>
    <b v="0"/>
    <n v="2"/>
    <b v="0"/>
    <s v="theater/plays"/>
    <n v="0"/>
    <n v="2"/>
    <x v="3"/>
    <s v="plays"/>
    <x v="596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597"/>
    <b v="0"/>
    <n v="3"/>
    <b v="0"/>
    <s v="theater/plays"/>
    <n v="0"/>
    <n v="2.33"/>
    <x v="3"/>
    <s v="plays"/>
    <x v="597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598"/>
    <b v="0"/>
    <n v="9"/>
    <b v="0"/>
    <s v="theater/spaces"/>
    <n v="0"/>
    <n v="2.67"/>
    <x v="3"/>
    <s v="spaces"/>
    <x v="598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599"/>
    <b v="0"/>
    <n v="2"/>
    <b v="0"/>
    <s v="theater/plays"/>
    <n v="1"/>
    <n v="3"/>
    <x v="3"/>
    <s v="plays"/>
    <x v="599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600"/>
    <b v="0"/>
    <n v="1"/>
    <b v="0"/>
    <s v="theater/plays"/>
    <n v="0"/>
    <n v="3"/>
    <x v="3"/>
    <s v="plays"/>
    <x v="600"/>
    <d v="2015-05-13T20:45:12"/>
  </r>
  <r>
    <n v="3600"/>
    <s v="Pariah"/>
    <s v="The First Play From The Man Who Brought You The Black James Bond!"/>
    <n v="10"/>
    <n v="13"/>
    <x v="0"/>
    <s v="US"/>
    <s v="USD"/>
    <n v="1476390164"/>
    <x v="601"/>
    <b v="0"/>
    <n v="4"/>
    <b v="1"/>
    <s v="theater/plays"/>
    <n v="130"/>
    <n v="3.25"/>
    <x v="3"/>
    <s v="plays"/>
    <x v="601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602"/>
    <b v="0"/>
    <n v="4"/>
    <b v="0"/>
    <s v="theater/plays"/>
    <n v="8"/>
    <n v="4.75"/>
    <x v="3"/>
    <s v="plays"/>
    <x v="602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603"/>
    <b v="0"/>
    <n v="3"/>
    <b v="0"/>
    <s v="theater/plays"/>
    <n v="10"/>
    <n v="5"/>
    <x v="3"/>
    <s v="plays"/>
    <x v="603"/>
    <d v="2014-07-30T20:5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04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05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06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7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x v="608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09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10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11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x v="612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13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x v="61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15"/>
    <b v="0"/>
    <n v="44"/>
    <b v="1"/>
    <s v="music/rock"/>
    <n v="132"/>
    <n v="75.11"/>
    <x v="2"/>
    <s v="rock"/>
    <x v="615"/>
    <d v="2015-06-08T03:5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616"/>
    <b v="0"/>
    <n v="2"/>
    <b v="0"/>
    <s v="theater/musical"/>
    <n v="2"/>
    <n v="5"/>
    <x v="3"/>
    <s v="musical"/>
    <x v="616"/>
    <d v="2015-08-28T22:3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17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18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19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0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2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23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4"/>
    <b v="0"/>
    <n v="74"/>
    <b v="1"/>
    <s v="technology/space exploration"/>
    <n v="131"/>
    <n v="26.59"/>
    <x v="0"/>
    <s v="space exploration"/>
    <x v="624"/>
    <d v="2016-12-30T17:50: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625"/>
    <b v="0"/>
    <n v="1"/>
    <b v="0"/>
    <s v="theater/plays"/>
    <n v="1"/>
    <n v="5"/>
    <x v="3"/>
    <s v="plays"/>
    <x v="62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626"/>
    <b v="0"/>
    <n v="1"/>
    <b v="0"/>
    <s v="theater/plays"/>
    <n v="0"/>
    <n v="5"/>
    <x v="3"/>
    <s v="plays"/>
    <x v="626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627"/>
    <b v="0"/>
    <n v="2"/>
    <b v="0"/>
    <s v="theater/spaces"/>
    <n v="0"/>
    <n v="5"/>
    <x v="3"/>
    <s v="spaces"/>
    <x v="627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628"/>
    <b v="0"/>
    <n v="1"/>
    <b v="0"/>
    <s v="theater/spaces"/>
    <n v="0"/>
    <n v="5"/>
    <x v="3"/>
    <s v="spaces"/>
    <x v="62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629"/>
    <b v="0"/>
    <n v="1"/>
    <b v="0"/>
    <s v="theater/musical"/>
    <n v="0"/>
    <n v="5"/>
    <x v="3"/>
    <s v="musical"/>
    <x v="629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630"/>
    <b v="0"/>
    <n v="1"/>
    <b v="0"/>
    <s v="theater/plays"/>
    <n v="0"/>
    <n v="5"/>
    <x v="3"/>
    <s v="plays"/>
    <x v="63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631"/>
    <b v="0"/>
    <n v="1"/>
    <b v="0"/>
    <s v="theater/plays"/>
    <n v="0"/>
    <n v="5"/>
    <x v="3"/>
    <s v="plays"/>
    <x v="631"/>
    <d v="2014-10-07T04:3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2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3"/>
    <b v="1"/>
    <n v="189"/>
    <b v="1"/>
    <s v="film &amp; video/documentary"/>
    <n v="130"/>
    <n v="51.72"/>
    <x v="4"/>
    <s v="documentary"/>
    <x v="633"/>
    <d v="2012-03-10T15:07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634"/>
    <b v="0"/>
    <n v="1"/>
    <b v="0"/>
    <s v="theater/plays"/>
    <n v="0"/>
    <n v="5"/>
    <x v="3"/>
    <s v="plays"/>
    <x v="634"/>
    <d v="2015-05-15T19:14:2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5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36"/>
    <b v="0"/>
    <n v="166"/>
    <b v="1"/>
    <s v="music/electronic music"/>
    <n v="130"/>
    <n v="39.159999999999997"/>
    <x v="2"/>
    <s v="electronic music"/>
    <x v="636"/>
    <d v="2016-08-05T03:59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637"/>
    <b v="0"/>
    <n v="1"/>
    <b v="0"/>
    <s v="theater/plays"/>
    <n v="0"/>
    <n v="5"/>
    <x v="3"/>
    <s v="plays"/>
    <x v="637"/>
    <d v="2014-07-19T09:21: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38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39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40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41"/>
    <b v="0"/>
    <n v="37"/>
    <b v="1"/>
    <s v="music/indie rock"/>
    <n v="130"/>
    <n v="28"/>
    <x v="2"/>
    <s v="indie rock"/>
    <x v="641"/>
    <d v="2013-05-3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642"/>
    <b v="0"/>
    <n v="1"/>
    <b v="0"/>
    <s v="theater/plays"/>
    <n v="0"/>
    <n v="5"/>
    <x v="3"/>
    <s v="plays"/>
    <x v="64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643"/>
    <b v="0"/>
    <n v="1"/>
    <b v="0"/>
    <s v="theater/plays"/>
    <n v="0"/>
    <n v="5"/>
    <x v="3"/>
    <s v="plays"/>
    <x v="643"/>
    <d v="2016-06-19T22:32:0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644"/>
    <b v="0"/>
    <n v="2"/>
    <b v="0"/>
    <s v="theater/plays"/>
    <n v="1"/>
    <n v="5.5"/>
    <x v="3"/>
    <s v="plays"/>
    <x v="644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645"/>
    <b v="0"/>
    <n v="2"/>
    <b v="0"/>
    <s v="theater/spaces"/>
    <n v="0"/>
    <n v="5.5"/>
    <x v="3"/>
    <s v="spaces"/>
    <x v="645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646"/>
    <b v="0"/>
    <n v="2"/>
    <b v="0"/>
    <s v="theater/plays"/>
    <n v="0"/>
    <n v="5.5"/>
    <x v="3"/>
    <s v="plays"/>
    <x v="64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647"/>
    <b v="0"/>
    <n v="2"/>
    <b v="0"/>
    <s v="theater/plays"/>
    <n v="0"/>
    <n v="5.5"/>
    <x v="3"/>
    <s v="plays"/>
    <x v="647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648"/>
    <b v="0"/>
    <n v="4"/>
    <b v="0"/>
    <s v="theater/plays"/>
    <n v="5"/>
    <n v="5.75"/>
    <x v="3"/>
    <s v="plays"/>
    <x v="64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649"/>
    <b v="0"/>
    <n v="4"/>
    <b v="0"/>
    <s v="theater/plays"/>
    <n v="2"/>
    <n v="5.75"/>
    <x v="3"/>
    <s v="plays"/>
    <x v="649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650"/>
    <b v="0"/>
    <n v="4"/>
    <b v="0"/>
    <s v="theater/spaces"/>
    <n v="0"/>
    <n v="6.5"/>
    <x v="3"/>
    <s v="spaces"/>
    <x v="650"/>
    <d v="2015-02-02T18:43:2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1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2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3"/>
    <b v="0"/>
    <n v="259"/>
    <b v="1"/>
    <s v="music/indie rock"/>
    <n v="129"/>
    <n v="99.38"/>
    <x v="2"/>
    <s v="indie rock"/>
    <x v="653"/>
    <d v="2013-04-29T04:02:2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654"/>
    <b v="0"/>
    <n v="4"/>
    <b v="0"/>
    <s v="theater/plays"/>
    <n v="1"/>
    <n v="6.75"/>
    <x v="3"/>
    <s v="plays"/>
    <x v="654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655"/>
    <b v="0"/>
    <n v="3"/>
    <b v="0"/>
    <s v="theater/plays"/>
    <n v="1"/>
    <n v="7"/>
    <x v="3"/>
    <s v="plays"/>
    <x v="65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656"/>
    <b v="0"/>
    <n v="1"/>
    <b v="0"/>
    <s v="theater/plays"/>
    <n v="0"/>
    <n v="7"/>
    <x v="3"/>
    <s v="plays"/>
    <x v="65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657"/>
    <b v="0"/>
    <n v="3"/>
    <b v="0"/>
    <s v="theater/plays"/>
    <n v="0"/>
    <n v="7"/>
    <x v="3"/>
    <s v="plays"/>
    <x v="657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658"/>
    <b v="0"/>
    <n v="4"/>
    <b v="0"/>
    <s v="theater/plays"/>
    <n v="1"/>
    <n v="7.25"/>
    <x v="3"/>
    <s v="plays"/>
    <x v="658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659"/>
    <b v="0"/>
    <n v="3"/>
    <b v="0"/>
    <s v="theater/spaces"/>
    <n v="0"/>
    <n v="7.33"/>
    <x v="3"/>
    <s v="spaces"/>
    <x v="659"/>
    <d v="2016-03-10T13:42: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0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61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62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3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64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65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66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7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68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69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70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71"/>
    <b v="0"/>
    <n v="100"/>
    <b v="1"/>
    <s v="technology/space exploration"/>
    <n v="128"/>
    <n v="63.87"/>
    <x v="0"/>
    <s v="space exploration"/>
    <x v="671"/>
    <d v="2015-05-14T12:55:2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672"/>
    <b v="0"/>
    <n v="2"/>
    <b v="0"/>
    <s v="theater/musical"/>
    <n v="2"/>
    <n v="7.5"/>
    <x v="3"/>
    <s v="musical"/>
    <x v="67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673"/>
    <b v="0"/>
    <n v="4"/>
    <b v="0"/>
    <s v="theater/plays"/>
    <n v="2"/>
    <n v="8"/>
    <x v="3"/>
    <s v="plays"/>
    <x v="67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674"/>
    <b v="0"/>
    <n v="6"/>
    <b v="0"/>
    <s v="theater/plays"/>
    <n v="9"/>
    <n v="8.5"/>
    <x v="3"/>
    <s v="plays"/>
    <x v="67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675"/>
    <b v="0"/>
    <n v="14"/>
    <b v="1"/>
    <s v="theater/plays"/>
    <n v="171"/>
    <n v="8.57"/>
    <x v="3"/>
    <s v="plays"/>
    <x v="67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676"/>
    <b v="0"/>
    <n v="14"/>
    <b v="1"/>
    <s v="theater/plays"/>
    <n v="124"/>
    <n v="8.86"/>
    <x v="3"/>
    <s v="plays"/>
    <x v="67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677"/>
    <b v="0"/>
    <n v="5"/>
    <b v="0"/>
    <s v="theater/plays"/>
    <n v="5"/>
    <n v="9.4"/>
    <x v="3"/>
    <s v="plays"/>
    <x v="67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678"/>
    <b v="0"/>
    <n v="10"/>
    <b v="0"/>
    <s v="theater/plays"/>
    <n v="6"/>
    <n v="9.5"/>
    <x v="3"/>
    <s v="plays"/>
    <x v="678"/>
    <d v="2014-11-08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679"/>
    <b v="1"/>
    <n v="4"/>
    <b v="0"/>
    <s v="theater/plays"/>
    <n v="4"/>
    <n v="9.5"/>
    <x v="3"/>
    <s v="plays"/>
    <x v="67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680"/>
    <b v="0"/>
    <n v="4"/>
    <b v="0"/>
    <s v="theater/plays"/>
    <n v="1"/>
    <n v="9.75"/>
    <x v="3"/>
    <s v="plays"/>
    <x v="680"/>
    <d v="2015-09-09T04:00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681"/>
    <b v="0"/>
    <n v="7"/>
    <b v="0"/>
    <s v="theater/plays"/>
    <n v="14"/>
    <n v="10"/>
    <x v="3"/>
    <s v="plays"/>
    <x v="681"/>
    <d v="2014-09-17T20:56: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682"/>
    <b v="0"/>
    <n v="2"/>
    <b v="0"/>
    <s v="theater/plays"/>
    <n v="13"/>
    <n v="10"/>
    <x v="3"/>
    <s v="plays"/>
    <x v="682"/>
    <d v="2015-05-28T16:38:0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683"/>
    <b v="0"/>
    <n v="1"/>
    <b v="0"/>
    <s v="theater/plays"/>
    <n v="10"/>
    <n v="10"/>
    <x v="3"/>
    <s v="plays"/>
    <x v="683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684"/>
    <b v="0"/>
    <n v="1"/>
    <b v="0"/>
    <s v="theater/plays"/>
    <n v="5"/>
    <n v="10"/>
    <x v="3"/>
    <s v="plays"/>
    <x v="684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685"/>
    <b v="0"/>
    <n v="1"/>
    <b v="0"/>
    <s v="theater/plays"/>
    <n v="2"/>
    <n v="10"/>
    <x v="3"/>
    <s v="plays"/>
    <x v="685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686"/>
    <b v="0"/>
    <n v="1"/>
    <b v="0"/>
    <s v="theater/plays"/>
    <n v="1"/>
    <n v="10"/>
    <x v="3"/>
    <s v="plays"/>
    <x v="686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687"/>
    <b v="0"/>
    <n v="1"/>
    <b v="0"/>
    <s v="theater/spaces"/>
    <n v="1"/>
    <n v="10"/>
    <x v="3"/>
    <s v="spaces"/>
    <x v="687"/>
    <d v="2014-09-26T16:18:5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8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689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0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91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692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x v="693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694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695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696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697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698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699"/>
    <b v="0"/>
    <n v="90"/>
    <b v="1"/>
    <s v="music/rock"/>
    <n v="127"/>
    <n v="59.23"/>
    <x v="2"/>
    <s v="rock"/>
    <x v="699"/>
    <d v="2013-09-10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700"/>
    <b v="0"/>
    <n v="1"/>
    <b v="0"/>
    <s v="theater/plays"/>
    <n v="1"/>
    <n v="10"/>
    <x v="3"/>
    <s v="plays"/>
    <x v="70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701"/>
    <b v="0"/>
    <n v="1"/>
    <b v="0"/>
    <s v="theater/plays"/>
    <n v="1"/>
    <n v="10"/>
    <x v="3"/>
    <s v="plays"/>
    <x v="70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702"/>
    <b v="0"/>
    <n v="1"/>
    <b v="0"/>
    <s v="theater/plays"/>
    <n v="1"/>
    <n v="10"/>
    <x v="3"/>
    <s v="plays"/>
    <x v="702"/>
    <d v="2015-08-31T16:04:5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703"/>
    <b v="0"/>
    <n v="1"/>
    <b v="0"/>
    <s v="theater/spaces"/>
    <n v="0"/>
    <n v="10"/>
    <x v="3"/>
    <s v="spaces"/>
    <x v="703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x v="704"/>
    <b v="0"/>
    <n v="1"/>
    <b v="0"/>
    <s v="theater/plays"/>
    <n v="0"/>
    <n v="10"/>
    <x v="3"/>
    <s v="plays"/>
    <x v="704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705"/>
    <b v="0"/>
    <n v="2"/>
    <b v="0"/>
    <s v="theater/plays"/>
    <n v="0"/>
    <n v="10"/>
    <x v="3"/>
    <s v="plays"/>
    <x v="705"/>
    <d v="2015-03-27T03:34:36"/>
  </r>
  <r>
    <n v="3868"/>
    <s v="1000 words (Canceled)"/>
    <s v="New collection of music by Scott Evan Davis!"/>
    <n v="5000"/>
    <n v="10"/>
    <x v="1"/>
    <s v="GB"/>
    <s v="GBP"/>
    <n v="1410191405"/>
    <x v="706"/>
    <b v="0"/>
    <n v="1"/>
    <b v="0"/>
    <s v="theater/musical"/>
    <n v="0"/>
    <n v="10"/>
    <x v="3"/>
    <s v="musical"/>
    <x v="70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707"/>
    <b v="0"/>
    <n v="1"/>
    <b v="0"/>
    <s v="theater/musical"/>
    <n v="0"/>
    <n v="10"/>
    <x v="3"/>
    <s v="musical"/>
    <x v="707"/>
    <d v="2015-06-30T03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08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09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10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1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1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3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14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15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16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x v="717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8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19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20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21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22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23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24"/>
    <b v="0"/>
    <n v="60"/>
    <b v="1"/>
    <s v="music/classical music"/>
    <n v="126"/>
    <n v="84.08"/>
    <x v="2"/>
    <s v="classical music"/>
    <x v="724"/>
    <d v="2012-08-16T20:22: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725"/>
    <b v="0"/>
    <n v="1"/>
    <b v="0"/>
    <s v="theater/plays"/>
    <n v="0"/>
    <n v="10"/>
    <x v="3"/>
    <s v="plays"/>
    <x v="725"/>
    <d v="2014-09-11T12:39:21"/>
  </r>
  <r>
    <n v="4000"/>
    <s v="The Escorts"/>
    <s v="An Enticing Trip into the World of Assisted Dying"/>
    <n v="8000"/>
    <n v="10"/>
    <x v="2"/>
    <s v="US"/>
    <s v="USD"/>
    <n v="1462631358"/>
    <x v="726"/>
    <b v="0"/>
    <n v="1"/>
    <b v="0"/>
    <s v="theater/plays"/>
    <n v="0"/>
    <n v="10"/>
    <x v="3"/>
    <s v="plays"/>
    <x v="72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727"/>
    <b v="0"/>
    <n v="1"/>
    <b v="0"/>
    <s v="theater/plays"/>
    <n v="0"/>
    <n v="10"/>
    <x v="3"/>
    <s v="plays"/>
    <x v="72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728"/>
    <b v="0"/>
    <n v="1"/>
    <b v="0"/>
    <s v="theater/plays"/>
    <n v="0"/>
    <n v="10"/>
    <x v="3"/>
    <s v="plays"/>
    <x v="728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729"/>
    <b v="0"/>
    <n v="6"/>
    <b v="0"/>
    <s v="theater/plays"/>
    <n v="8"/>
    <n v="10.17"/>
    <x v="3"/>
    <s v="plays"/>
    <x v="729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730"/>
    <b v="0"/>
    <n v="4"/>
    <b v="0"/>
    <s v="theater/spaces"/>
    <n v="4"/>
    <n v="10.25"/>
    <x v="3"/>
    <s v="spaces"/>
    <x v="7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731"/>
    <b v="0"/>
    <n v="4"/>
    <b v="0"/>
    <s v="theater/plays"/>
    <n v="2"/>
    <n v="10.25"/>
    <x v="3"/>
    <s v="plays"/>
    <x v="731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732"/>
    <b v="0"/>
    <n v="2"/>
    <b v="0"/>
    <s v="theater/plays"/>
    <n v="0"/>
    <n v="10.5"/>
    <x v="3"/>
    <s v="plays"/>
    <x v="732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733"/>
    <b v="0"/>
    <n v="2"/>
    <b v="0"/>
    <s v="theater/plays"/>
    <n v="0"/>
    <n v="10.5"/>
    <x v="3"/>
    <s v="plays"/>
    <x v="733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734"/>
    <b v="0"/>
    <n v="3"/>
    <b v="0"/>
    <s v="theater/plays"/>
    <n v="3"/>
    <n v="10.67"/>
    <x v="3"/>
    <s v="plays"/>
    <x v="734"/>
    <d v="2015-08-07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35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36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x v="737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38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39"/>
    <b v="1"/>
    <n v="105"/>
    <b v="1"/>
    <s v="music/rock"/>
    <n v="125"/>
    <n v="77.64"/>
    <x v="2"/>
    <s v="rock"/>
    <x v="739"/>
    <d v="2014-02-16T18:18: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740"/>
    <b v="0"/>
    <n v="4"/>
    <b v="0"/>
    <s v="theater/plays"/>
    <n v="2"/>
    <n v="11.25"/>
    <x v="3"/>
    <s v="plays"/>
    <x v="740"/>
    <d v="2016-01-03T20:17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41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42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4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44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x v="745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46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7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8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49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50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51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52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x v="753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54"/>
    <b v="0"/>
    <n v="11"/>
    <b v="1"/>
    <s v="technology/makerspaces"/>
    <n v="125"/>
    <n v="91"/>
    <x v="0"/>
    <s v="makerspaces"/>
    <x v="754"/>
    <d v="2016-01-10T00:51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755"/>
    <b v="0"/>
    <n v="22"/>
    <b v="1"/>
    <s v="theater/plays"/>
    <n v="100"/>
    <n v="11.36"/>
    <x v="3"/>
    <s v="plays"/>
    <x v="755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756"/>
    <b v="0"/>
    <n v="13"/>
    <b v="0"/>
    <s v="theater/plays"/>
    <n v="38"/>
    <n v="11.62"/>
    <x v="3"/>
    <s v="plays"/>
    <x v="756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757"/>
    <b v="0"/>
    <n v="24"/>
    <b v="1"/>
    <s v="theater/plays"/>
    <n v="112"/>
    <n v="11.67"/>
    <x v="3"/>
    <s v="plays"/>
    <x v="757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758"/>
    <b v="0"/>
    <n v="15"/>
    <b v="1"/>
    <s v="theater/plays"/>
    <n v="180"/>
    <n v="12"/>
    <x v="3"/>
    <s v="plays"/>
    <x v="758"/>
    <d v="2016-05-10T21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59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0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61"/>
    <b v="1"/>
    <n v="274"/>
    <b v="1"/>
    <s v="music/rock"/>
    <n v="124"/>
    <n v="67.67"/>
    <x v="2"/>
    <s v="rock"/>
    <x v="761"/>
    <d v="2013-12-09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762"/>
    <b v="0"/>
    <n v="2"/>
    <b v="0"/>
    <s v="theater/spaces"/>
    <n v="3"/>
    <n v="12.5"/>
    <x v="3"/>
    <s v="spaces"/>
    <x v="762"/>
    <d v="2015-11-19T20:45:17"/>
  </r>
  <r>
    <n v="1372"/>
    <s v="Ted Lukas &amp; the Misled new CD - &quot;FEED&quot;"/>
    <s v="Please help us raise funds to press our new CD!"/>
    <n v="500"/>
    <n v="620"/>
    <x v="0"/>
    <s v="US"/>
    <s v="USD"/>
    <n v="1342115132"/>
    <x v="763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4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6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6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67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68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69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70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71"/>
    <b v="0"/>
    <n v="83"/>
    <b v="1"/>
    <s v="music/indie rock"/>
    <n v="124"/>
    <n v="89.3"/>
    <x v="2"/>
    <s v="indie rock"/>
    <x v="771"/>
    <d v="2012-07-15T20:03:07"/>
  </r>
  <r>
    <n v="2893"/>
    <s v="REDISCOVERING KIA THE PLAY"/>
    <s v="Fundraising for REDISCOVERING KIA THE PLAY"/>
    <n v="5000"/>
    <n v="25"/>
    <x v="2"/>
    <s v="US"/>
    <s v="USD"/>
    <n v="1420768800"/>
    <x v="772"/>
    <b v="0"/>
    <n v="2"/>
    <b v="0"/>
    <s v="theater/plays"/>
    <n v="1"/>
    <n v="12.5"/>
    <x v="3"/>
    <s v="plays"/>
    <x v="77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773"/>
    <b v="0"/>
    <n v="2"/>
    <b v="0"/>
    <s v="theater/musical"/>
    <n v="1"/>
    <n v="12.5"/>
    <x v="3"/>
    <s v="musical"/>
    <x v="77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774"/>
    <b v="0"/>
    <n v="2"/>
    <b v="0"/>
    <s v="theater/plays"/>
    <n v="1"/>
    <n v="12.5"/>
    <x v="3"/>
    <s v="plays"/>
    <x v="77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775"/>
    <b v="0"/>
    <n v="8"/>
    <b v="0"/>
    <s v="theater/musical"/>
    <n v="1"/>
    <n v="12.75"/>
    <x v="3"/>
    <s v="musical"/>
    <x v="77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776"/>
    <b v="0"/>
    <n v="10"/>
    <b v="0"/>
    <s v="theater/spaces"/>
    <n v="0"/>
    <n v="12.8"/>
    <x v="3"/>
    <s v="spaces"/>
    <x v="776"/>
    <d v="2016-05-05T21:36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777"/>
    <b v="0"/>
    <n v="2"/>
    <b v="0"/>
    <s v="theater/plays"/>
    <n v="1"/>
    <n v="13"/>
    <x v="3"/>
    <s v="plays"/>
    <x v="777"/>
    <d v="2015-02-16T07:13:4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78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79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0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81"/>
    <b v="1"/>
    <n v="179"/>
    <b v="1"/>
    <s v="film &amp; video/documentary"/>
    <n v="123"/>
    <n v="99.86"/>
    <x v="4"/>
    <s v="documentary"/>
    <x v="781"/>
    <d v="2015-05-20T22:39:50"/>
  </r>
  <r>
    <n v="3108"/>
    <s v="Funding a home for our Children's Theater"/>
    <s v="We need a permanent home for the theater!"/>
    <n v="50000"/>
    <n v="26"/>
    <x v="2"/>
    <s v="US"/>
    <s v="USD"/>
    <n v="1430234394"/>
    <x v="782"/>
    <b v="0"/>
    <n v="2"/>
    <b v="0"/>
    <s v="theater/spaces"/>
    <n v="0"/>
    <n v="13"/>
    <x v="3"/>
    <s v="spaces"/>
    <x v="782"/>
    <d v="2015-04-28T15:19: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3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84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5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6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87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8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9"/>
    <b v="0"/>
    <n v="58"/>
    <b v="1"/>
    <s v="technology/hardware"/>
    <n v="123"/>
    <n v="169.52"/>
    <x v="0"/>
    <s v="hardware"/>
    <x v="789"/>
    <d v="2014-04-23T15:59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790"/>
    <b v="0"/>
    <n v="2"/>
    <b v="0"/>
    <s v="theater/plays"/>
    <n v="0"/>
    <n v="13"/>
    <x v="3"/>
    <s v="plays"/>
    <x v="790"/>
    <d v="2014-09-01T20:09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791"/>
    <b v="0"/>
    <n v="9"/>
    <b v="0"/>
    <s v="theater/plays"/>
    <n v="1"/>
    <n v="13.11"/>
    <x v="3"/>
    <s v="plays"/>
    <x v="791"/>
    <d v="2015-01-04T23:26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792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3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4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795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796"/>
    <b v="0"/>
    <n v="47"/>
    <b v="1"/>
    <s v="music/metal"/>
    <n v="122"/>
    <n v="28.55"/>
    <x v="2"/>
    <s v="metal"/>
    <x v="796"/>
    <d v="2014-03-10T14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797"/>
    <b v="0"/>
    <n v="7"/>
    <b v="0"/>
    <s v="games/mobile games"/>
    <n v="0"/>
    <n v="60.71"/>
    <x v="1"/>
    <s v="mobile games"/>
    <x v="797"/>
    <d v="2015-04-30T16:00: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798"/>
    <b v="0"/>
    <n v="3"/>
    <b v="0"/>
    <s v="theater/musical"/>
    <n v="3"/>
    <n v="13.33"/>
    <x v="3"/>
    <s v="musical"/>
    <x v="798"/>
    <d v="2017-03-29T17:44: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799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800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801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802"/>
    <b v="0"/>
    <n v="340"/>
    <b v="1"/>
    <s v="music/rock"/>
    <n v="122"/>
    <n v="64.37"/>
    <x v="2"/>
    <s v="rock"/>
    <x v="802"/>
    <d v="2017-02-10T05:00:00"/>
  </r>
  <r>
    <n v="2864"/>
    <s v="'Haunting Julia' by Alan Ayckbourn"/>
    <s v="Accessible, original theatre for all!"/>
    <n v="2500"/>
    <n v="40"/>
    <x v="2"/>
    <s v="GB"/>
    <s v="GBP"/>
    <n v="1437139080"/>
    <x v="803"/>
    <b v="0"/>
    <n v="3"/>
    <b v="0"/>
    <s v="theater/plays"/>
    <n v="2"/>
    <n v="13.33"/>
    <x v="3"/>
    <s v="plays"/>
    <x v="803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804"/>
    <b v="0"/>
    <n v="3"/>
    <b v="0"/>
    <s v="theater/spaces"/>
    <n v="0"/>
    <n v="13.33"/>
    <x v="3"/>
    <s v="spaces"/>
    <x v="804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805"/>
    <b v="0"/>
    <n v="17"/>
    <b v="1"/>
    <s v="theater/plays"/>
    <n v="153"/>
    <n v="13.53"/>
    <x v="3"/>
    <s v="plays"/>
    <x v="805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806"/>
    <b v="0"/>
    <n v="20"/>
    <b v="1"/>
    <s v="theater/plays"/>
    <n v="136"/>
    <n v="13.6"/>
    <x v="3"/>
    <s v="plays"/>
    <x v="806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807"/>
    <b v="0"/>
    <n v="6"/>
    <b v="0"/>
    <s v="theater/plays"/>
    <n v="29"/>
    <n v="14.33"/>
    <x v="3"/>
    <s v="plays"/>
    <x v="807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808"/>
    <b v="0"/>
    <n v="9"/>
    <b v="0"/>
    <s v="theater/musical"/>
    <n v="65"/>
    <n v="14.44"/>
    <x v="3"/>
    <s v="musical"/>
    <x v="808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809"/>
    <b v="0"/>
    <n v="25"/>
    <b v="1"/>
    <s v="theater/spaces"/>
    <n v="124"/>
    <n v="14.84"/>
    <x v="3"/>
    <s v="spaces"/>
    <x v="809"/>
    <d v="2015-12-23T22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810"/>
    <b v="0"/>
    <n v="2"/>
    <b v="0"/>
    <s v="theater/musical"/>
    <n v="6"/>
    <n v="15"/>
    <x v="3"/>
    <s v="musical"/>
    <x v="810"/>
    <d v="2016-09-30T17:58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11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12"/>
    <b v="1"/>
    <n v="79"/>
    <b v="1"/>
    <s v="film &amp; video/documentary"/>
    <n v="121"/>
    <n v="83.95"/>
    <x v="4"/>
    <s v="documentary"/>
    <x v="812"/>
    <d v="2009-08-10T19:26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813"/>
    <b v="0"/>
    <n v="4"/>
    <b v="0"/>
    <s v="theater/plays"/>
    <n v="6"/>
    <n v="15"/>
    <x v="3"/>
    <s v="plays"/>
    <x v="813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814"/>
    <b v="0"/>
    <n v="3"/>
    <b v="0"/>
    <s v="theater/plays"/>
    <n v="3"/>
    <n v="15"/>
    <x v="3"/>
    <s v="plays"/>
    <x v="814"/>
    <d v="2015-11-28T14:54:54"/>
  </r>
  <r>
    <n v="1473"/>
    <s v="ONE LOVES ONLY FORM"/>
    <s v="Public Radio Project"/>
    <n v="1500"/>
    <n v="1807.74"/>
    <x v="0"/>
    <s v="US"/>
    <s v="USD"/>
    <n v="1330644639"/>
    <x v="815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6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17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18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9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2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21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22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23"/>
    <b v="0"/>
    <n v="16"/>
    <b v="1"/>
    <s v="music/indie rock"/>
    <n v="121"/>
    <n v="37.94"/>
    <x v="2"/>
    <s v="indie rock"/>
    <x v="823"/>
    <d v="2012-06-23T05:27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824"/>
    <b v="0"/>
    <n v="3"/>
    <b v="0"/>
    <s v="theater/plays"/>
    <n v="2"/>
    <n v="15"/>
    <x v="3"/>
    <s v="plays"/>
    <x v="824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825"/>
    <b v="0"/>
    <n v="4"/>
    <b v="0"/>
    <s v="theater/plays"/>
    <n v="2"/>
    <n v="15"/>
    <x v="3"/>
    <s v="plays"/>
    <x v="825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826"/>
    <b v="0"/>
    <n v="9"/>
    <b v="0"/>
    <s v="theater/plays"/>
    <n v="1"/>
    <n v="15"/>
    <x v="3"/>
    <s v="plays"/>
    <x v="826"/>
    <d v="2014-06-27T16:21: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827"/>
    <b v="0"/>
    <n v="1"/>
    <b v="0"/>
    <s v="theater/plays"/>
    <n v="0"/>
    <n v="15"/>
    <x v="3"/>
    <s v="plays"/>
    <x v="827"/>
    <d v="2014-12-27T02:02: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828"/>
    <b v="0"/>
    <n v="31"/>
    <b v="1"/>
    <s v="theater/plays"/>
    <n v="149"/>
    <n v="15.13"/>
    <x v="3"/>
    <s v="plays"/>
    <x v="828"/>
    <d v="2016-03-13T22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29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30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x v="831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32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33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34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35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6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37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38"/>
    <b v="0"/>
    <n v="115"/>
    <b v="1"/>
    <s v="music/metal"/>
    <n v="120"/>
    <n v="41.7"/>
    <x v="2"/>
    <s v="metal"/>
    <x v="838"/>
    <d v="2015-03-16T02:34:2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839"/>
    <b v="0"/>
    <n v="8"/>
    <b v="0"/>
    <s v="music/world music"/>
    <n v="3"/>
    <n v="30.13"/>
    <x v="2"/>
    <s v="world music"/>
    <x v="839"/>
    <d v="2013-07-12T21:51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40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41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42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43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44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845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46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47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48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49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5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51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52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53"/>
    <b v="0"/>
    <n v="134"/>
    <b v="1"/>
    <s v="music/classical music"/>
    <n v="120"/>
    <n v="49.19"/>
    <x v="2"/>
    <s v="classical music"/>
    <x v="853"/>
    <d v="2012-04-04T17:33: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854"/>
    <b v="0"/>
    <n v="27"/>
    <b v="1"/>
    <s v="theater/plays"/>
    <n v="136"/>
    <n v="15.15"/>
    <x v="3"/>
    <s v="plays"/>
    <x v="854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855"/>
    <b v="0"/>
    <n v="6"/>
    <b v="0"/>
    <s v="theater/plays"/>
    <n v="3"/>
    <n v="15.67"/>
    <x v="3"/>
    <s v="plays"/>
    <x v="855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856"/>
    <b v="0"/>
    <n v="4"/>
    <b v="0"/>
    <s v="theater/plays"/>
    <n v="2"/>
    <n v="15.75"/>
    <x v="3"/>
    <s v="plays"/>
    <x v="856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857"/>
    <b v="0"/>
    <n v="6"/>
    <b v="0"/>
    <s v="theater/plays"/>
    <n v="2"/>
    <n v="15.83"/>
    <x v="3"/>
    <s v="plays"/>
    <x v="857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858"/>
    <b v="0"/>
    <n v="1"/>
    <b v="0"/>
    <s v="theater/plays"/>
    <n v="0"/>
    <n v="16"/>
    <x v="3"/>
    <s v="plays"/>
    <x v="858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859"/>
    <b v="0"/>
    <n v="12"/>
    <b v="1"/>
    <s v="theater/plays"/>
    <n v="130"/>
    <n v="16.25"/>
    <x v="3"/>
    <s v="plays"/>
    <x v="859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860"/>
    <b v="0"/>
    <n v="4"/>
    <b v="0"/>
    <s v="theater/plays"/>
    <n v="9"/>
    <n v="16.25"/>
    <x v="3"/>
    <s v="plays"/>
    <x v="860"/>
    <d v="2014-07-29T03:14:5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861"/>
    <b v="0"/>
    <n v="6"/>
    <b v="0"/>
    <s v="theater/plays"/>
    <n v="10"/>
    <n v="16.670000000000002"/>
    <x v="3"/>
    <s v="plays"/>
    <x v="861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862"/>
    <b v="0"/>
    <n v="3"/>
    <b v="0"/>
    <s v="theater/spaces"/>
    <n v="0"/>
    <n v="16.670000000000002"/>
    <x v="3"/>
    <s v="spaces"/>
    <x v="862"/>
    <d v="2015-08-17T16:05: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63"/>
    <b v="0"/>
    <n v="51"/>
    <b v="1"/>
    <s v="theater/plays"/>
    <n v="119"/>
    <n v="17.25"/>
    <x v="3"/>
    <s v="plays"/>
    <x v="863"/>
    <d v="2017-02-28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864"/>
    <b v="0"/>
    <n v="4"/>
    <b v="0"/>
    <s v="theater/plays"/>
    <n v="35"/>
    <n v="17.5"/>
    <x v="3"/>
    <s v="plays"/>
    <x v="864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865"/>
    <b v="0"/>
    <n v="2"/>
    <b v="0"/>
    <s v="theater/musical"/>
    <n v="2"/>
    <n v="17.5"/>
    <x v="3"/>
    <s v="musical"/>
    <x v="865"/>
    <d v="2015-05-01T22:00:00"/>
  </r>
  <r>
    <n v="3792"/>
    <s v="BorikÃ©n: The Show"/>
    <s v="A cultural and historic journey through Puerto Rico's music and dance!"/>
    <n v="12500"/>
    <n v="35"/>
    <x v="2"/>
    <s v="US"/>
    <s v="USD"/>
    <n v="1436957022"/>
    <x v="866"/>
    <b v="0"/>
    <n v="2"/>
    <b v="0"/>
    <s v="theater/musical"/>
    <n v="0"/>
    <n v="17.5"/>
    <x v="3"/>
    <s v="musical"/>
    <x v="86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867"/>
    <b v="0"/>
    <n v="36"/>
    <b v="1"/>
    <s v="theater/plays"/>
    <n v="126"/>
    <n v="17.53"/>
    <x v="3"/>
    <s v="plays"/>
    <x v="867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868"/>
    <b v="0"/>
    <n v="47"/>
    <b v="1"/>
    <s v="theater/plays"/>
    <n v="105"/>
    <n v="17.829999999999998"/>
    <x v="3"/>
    <s v="plays"/>
    <x v="868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x v="869"/>
    <b v="0"/>
    <n v="31"/>
    <b v="1"/>
    <s v="theater/plays"/>
    <n v="159"/>
    <n v="18"/>
    <x v="3"/>
    <s v="plays"/>
    <x v="869"/>
    <d v="2016-10-16T15:36: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70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71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72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73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7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5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76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77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78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79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80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81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82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83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84"/>
    <b v="0"/>
    <n v="90"/>
    <b v="1"/>
    <s v="music/indie rock"/>
    <n v="119"/>
    <n v="46.4"/>
    <x v="2"/>
    <s v="indie rock"/>
    <x v="884"/>
    <d v="2011-09-15T22:00:0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885"/>
    <b v="0"/>
    <n v="11"/>
    <b v="1"/>
    <s v="theater/plays"/>
    <n v="101"/>
    <n v="18.27"/>
    <x v="3"/>
    <s v="plays"/>
    <x v="885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886"/>
    <b v="0"/>
    <n v="3"/>
    <b v="0"/>
    <s v="theater/musical"/>
    <n v="6"/>
    <n v="18.329999999999998"/>
    <x v="3"/>
    <s v="musical"/>
    <x v="886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887"/>
    <b v="0"/>
    <n v="6"/>
    <b v="0"/>
    <s v="theater/plays"/>
    <n v="2"/>
    <n v="18.329999999999998"/>
    <x v="3"/>
    <s v="plays"/>
    <x v="887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888"/>
    <b v="0"/>
    <n v="3"/>
    <b v="0"/>
    <s v="theater/plays"/>
    <n v="0"/>
    <n v="18.329999999999998"/>
    <x v="3"/>
    <s v="plays"/>
    <x v="888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889"/>
    <b v="0"/>
    <n v="2"/>
    <b v="0"/>
    <s v="theater/plays"/>
    <n v="1"/>
    <n v="18.5"/>
    <x v="3"/>
    <s v="plays"/>
    <x v="889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890"/>
    <b v="0"/>
    <n v="3"/>
    <b v="0"/>
    <s v="theater/spaces"/>
    <n v="0"/>
    <n v="18.670000000000002"/>
    <x v="3"/>
    <s v="spaces"/>
    <x v="890"/>
    <d v="2014-09-01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891"/>
    <b v="0"/>
    <n v="12"/>
    <b v="0"/>
    <s v="theater/plays"/>
    <n v="23"/>
    <n v="18.75"/>
    <x v="3"/>
    <s v="plays"/>
    <x v="89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892"/>
    <b v="0"/>
    <n v="4"/>
    <b v="0"/>
    <s v="theater/plays"/>
    <n v="5"/>
    <n v="18.75"/>
    <x v="3"/>
    <s v="plays"/>
    <x v="892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893"/>
    <b v="0"/>
    <n v="61"/>
    <b v="1"/>
    <s v="theater/plays"/>
    <n v="115"/>
    <n v="18.77"/>
    <x v="3"/>
    <s v="plays"/>
    <x v="893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894"/>
    <b v="0"/>
    <n v="58"/>
    <b v="0"/>
    <s v="theater/spaces"/>
    <n v="2"/>
    <n v="18.899999999999999"/>
    <x v="3"/>
    <s v="spaces"/>
    <x v="894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895"/>
    <b v="0"/>
    <n v="15"/>
    <b v="1"/>
    <s v="theater/plays"/>
    <n v="286"/>
    <n v="19.27"/>
    <x v="3"/>
    <s v="plays"/>
    <x v="895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896"/>
    <b v="0"/>
    <n v="39"/>
    <b v="1"/>
    <s v="theater/plays"/>
    <n v="152"/>
    <n v="19.489999999999998"/>
    <x v="3"/>
    <s v="plays"/>
    <x v="896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897"/>
    <b v="0"/>
    <n v="132"/>
    <b v="1"/>
    <s v="theater/plays"/>
    <n v="104"/>
    <n v="19.7"/>
    <x v="3"/>
    <s v="plays"/>
    <x v="897"/>
    <d v="2015-03-18T17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898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899"/>
    <b v="1"/>
    <n v="91"/>
    <b v="1"/>
    <s v="film &amp; video/documentary"/>
    <n v="118"/>
    <n v="64.95"/>
    <x v="4"/>
    <s v="documentary"/>
    <x v="899"/>
    <d v="2012-05-11T14:53: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900"/>
    <b v="0"/>
    <n v="17"/>
    <b v="1"/>
    <s v="theater/plays"/>
    <n v="113"/>
    <n v="20"/>
    <x v="3"/>
    <s v="plays"/>
    <x v="900"/>
    <d v="2014-11-03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01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902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903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04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05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06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907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x v="908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09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x v="910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1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x v="912"/>
    <b v="0"/>
    <n v="36"/>
    <b v="1"/>
    <s v="music/classical music"/>
    <n v="118"/>
    <n v="29.61"/>
    <x v="2"/>
    <s v="classical music"/>
    <x v="912"/>
    <d v="2014-05-15T17:53:0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913"/>
    <b v="0"/>
    <n v="5"/>
    <b v="1"/>
    <s v="theater/plays"/>
    <n v="100"/>
    <n v="20"/>
    <x v="3"/>
    <s v="plays"/>
    <x v="913"/>
    <d v="2016-12-05T14:10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14"/>
    <b v="0"/>
    <n v="146"/>
    <b v="1"/>
    <s v="technology/hardware"/>
    <n v="118"/>
    <n v="97.19"/>
    <x v="0"/>
    <s v="hardware"/>
    <x v="914"/>
    <d v="2013-05-28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915"/>
    <b v="0"/>
    <n v="3"/>
    <b v="0"/>
    <s v="theater/plays"/>
    <n v="1"/>
    <n v="20"/>
    <x v="3"/>
    <s v="plays"/>
    <x v="9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916"/>
    <b v="0"/>
    <n v="2"/>
    <b v="0"/>
    <s v="theater/plays"/>
    <n v="1"/>
    <n v="20"/>
    <x v="3"/>
    <s v="plays"/>
    <x v="916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917"/>
    <b v="0"/>
    <n v="1"/>
    <b v="0"/>
    <s v="theater/plays"/>
    <n v="0"/>
    <n v="20"/>
    <x v="3"/>
    <s v="plays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918"/>
    <b v="0"/>
    <n v="1"/>
    <b v="0"/>
    <s v="theater/plays"/>
    <n v="0"/>
    <n v="20"/>
    <x v="3"/>
    <s v="plays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919"/>
    <b v="0"/>
    <n v="1"/>
    <b v="0"/>
    <s v="theater/plays"/>
    <n v="0"/>
    <n v="20"/>
    <x v="3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920"/>
    <b v="0"/>
    <n v="12"/>
    <b v="1"/>
    <s v="theater/plays"/>
    <n v="110"/>
    <n v="20.079999999999998"/>
    <x v="3"/>
    <s v="plays"/>
    <x v="920"/>
    <d v="2015-05-31T2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21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22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23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24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25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2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7"/>
    <b v="1"/>
    <n v="255"/>
    <b v="1"/>
    <s v="music/electronic music"/>
    <n v="117"/>
    <n v="45.99"/>
    <x v="2"/>
    <s v="electronic music"/>
    <x v="927"/>
    <d v="2017-03-06T2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928"/>
    <b v="0"/>
    <n v="34"/>
    <b v="0"/>
    <s v="music/world music"/>
    <n v="51"/>
    <n v="74.62"/>
    <x v="2"/>
    <s v="world music"/>
    <x v="928"/>
    <d v="2014-11-03T05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29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30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31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3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33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34"/>
    <b v="1"/>
    <n v="41"/>
    <b v="1"/>
    <s v="technology/hardware"/>
    <n v="117"/>
    <n v="44.85"/>
    <x v="0"/>
    <s v="hardware"/>
    <x v="934"/>
    <d v="2011-09-19T14:30:2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935"/>
    <b v="0"/>
    <n v="93"/>
    <b v="1"/>
    <s v="theater/plays"/>
    <n v="187"/>
    <n v="20.12"/>
    <x v="3"/>
    <s v="plays"/>
    <x v="935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936"/>
    <b v="0"/>
    <n v="7"/>
    <b v="0"/>
    <s v="theater/spaces"/>
    <n v="14"/>
    <n v="20.14"/>
    <x v="3"/>
    <s v="spaces"/>
    <x v="936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937"/>
    <b v="0"/>
    <n v="7"/>
    <b v="0"/>
    <s v="theater/plays"/>
    <n v="8"/>
    <n v="20.71"/>
    <x v="3"/>
    <s v="plays"/>
    <x v="937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938"/>
    <b v="0"/>
    <n v="16"/>
    <b v="0"/>
    <s v="theater/spaces"/>
    <n v="3"/>
    <n v="20.88"/>
    <x v="3"/>
    <s v="spaces"/>
    <x v="938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939"/>
    <b v="0"/>
    <n v="25"/>
    <b v="1"/>
    <s v="theater/plays"/>
    <n v="105"/>
    <n v="21.1"/>
    <x v="3"/>
    <s v="plays"/>
    <x v="939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940"/>
    <b v="0"/>
    <n v="20"/>
    <b v="1"/>
    <s v="theater/plays"/>
    <n v="143"/>
    <n v="21.5"/>
    <x v="3"/>
    <s v="plays"/>
    <x v="940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941"/>
    <b v="0"/>
    <n v="3"/>
    <b v="1"/>
    <s v="theater/plays"/>
    <n v="6500"/>
    <n v="21.67"/>
    <x v="3"/>
    <s v="plays"/>
    <x v="941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942"/>
    <b v="0"/>
    <n v="9"/>
    <b v="1"/>
    <s v="theater/plays"/>
    <n v="100"/>
    <n v="22.22"/>
    <x v="3"/>
    <s v="plays"/>
    <x v="942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943"/>
    <b v="0"/>
    <n v="2"/>
    <b v="0"/>
    <s v="theater/plays"/>
    <n v="1"/>
    <n v="22.5"/>
    <x v="3"/>
    <s v="plays"/>
    <x v="94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944"/>
    <b v="0"/>
    <n v="2"/>
    <b v="0"/>
    <s v="theater/plays"/>
    <n v="1"/>
    <n v="22.5"/>
    <x v="3"/>
    <s v="plays"/>
    <x v="944"/>
    <d v="2014-07-24T02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45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46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7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48"/>
    <b v="0"/>
    <n v="149"/>
    <b v="1"/>
    <s v="film &amp; video/documentary"/>
    <n v="116"/>
    <n v="116.86"/>
    <x v="4"/>
    <s v="documentary"/>
    <x v="948"/>
    <d v="2012-05-03T16:31: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949"/>
    <b v="0"/>
    <n v="28"/>
    <b v="1"/>
    <s v="theater/plays"/>
    <n v="127"/>
    <n v="22.61"/>
    <x v="3"/>
    <s v="plays"/>
    <x v="949"/>
    <d v="2016-06-27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5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51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52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53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54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55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56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57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58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59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x v="960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61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x v="962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63"/>
    <b v="0"/>
    <n v="4"/>
    <b v="1"/>
    <s v="music/classical music"/>
    <n v="116"/>
    <n v="7.25"/>
    <x v="2"/>
    <s v="classical music"/>
    <x v="963"/>
    <d v="2013-07-30T02:32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964"/>
    <b v="0"/>
    <n v="6"/>
    <b v="0"/>
    <s v="theater/plays"/>
    <n v="1"/>
    <n v="22.67"/>
    <x v="3"/>
    <s v="plays"/>
    <x v="964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965"/>
    <b v="0"/>
    <n v="12"/>
    <b v="0"/>
    <s v="theater/musical"/>
    <n v="3"/>
    <n v="22.75"/>
    <x v="3"/>
    <s v="musical"/>
    <x v="965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966"/>
    <b v="0"/>
    <n v="6"/>
    <b v="0"/>
    <s v="theater/plays"/>
    <n v="27"/>
    <n v="22.83"/>
    <x v="3"/>
    <s v="plays"/>
    <x v="966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967"/>
    <b v="0"/>
    <n v="22"/>
    <b v="1"/>
    <s v="theater/plays"/>
    <n v="144"/>
    <n v="22.91"/>
    <x v="3"/>
    <s v="plays"/>
    <x v="967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968"/>
    <b v="0"/>
    <n v="3"/>
    <b v="0"/>
    <s v="theater/plays"/>
    <n v="4"/>
    <n v="23"/>
    <x v="3"/>
    <s v="plays"/>
    <x v="968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969"/>
    <b v="0"/>
    <n v="69"/>
    <b v="1"/>
    <s v="theater/plays"/>
    <n v="106"/>
    <n v="23.1"/>
    <x v="3"/>
    <s v="plays"/>
    <x v="969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970"/>
    <b v="0"/>
    <n v="7"/>
    <b v="0"/>
    <s v="theater/plays"/>
    <n v="21"/>
    <n v="23.14"/>
    <x v="3"/>
    <s v="plays"/>
    <x v="970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971"/>
    <b v="0"/>
    <n v="59"/>
    <b v="1"/>
    <s v="theater/spaces"/>
    <n v="458"/>
    <n v="23.28"/>
    <x v="3"/>
    <s v="spaces"/>
    <x v="97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972"/>
    <b v="0"/>
    <n v="3"/>
    <b v="1"/>
    <s v="theater/plays"/>
    <n v="140"/>
    <n v="23.33"/>
    <x v="3"/>
    <s v="plays"/>
    <x v="972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973"/>
    <b v="0"/>
    <n v="3"/>
    <b v="0"/>
    <s v="theater/plays"/>
    <n v="0"/>
    <n v="23.33"/>
    <x v="3"/>
    <s v="plays"/>
    <x v="973"/>
    <d v="2015-05-29T15:34:1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974"/>
    <b v="1"/>
    <n v="35"/>
    <b v="0"/>
    <s v="theater/spaces"/>
    <n v="24"/>
    <n v="23.63"/>
    <x v="3"/>
    <s v="spaces"/>
    <x v="974"/>
    <d v="2017-02-08T09:59:0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75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76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77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78"/>
    <b v="1"/>
    <n v="221"/>
    <b v="1"/>
    <s v="film &amp; video/documentary"/>
    <n v="115"/>
    <n v="129.82"/>
    <x v="4"/>
    <s v="documentary"/>
    <x v="978"/>
    <d v="2016-09-11T03:59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979"/>
    <b v="1"/>
    <n v="8"/>
    <b v="0"/>
    <s v="theater/plays"/>
    <n v="3"/>
    <n v="23.63"/>
    <x v="3"/>
    <s v="plays"/>
    <x v="979"/>
    <d v="2014-10-04T06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80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81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82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98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84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x v="9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86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987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x v="988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89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90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991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92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93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994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995"/>
    <b v="0"/>
    <n v="286"/>
    <b v="1"/>
    <s v="technology/space exploration"/>
    <n v="115"/>
    <n v="80.19"/>
    <x v="0"/>
    <s v="space exploration"/>
    <x v="995"/>
    <d v="2015-08-30T04:03:4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996"/>
    <b v="0"/>
    <n v="33"/>
    <b v="1"/>
    <s v="theater/plays"/>
    <n v="130"/>
    <n v="23.64"/>
    <x v="3"/>
    <s v="plays"/>
    <x v="996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997"/>
    <b v="0"/>
    <n v="3"/>
    <b v="0"/>
    <s v="theater/spaces"/>
    <n v="0"/>
    <n v="23.67"/>
    <x v="3"/>
    <s v="spaces"/>
    <x v="997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998"/>
    <b v="0"/>
    <n v="4"/>
    <b v="0"/>
    <s v="theater/plays"/>
    <n v="3"/>
    <n v="23.75"/>
    <x v="3"/>
    <s v="plays"/>
    <x v="998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999"/>
    <b v="0"/>
    <n v="69"/>
    <b v="1"/>
    <s v="theater/plays"/>
    <n v="103"/>
    <n v="23.87"/>
    <x v="3"/>
    <s v="plays"/>
    <x v="9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1000"/>
    <b v="0"/>
    <n v="13"/>
    <b v="0"/>
    <s v="theater/plays"/>
    <n v="4"/>
    <n v="23.92"/>
    <x v="3"/>
    <s v="plays"/>
    <x v="1000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001"/>
    <b v="0"/>
    <n v="4"/>
    <b v="0"/>
    <s v="theater/plays"/>
    <n v="1"/>
    <n v="24"/>
    <x v="3"/>
    <s v="plays"/>
    <x v="1001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002"/>
    <b v="0"/>
    <n v="25"/>
    <b v="1"/>
    <s v="theater/plays"/>
    <n v="242"/>
    <n v="24.2"/>
    <x v="3"/>
    <s v="plays"/>
    <x v="1002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x v="1003"/>
    <b v="0"/>
    <n v="38"/>
    <b v="1"/>
    <s v="theater/plays"/>
    <n v="184"/>
    <n v="24.21"/>
    <x v="3"/>
    <s v="plays"/>
    <x v="1003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004"/>
    <b v="0"/>
    <n v="42"/>
    <b v="1"/>
    <s v="theater/plays"/>
    <n v="102"/>
    <n v="24.29"/>
    <x v="3"/>
    <s v="plays"/>
    <x v="1004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1005"/>
    <b v="0"/>
    <n v="12"/>
    <b v="0"/>
    <s v="theater/plays"/>
    <n v="24"/>
    <n v="24.33"/>
    <x v="3"/>
    <s v="plays"/>
    <x v="1005"/>
    <d v="2014-09-28T18:55:5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06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07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08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x v="1009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10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11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12"/>
    <b v="0"/>
    <n v="133"/>
    <b v="1"/>
    <s v="film &amp; video/documentary"/>
    <n v="114"/>
    <n v="103.22"/>
    <x v="4"/>
    <s v="documentary"/>
    <x v="1012"/>
    <d v="2015-11-14T07:01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1013"/>
    <b v="0"/>
    <n v="6"/>
    <b v="0"/>
    <s v="theater/plays"/>
    <n v="5"/>
    <n v="24.33"/>
    <x v="3"/>
    <s v="plays"/>
    <x v="1013"/>
    <d v="2015-08-08T21:3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14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15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16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17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18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19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20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21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22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23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24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25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26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27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28"/>
    <b v="0"/>
    <n v="62"/>
    <b v="1"/>
    <s v="technology/space exploration"/>
    <n v="114"/>
    <n v="36.770000000000003"/>
    <x v="0"/>
    <s v="space exploration"/>
    <x v="1028"/>
    <d v="2016-12-02T06:0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029"/>
    <b v="0"/>
    <n v="18"/>
    <b v="1"/>
    <s v="theater/plays"/>
    <n v="110"/>
    <n v="24.44"/>
    <x v="3"/>
    <s v="plays"/>
    <x v="1029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1030"/>
    <b v="0"/>
    <n v="24"/>
    <b v="0"/>
    <s v="theater/musical"/>
    <n v="12"/>
    <n v="24.46"/>
    <x v="3"/>
    <s v="musical"/>
    <x v="1030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031"/>
    <b v="0"/>
    <n v="33"/>
    <b v="1"/>
    <s v="theater/plays"/>
    <n v="101"/>
    <n v="24.55"/>
    <x v="3"/>
    <s v="plays"/>
    <x v="1031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1032"/>
    <b v="0"/>
    <n v="7"/>
    <b v="0"/>
    <s v="theater/plays"/>
    <n v="12"/>
    <n v="24.71"/>
    <x v="3"/>
    <s v="plays"/>
    <x v="1032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1033"/>
    <b v="0"/>
    <n v="3"/>
    <b v="1"/>
    <s v="theater/plays"/>
    <n v="150"/>
    <n v="25"/>
    <x v="3"/>
    <s v="plays"/>
    <x v="1033"/>
    <d v="2016-03-03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1034"/>
    <b v="0"/>
    <n v="12"/>
    <b v="0"/>
    <s v="theater/spaces"/>
    <n v="12"/>
    <n v="25"/>
    <x v="3"/>
    <s v="spaces"/>
    <x v="1034"/>
    <d v="2015-07-16T07:56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1035"/>
    <b v="0"/>
    <n v="1"/>
    <b v="0"/>
    <s v="theater/musical"/>
    <n v="5"/>
    <n v="25"/>
    <x v="3"/>
    <s v="musical"/>
    <x v="1035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1036"/>
    <b v="0"/>
    <n v="3"/>
    <b v="0"/>
    <s v="theater/plays"/>
    <n v="4"/>
    <n v="25"/>
    <x v="3"/>
    <s v="plays"/>
    <x v="1036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1037"/>
    <b v="0"/>
    <n v="1"/>
    <b v="0"/>
    <s v="theater/plays"/>
    <n v="3"/>
    <n v="25"/>
    <x v="3"/>
    <s v="plays"/>
    <x v="1037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1038"/>
    <b v="0"/>
    <n v="4"/>
    <b v="0"/>
    <s v="theater/plays"/>
    <n v="2"/>
    <n v="25"/>
    <x v="3"/>
    <s v="plays"/>
    <x v="1038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x v="1039"/>
    <b v="0"/>
    <n v="1"/>
    <b v="0"/>
    <s v="theater/plays"/>
    <n v="1"/>
    <n v="25"/>
    <x v="3"/>
    <s v="plays"/>
    <x v="103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1040"/>
    <b v="0"/>
    <n v="1"/>
    <b v="0"/>
    <s v="theater/plays"/>
    <n v="1"/>
    <n v="25"/>
    <x v="3"/>
    <s v="plays"/>
    <x v="104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1041"/>
    <b v="0"/>
    <n v="2"/>
    <b v="0"/>
    <s v="theater/plays"/>
    <n v="1"/>
    <n v="25"/>
    <x v="3"/>
    <s v="plays"/>
    <x v="104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1042"/>
    <b v="0"/>
    <n v="1"/>
    <b v="0"/>
    <s v="theater/plays"/>
    <n v="1"/>
    <n v="25"/>
    <x v="3"/>
    <s v="plays"/>
    <x v="1042"/>
    <d v="2016-04-08T18:3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43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4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45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46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47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48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49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50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51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52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53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4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5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56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5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5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59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60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61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62"/>
    <b v="0"/>
    <n v="185"/>
    <b v="1"/>
    <s v="music/classical music"/>
    <n v="113"/>
    <n v="109.96"/>
    <x v="2"/>
    <s v="classical music"/>
    <x v="1062"/>
    <d v="2013-02-24T04:59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1063"/>
    <b v="0"/>
    <n v="1"/>
    <b v="0"/>
    <s v="theater/plays"/>
    <n v="0"/>
    <n v="25"/>
    <x v="3"/>
    <s v="plays"/>
    <x v="106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1064"/>
    <b v="0"/>
    <n v="1"/>
    <b v="0"/>
    <s v="theater/spaces"/>
    <n v="0"/>
    <n v="25"/>
    <x v="3"/>
    <s v="spaces"/>
    <x v="1064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1065"/>
    <b v="0"/>
    <n v="1"/>
    <b v="0"/>
    <s v="theater/plays"/>
    <n v="0"/>
    <n v="25"/>
    <x v="3"/>
    <s v="plays"/>
    <x v="106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1066"/>
    <b v="0"/>
    <n v="1"/>
    <b v="0"/>
    <s v="theater/plays"/>
    <n v="0"/>
    <n v="25"/>
    <x v="3"/>
    <s v="plays"/>
    <x v="1066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067"/>
    <b v="0"/>
    <n v="169"/>
    <b v="1"/>
    <s v="theater/plays"/>
    <n v="142"/>
    <n v="25.13"/>
    <x v="3"/>
    <s v="plays"/>
    <x v="1067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068"/>
    <b v="0"/>
    <n v="20"/>
    <b v="1"/>
    <s v="theater/plays"/>
    <n v="101"/>
    <n v="25.16"/>
    <x v="3"/>
    <s v="plays"/>
    <x v="1068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069"/>
    <b v="0"/>
    <n v="64"/>
    <b v="1"/>
    <s v="theater/plays"/>
    <n v="108"/>
    <n v="25.25"/>
    <x v="3"/>
    <s v="plays"/>
    <x v="1069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070"/>
    <b v="0"/>
    <n v="42"/>
    <b v="1"/>
    <s v="theater/plays"/>
    <n v="106"/>
    <n v="25.31"/>
    <x v="3"/>
    <s v="plays"/>
    <x v="1070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1071"/>
    <b v="0"/>
    <n v="15"/>
    <b v="1"/>
    <s v="theater/plays"/>
    <n v="127"/>
    <n v="25.4"/>
    <x v="3"/>
    <s v="plays"/>
    <x v="1071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1072"/>
    <b v="0"/>
    <n v="28"/>
    <b v="1"/>
    <s v="theater/musical"/>
    <n v="130"/>
    <n v="25.46"/>
    <x v="3"/>
    <s v="musical"/>
    <x v="1072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1073"/>
    <b v="0"/>
    <n v="8"/>
    <b v="0"/>
    <s v="theater/plays"/>
    <n v="13"/>
    <n v="25.5"/>
    <x v="3"/>
    <s v="plays"/>
    <x v="1073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1074"/>
    <b v="0"/>
    <n v="23"/>
    <b v="0"/>
    <s v="theater/spaces"/>
    <n v="20"/>
    <n v="25.52"/>
    <x v="3"/>
    <s v="spaces"/>
    <x v="1074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1075"/>
    <b v="0"/>
    <n v="14"/>
    <b v="0"/>
    <s v="theater/plays"/>
    <n v="18"/>
    <n v="25.57"/>
    <x v="3"/>
    <s v="plays"/>
    <x v="1075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1076"/>
    <b v="1"/>
    <n v="34"/>
    <b v="0"/>
    <s v="theater/plays"/>
    <n v="9"/>
    <n v="25.65"/>
    <x v="3"/>
    <s v="plays"/>
    <x v="107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1077"/>
    <b v="0"/>
    <n v="49"/>
    <b v="1"/>
    <s v="theater/plays"/>
    <n v="126"/>
    <n v="25.69"/>
    <x v="3"/>
    <s v="plays"/>
    <x v="107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078"/>
    <b v="0"/>
    <n v="196"/>
    <b v="1"/>
    <s v="theater/plays"/>
    <n v="101"/>
    <n v="25.69"/>
    <x v="3"/>
    <s v="plays"/>
    <x v="1078"/>
    <d v="2014-08-06T21:32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079"/>
    <b v="0"/>
    <n v="9"/>
    <b v="1"/>
    <s v="theater/plays"/>
    <n v="104"/>
    <n v="26"/>
    <x v="3"/>
    <s v="plays"/>
    <x v="1079"/>
    <d v="2016-12-21T11:50:30"/>
  </r>
  <r>
    <n v="2885"/>
    <s v="The Wedding"/>
    <s v="An historic and proud work of Polish nationalistic literature performed on stage."/>
    <n v="400"/>
    <n v="130"/>
    <x v="2"/>
    <s v="US"/>
    <s v="USD"/>
    <n v="1426294201"/>
    <x v="1080"/>
    <b v="0"/>
    <n v="5"/>
    <b v="0"/>
    <s v="theater/plays"/>
    <n v="33"/>
    <n v="26"/>
    <x v="3"/>
    <s v="plays"/>
    <x v="1080"/>
    <d v="2015-03-14T00:50:0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081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8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3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084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85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86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088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89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90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091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92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93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94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095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096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x v="1097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x v="1098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099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100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101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02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103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104"/>
    <b v="0"/>
    <n v="50"/>
    <b v="1"/>
    <s v="technology/space exploration"/>
    <n v="112"/>
    <n v="56"/>
    <x v="0"/>
    <s v="space exploration"/>
    <x v="1104"/>
    <d v="2015-06-03T15:04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105"/>
    <b v="0"/>
    <n v="46"/>
    <b v="1"/>
    <s v="theater/plays"/>
    <n v="239"/>
    <n v="26.02"/>
    <x v="3"/>
    <s v="plays"/>
    <x v="1105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1106"/>
    <b v="0"/>
    <n v="12"/>
    <b v="0"/>
    <s v="theater/plays"/>
    <n v="4"/>
    <n v="26.33"/>
    <x v="3"/>
    <s v="plays"/>
    <x v="1106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1107"/>
    <b v="0"/>
    <n v="8"/>
    <b v="0"/>
    <s v="theater/plays"/>
    <n v="21"/>
    <n v="26.38"/>
    <x v="3"/>
    <s v="plays"/>
    <x v="1107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108"/>
    <b v="0"/>
    <n v="41"/>
    <b v="1"/>
    <s v="theater/plays"/>
    <n v="109"/>
    <n v="26.54"/>
    <x v="3"/>
    <s v="plays"/>
    <x v="1108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1109"/>
    <b v="0"/>
    <n v="25"/>
    <b v="1"/>
    <s v="theater/plays"/>
    <n v="133"/>
    <n v="26.61"/>
    <x v="3"/>
    <s v="plays"/>
    <x v="1109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110"/>
    <b v="0"/>
    <n v="27"/>
    <b v="1"/>
    <s v="theater/plays"/>
    <n v="103"/>
    <n v="26.67"/>
    <x v="3"/>
    <s v="plays"/>
    <x v="1110"/>
    <d v="2016-09-26T10:37:0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1111"/>
    <b v="0"/>
    <n v="3"/>
    <b v="0"/>
    <s v="theater/plays"/>
    <n v="32"/>
    <n v="26.67"/>
    <x v="3"/>
    <s v="plays"/>
    <x v="1111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1112"/>
    <b v="0"/>
    <n v="8"/>
    <b v="0"/>
    <s v="theater/plays"/>
    <n v="11"/>
    <n v="26.75"/>
    <x v="3"/>
    <s v="plays"/>
    <x v="1112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1113"/>
    <b v="0"/>
    <n v="5"/>
    <b v="0"/>
    <s v="theater/plays"/>
    <n v="5"/>
    <n v="27"/>
    <x v="3"/>
    <s v="plays"/>
    <x v="1113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114"/>
    <b v="0"/>
    <n v="46"/>
    <b v="1"/>
    <s v="theater/plays"/>
    <n v="104"/>
    <n v="27.07"/>
    <x v="3"/>
    <s v="plays"/>
    <x v="1114"/>
    <d v="2015-02-21T22:05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1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16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17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1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x v="1119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20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21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x v="1122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23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24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25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2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27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28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29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30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1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x v="1132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3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34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35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36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37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38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39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0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41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42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43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44"/>
    <b v="0"/>
    <n v="18"/>
    <b v="1"/>
    <s v="technology/makerspaces"/>
    <n v="111"/>
    <n v="92.22"/>
    <x v="0"/>
    <s v="makerspaces"/>
    <x v="1144"/>
    <d v="2016-02-10T22:13:3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145"/>
    <b v="0"/>
    <n v="21"/>
    <b v="1"/>
    <s v="theater/plays"/>
    <n v="114"/>
    <n v="27.14"/>
    <x v="3"/>
    <s v="plays"/>
    <x v="1145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1146"/>
    <b v="0"/>
    <n v="10"/>
    <b v="0"/>
    <s v="theater/plays"/>
    <n v="3"/>
    <n v="27.3"/>
    <x v="3"/>
    <s v="plays"/>
    <x v="1146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1147"/>
    <b v="0"/>
    <n v="14"/>
    <b v="1"/>
    <s v="theater/plays"/>
    <n v="128"/>
    <n v="27.5"/>
    <x v="3"/>
    <s v="plays"/>
    <x v="114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1148"/>
    <b v="0"/>
    <n v="26"/>
    <b v="1"/>
    <s v="theater/plays"/>
    <n v="119"/>
    <n v="27.5"/>
    <x v="3"/>
    <s v="plays"/>
    <x v="1148"/>
    <d v="2015-05-07T10:09:5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1149"/>
    <b v="0"/>
    <n v="6"/>
    <b v="0"/>
    <s v="theater/plays"/>
    <n v="17"/>
    <n v="27.5"/>
    <x v="3"/>
    <s v="plays"/>
    <x v="1149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1150"/>
    <b v="0"/>
    <n v="4"/>
    <b v="0"/>
    <s v="theater/plays"/>
    <n v="2"/>
    <n v="27.5"/>
    <x v="3"/>
    <s v="plays"/>
    <x v="1150"/>
    <d v="2015-01-11T0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151"/>
    <b v="0"/>
    <n v="22"/>
    <b v="1"/>
    <s v="theater/plays"/>
    <n v="122"/>
    <n v="27.73"/>
    <x v="3"/>
    <s v="plays"/>
    <x v="1151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1152"/>
    <b v="0"/>
    <n v="9"/>
    <b v="1"/>
    <s v="theater/plays"/>
    <n v="100"/>
    <n v="27.78"/>
    <x v="3"/>
    <s v="plays"/>
    <x v="1152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153"/>
    <b v="0"/>
    <n v="21"/>
    <b v="1"/>
    <s v="theater/plays"/>
    <n v="108"/>
    <n v="28.19"/>
    <x v="3"/>
    <s v="plays"/>
    <x v="1153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1154"/>
    <b v="0"/>
    <n v="17"/>
    <b v="1"/>
    <s v="theater/plays"/>
    <n v="138"/>
    <n v="28.32"/>
    <x v="3"/>
    <s v="plays"/>
    <x v="1154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1155"/>
    <b v="0"/>
    <n v="34"/>
    <b v="1"/>
    <s v="theater/plays"/>
    <n v="138"/>
    <n v="28.41"/>
    <x v="3"/>
    <s v="plays"/>
    <x v="115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156"/>
    <b v="1"/>
    <n v="74"/>
    <b v="1"/>
    <s v="theater/plays"/>
    <n v="105"/>
    <n v="28.41"/>
    <x v="3"/>
    <s v="plays"/>
    <x v="1156"/>
    <d v="2014-10-15T12:52: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1157"/>
    <b v="0"/>
    <n v="35"/>
    <b v="1"/>
    <s v="theater/plays"/>
    <n v="100"/>
    <n v="28.57"/>
    <x v="3"/>
    <s v="plays"/>
    <x v="1157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1158"/>
    <b v="0"/>
    <n v="27"/>
    <b v="1"/>
    <s v="theater/plays"/>
    <n v="130"/>
    <n v="28.89"/>
    <x v="3"/>
    <s v="plays"/>
    <x v="1158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1159"/>
    <b v="0"/>
    <n v="27"/>
    <b v="1"/>
    <s v="theater/plays"/>
    <n v="142"/>
    <n v="29"/>
    <x v="3"/>
    <s v="plays"/>
    <x v="1159"/>
    <d v="2014-07-27T14:17: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60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61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62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3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64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65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66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67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68"/>
    <b v="1"/>
    <n v="1071"/>
    <b v="1"/>
    <s v="music/electronic music"/>
    <n v="110"/>
    <n v="71.849999999999994"/>
    <x v="2"/>
    <s v="electronic music"/>
    <x v="1168"/>
    <d v="2015-03-16T19:00:3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169"/>
    <b v="0"/>
    <n v="20"/>
    <b v="1"/>
    <s v="theater/plays"/>
    <n v="105"/>
    <n v="29"/>
    <x v="3"/>
    <s v="plays"/>
    <x v="116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1170"/>
    <b v="0"/>
    <n v="4"/>
    <b v="0"/>
    <s v="theater/musical"/>
    <n v="3"/>
    <n v="29"/>
    <x v="3"/>
    <s v="musical"/>
    <x v="1170"/>
    <d v="2015-06-15T19:10: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7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172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73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74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175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176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77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17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79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180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81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182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83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184"/>
    <b v="0"/>
    <n v="21"/>
    <b v="1"/>
    <s v="technology/space exploration"/>
    <n v="110"/>
    <n v="44.1"/>
    <x v="0"/>
    <s v="space exploration"/>
    <x v="1184"/>
    <d v="2014-11-30T23:11:0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1185"/>
    <b v="0"/>
    <n v="1"/>
    <b v="0"/>
    <s v="theater/plays"/>
    <n v="0"/>
    <n v="29"/>
    <x v="3"/>
    <s v="plays"/>
    <x v="1185"/>
    <d v="2016-01-20T17:24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1186"/>
    <b v="0"/>
    <n v="22"/>
    <b v="0"/>
    <s v="theater/plays"/>
    <n v="128"/>
    <n v="29.05"/>
    <x v="3"/>
    <s v="plays"/>
    <x v="1186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1187"/>
    <b v="0"/>
    <n v="58"/>
    <b v="1"/>
    <s v="theater/plays"/>
    <n v="211"/>
    <n v="29.07"/>
    <x v="3"/>
    <s v="plays"/>
    <x v="1187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1188"/>
    <b v="0"/>
    <n v="11"/>
    <b v="0"/>
    <s v="theater/plays"/>
    <n v="32"/>
    <n v="29.09"/>
    <x v="3"/>
    <s v="plays"/>
    <x v="1188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1189"/>
    <b v="1"/>
    <n v="18"/>
    <b v="1"/>
    <s v="theater/plays"/>
    <n v="175"/>
    <n v="29.17"/>
    <x v="3"/>
    <s v="plays"/>
    <x v="1189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1190"/>
    <b v="0"/>
    <n v="12"/>
    <b v="0"/>
    <s v="theater/plays"/>
    <n v="16"/>
    <n v="29.17"/>
    <x v="3"/>
    <s v="plays"/>
    <x v="1190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1191"/>
    <b v="0"/>
    <n v="17"/>
    <b v="0"/>
    <s v="theater/plays"/>
    <n v="17"/>
    <n v="29.24"/>
    <x v="3"/>
    <s v="plays"/>
    <x v="1191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192"/>
    <b v="0"/>
    <n v="130"/>
    <b v="1"/>
    <s v="theater/plays"/>
    <n v="109"/>
    <n v="29.26"/>
    <x v="3"/>
    <s v="plays"/>
    <x v="1192"/>
    <d v="2016-06-01T17:12: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1193"/>
    <b v="0"/>
    <n v="17"/>
    <b v="1"/>
    <s v="theater/plays"/>
    <n v="100"/>
    <n v="29.41"/>
    <x v="3"/>
    <s v="plays"/>
    <x v="119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1194"/>
    <b v="0"/>
    <n v="17"/>
    <b v="0"/>
    <s v="theater/plays"/>
    <n v="9"/>
    <n v="29.41"/>
    <x v="3"/>
    <s v="plays"/>
    <x v="1194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1195"/>
    <b v="0"/>
    <n v="21"/>
    <b v="1"/>
    <s v="theater/plays"/>
    <n v="124"/>
    <n v="29.43"/>
    <x v="3"/>
    <s v="plays"/>
    <x v="1195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1196"/>
    <b v="0"/>
    <n v="9"/>
    <b v="0"/>
    <s v="theater/plays"/>
    <n v="7"/>
    <n v="29.56"/>
    <x v="3"/>
    <s v="plays"/>
    <x v="119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1197"/>
    <b v="0"/>
    <n v="24"/>
    <b v="1"/>
    <s v="theater/plays"/>
    <n v="118"/>
    <n v="29.58"/>
    <x v="3"/>
    <s v="plays"/>
    <x v="1197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1198"/>
    <b v="0"/>
    <n v="27"/>
    <b v="1"/>
    <s v="theater/plays"/>
    <n v="100"/>
    <n v="29.63"/>
    <x v="3"/>
    <s v="plays"/>
    <x v="1198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1199"/>
    <b v="0"/>
    <n v="30"/>
    <b v="1"/>
    <s v="theater/plays"/>
    <n v="119"/>
    <n v="29.67"/>
    <x v="3"/>
    <s v="plays"/>
    <x v="1199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1200"/>
    <b v="0"/>
    <n v="17"/>
    <b v="1"/>
    <s v="theater/plays"/>
    <n v="202"/>
    <n v="29.71"/>
    <x v="3"/>
    <s v="plays"/>
    <x v="1200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1201"/>
    <b v="0"/>
    <n v="14"/>
    <b v="0"/>
    <s v="theater/plays"/>
    <n v="42"/>
    <n v="29.79"/>
    <x v="3"/>
    <s v="plays"/>
    <x v="1201"/>
    <d v="2015-05-07T17:11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202"/>
    <b v="0"/>
    <n v="15"/>
    <b v="1"/>
    <s v="theater/plays"/>
    <n v="113"/>
    <n v="30"/>
    <x v="3"/>
    <s v="plays"/>
    <x v="1202"/>
    <d v="2015-04-05T17:51:1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1203"/>
    <b v="0"/>
    <n v="10"/>
    <b v="1"/>
    <s v="theater/musical"/>
    <n v="100"/>
    <n v="30"/>
    <x v="3"/>
    <s v="musical"/>
    <x v="1203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1204"/>
    <b v="0"/>
    <n v="1"/>
    <b v="0"/>
    <s v="theater/plays"/>
    <n v="5"/>
    <n v="30"/>
    <x v="3"/>
    <s v="plays"/>
    <x v="1204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1205"/>
    <b v="0"/>
    <n v="8"/>
    <b v="0"/>
    <s v="theater/plays"/>
    <n v="5"/>
    <n v="30"/>
    <x v="3"/>
    <s v="plays"/>
    <x v="1205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1206"/>
    <b v="0"/>
    <n v="3"/>
    <b v="0"/>
    <s v="theater/plays"/>
    <n v="2"/>
    <n v="30"/>
    <x v="3"/>
    <s v="plays"/>
    <x v="1206"/>
    <d v="2016-01-18T00:00:00"/>
  </r>
  <r>
    <n v="3076"/>
    <s v="10,000 Hours"/>
    <s v="Helping female comedians get in their 10,000 Hours of practice!"/>
    <n v="10000"/>
    <n v="1506"/>
    <x v="2"/>
    <s v="US"/>
    <s v="USD"/>
    <n v="1444405123"/>
    <x v="1207"/>
    <b v="0"/>
    <n v="50"/>
    <b v="0"/>
    <s v="theater/spaces"/>
    <n v="15"/>
    <n v="30.12"/>
    <x v="3"/>
    <s v="spaces"/>
    <x v="1207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1208"/>
    <b v="0"/>
    <n v="15"/>
    <b v="0"/>
    <s v="theater/musical"/>
    <n v="3"/>
    <n v="30.13"/>
    <x v="3"/>
    <s v="musical"/>
    <x v="1208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09"/>
    <b v="0"/>
    <n v="72"/>
    <b v="1"/>
    <s v="theater/plays"/>
    <n v="109"/>
    <n v="30.15"/>
    <x v="3"/>
    <s v="plays"/>
    <x v="1209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210"/>
    <b v="0"/>
    <n v="95"/>
    <b v="1"/>
    <s v="theater/plays"/>
    <n v="115"/>
    <n v="30.19"/>
    <x v="3"/>
    <s v="plays"/>
    <x v="1210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1211"/>
    <b v="0"/>
    <n v="15"/>
    <b v="1"/>
    <s v="theater/plays"/>
    <n v="184"/>
    <n v="30.67"/>
    <x v="3"/>
    <s v="plays"/>
    <x v="1211"/>
    <d v="2016-02-13T19:02:0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12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1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1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15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16"/>
    <b v="1"/>
    <n v="613"/>
    <b v="1"/>
    <s v="film &amp; video/documentary"/>
    <n v="109"/>
    <n v="103.52"/>
    <x v="4"/>
    <s v="documentary"/>
    <x v="1216"/>
    <d v="2015-11-19T20:00:1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1217"/>
    <b v="0"/>
    <n v="14"/>
    <b v="1"/>
    <s v="theater/plays"/>
    <n v="129"/>
    <n v="30.71"/>
    <x v="3"/>
    <s v="plays"/>
    <x v="1217"/>
    <d v="2015-11-30T22:3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18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19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x v="1220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21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22"/>
    <b v="1"/>
    <n v="206"/>
    <b v="1"/>
    <s v="music/rock"/>
    <n v="109"/>
    <n v="99.16"/>
    <x v="2"/>
    <s v="rock"/>
    <x v="1222"/>
    <d v="2016-04-16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1223"/>
    <b v="0"/>
    <n v="7"/>
    <b v="0"/>
    <s v="theater/plays"/>
    <n v="7"/>
    <n v="30.71"/>
    <x v="3"/>
    <s v="plays"/>
    <x v="1223"/>
    <d v="2017-02-23T01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24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25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26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27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28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229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3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31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32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33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34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35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36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37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38"/>
    <b v="0"/>
    <n v="18"/>
    <b v="1"/>
    <s v="music/classical music"/>
    <n v="109"/>
    <n v="75.61"/>
    <x v="2"/>
    <s v="classical music"/>
    <x v="1238"/>
    <d v="2015-05-01T13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1239"/>
    <b v="0"/>
    <n v="13"/>
    <b v="1"/>
    <s v="theater/plays"/>
    <n v="100"/>
    <n v="30.77"/>
    <x v="3"/>
    <s v="plays"/>
    <x v="1239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1240"/>
    <b v="0"/>
    <n v="9"/>
    <b v="1"/>
    <s v="theater/plays"/>
    <n v="139"/>
    <n v="30.78"/>
    <x v="3"/>
    <s v="plays"/>
    <x v="1240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241"/>
    <b v="0"/>
    <n v="35"/>
    <b v="1"/>
    <s v="theater/plays"/>
    <n v="108"/>
    <n v="30.93"/>
    <x v="3"/>
    <s v="plays"/>
    <x v="1241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242"/>
    <b v="0"/>
    <n v="112"/>
    <b v="1"/>
    <s v="theater/plays"/>
    <n v="116"/>
    <n v="30.94"/>
    <x v="3"/>
    <s v="plays"/>
    <x v="1242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243"/>
    <b v="0"/>
    <n v="83"/>
    <b v="1"/>
    <s v="theater/plays"/>
    <n v="128"/>
    <n v="30.95"/>
    <x v="3"/>
    <s v="plays"/>
    <x v="1243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1244"/>
    <b v="1"/>
    <n v="302"/>
    <b v="1"/>
    <s v="theater/plays"/>
    <n v="189"/>
    <n v="31.21"/>
    <x v="3"/>
    <s v="plays"/>
    <x v="1244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1245"/>
    <b v="0"/>
    <n v="8"/>
    <b v="1"/>
    <s v="theater/plays"/>
    <n v="100"/>
    <n v="31.25"/>
    <x v="3"/>
    <s v="plays"/>
    <x v="1245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1246"/>
    <b v="0"/>
    <n v="8"/>
    <b v="1"/>
    <s v="theater/plays"/>
    <n v="100"/>
    <n v="31.38"/>
    <x v="3"/>
    <s v="plays"/>
    <x v="1246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1247"/>
    <b v="0"/>
    <n v="38"/>
    <b v="1"/>
    <s v="theater/plays"/>
    <n v="120"/>
    <n v="31.5"/>
    <x v="3"/>
    <s v="plays"/>
    <x v="1247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x v="1248"/>
    <b v="0"/>
    <n v="38"/>
    <b v="1"/>
    <s v="theater/plays"/>
    <n v="100"/>
    <n v="31.58"/>
    <x v="3"/>
    <s v="plays"/>
    <x v="1248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249"/>
    <b v="1"/>
    <n v="71"/>
    <b v="1"/>
    <s v="theater/plays"/>
    <n v="112"/>
    <n v="31.62"/>
    <x v="3"/>
    <s v="plays"/>
    <x v="1249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1250"/>
    <b v="1"/>
    <n v="45"/>
    <b v="1"/>
    <s v="theater/plays"/>
    <n v="120"/>
    <n v="31.93"/>
    <x v="3"/>
    <s v="plays"/>
    <x v="1250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251"/>
    <b v="0"/>
    <n v="67"/>
    <b v="1"/>
    <s v="theater/plays"/>
    <n v="107"/>
    <n v="31.97"/>
    <x v="3"/>
    <s v="plays"/>
    <x v="1251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1252"/>
    <b v="0"/>
    <n v="8"/>
    <b v="0"/>
    <s v="theater/plays"/>
    <n v="52"/>
    <n v="32.25"/>
    <x v="3"/>
    <s v="plays"/>
    <x v="1252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53"/>
    <b v="0"/>
    <n v="63"/>
    <b v="1"/>
    <s v="theater/plays"/>
    <n v="102"/>
    <n v="32.270000000000003"/>
    <x v="3"/>
    <s v="plays"/>
    <x v="1253"/>
    <d v="2015-06-20T13:59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254"/>
    <b v="0"/>
    <n v="14"/>
    <b v="0"/>
    <s v="theater/plays"/>
    <n v="38"/>
    <n v="32.36"/>
    <x v="3"/>
    <s v="plays"/>
    <x v="1254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1255"/>
    <b v="0"/>
    <n v="14"/>
    <b v="0"/>
    <s v="theater/plays"/>
    <n v="2"/>
    <n v="32.36"/>
    <x v="3"/>
    <s v="plays"/>
    <x v="1255"/>
    <d v="2016-09-18T19:51:05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1256"/>
    <b v="0"/>
    <n v="4"/>
    <b v="0"/>
    <s v="theater/plays"/>
    <n v="9"/>
    <n v="32.5"/>
    <x v="3"/>
    <s v="plays"/>
    <x v="1256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1257"/>
    <b v="0"/>
    <n v="4"/>
    <b v="0"/>
    <s v="theater/plays"/>
    <n v="15"/>
    <n v="32.75"/>
    <x v="3"/>
    <s v="plays"/>
    <x v="1257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258"/>
    <b v="0"/>
    <n v="111"/>
    <b v="1"/>
    <s v="theater/plays"/>
    <n v="105"/>
    <n v="32.97"/>
    <x v="3"/>
    <s v="plays"/>
    <x v="1258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259"/>
    <b v="0"/>
    <n v="91"/>
    <b v="0"/>
    <s v="theater/plays"/>
    <n v="18"/>
    <n v="32.979999999999997"/>
    <x v="3"/>
    <s v="plays"/>
    <x v="1259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260"/>
    <b v="1"/>
    <n v="78"/>
    <b v="1"/>
    <s v="theater/plays"/>
    <n v="172"/>
    <n v="33.03"/>
    <x v="3"/>
    <s v="plays"/>
    <x v="1260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1261"/>
    <b v="0"/>
    <n v="13"/>
    <b v="0"/>
    <s v="theater/plays"/>
    <n v="34"/>
    <n v="33.08"/>
    <x v="3"/>
    <s v="plays"/>
    <x v="1261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1262"/>
    <b v="0"/>
    <n v="32"/>
    <b v="1"/>
    <s v="theater/spaces"/>
    <n v="213"/>
    <n v="33.31"/>
    <x v="3"/>
    <s v="spaces"/>
    <x v="1262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1263"/>
    <b v="0"/>
    <n v="45"/>
    <b v="1"/>
    <s v="theater/plays"/>
    <n v="100"/>
    <n v="33.33"/>
    <x v="3"/>
    <s v="plays"/>
    <x v="1263"/>
    <d v="2014-07-30T11:18: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264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265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266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267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68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269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70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71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72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73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274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275"/>
    <b v="0"/>
    <n v="35"/>
    <b v="1"/>
    <s v="film &amp; video/documentary"/>
    <n v="108"/>
    <n v="86.16"/>
    <x v="4"/>
    <s v="documentary"/>
    <x v="1275"/>
    <d v="2011-05-09T05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1276"/>
    <b v="0"/>
    <n v="3"/>
    <b v="0"/>
    <s v="theater/plays"/>
    <n v="17"/>
    <n v="33.33"/>
    <x v="3"/>
    <s v="plays"/>
    <x v="1276"/>
    <d v="2015-03-24T03:34:5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277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278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x v="1279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28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281"/>
    <b v="0"/>
    <n v="86"/>
    <b v="1"/>
    <s v="photography/photobooks"/>
    <n v="108"/>
    <n v="112.79"/>
    <x v="6"/>
    <s v="photobooks"/>
    <x v="1281"/>
    <d v="2016-06-29T23:29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282"/>
    <b v="0"/>
    <n v="21"/>
    <b v="1"/>
    <s v="theater/plays"/>
    <n v="101"/>
    <n v="33.57"/>
    <x v="3"/>
    <s v="plays"/>
    <x v="1282"/>
    <d v="2014-07-31T16:45: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83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84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85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286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28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8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289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90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91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9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2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94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95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296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97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98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x v="1299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00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301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302"/>
    <b v="0"/>
    <n v="119"/>
    <b v="1"/>
    <s v="technology/hardware"/>
    <n v="108"/>
    <n v="451.84"/>
    <x v="0"/>
    <s v="hardware"/>
    <x v="1302"/>
    <d v="2015-04-10T05:32:5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303"/>
    <b v="0"/>
    <n v="72"/>
    <b v="1"/>
    <s v="theater/plays"/>
    <n v="121"/>
    <n v="33.67"/>
    <x v="3"/>
    <s v="plays"/>
    <x v="130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x v="1304"/>
    <b v="0"/>
    <n v="18"/>
    <b v="1"/>
    <s v="theater/plays"/>
    <n v="121"/>
    <n v="33.67"/>
    <x v="3"/>
    <s v="plays"/>
    <x v="130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1305"/>
    <b v="0"/>
    <n v="27"/>
    <b v="0"/>
    <s v="theater/plays"/>
    <n v="36"/>
    <n v="33.67"/>
    <x v="3"/>
    <s v="plays"/>
    <x v="130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1306"/>
    <b v="0"/>
    <n v="19"/>
    <b v="0"/>
    <s v="theater/plays"/>
    <n v="32"/>
    <n v="33.74"/>
    <x v="3"/>
    <s v="plays"/>
    <x v="130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1307"/>
    <b v="0"/>
    <n v="16"/>
    <b v="0"/>
    <s v="theater/plays"/>
    <n v="108"/>
    <n v="33.75"/>
    <x v="3"/>
    <s v="plays"/>
    <x v="130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308"/>
    <b v="0"/>
    <n v="16"/>
    <b v="1"/>
    <s v="theater/plays"/>
    <n v="108"/>
    <n v="33.75"/>
    <x v="3"/>
    <s v="plays"/>
    <x v="130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1309"/>
    <b v="0"/>
    <n v="4"/>
    <b v="0"/>
    <s v="theater/plays"/>
    <n v="0"/>
    <n v="33.75"/>
    <x v="3"/>
    <s v="plays"/>
    <x v="130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310"/>
    <b v="0"/>
    <n v="90"/>
    <b v="1"/>
    <s v="theater/plays"/>
    <n v="102"/>
    <n v="33.94"/>
    <x v="3"/>
    <s v="plays"/>
    <x v="131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11"/>
    <b v="1"/>
    <n v="104"/>
    <b v="1"/>
    <s v="theater/plays"/>
    <n v="101"/>
    <n v="33.99"/>
    <x v="3"/>
    <s v="plays"/>
    <x v="131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1312"/>
    <b v="0"/>
    <n v="5"/>
    <b v="0"/>
    <s v="theater/plays"/>
    <n v="20"/>
    <n v="34"/>
    <x v="3"/>
    <s v="plays"/>
    <x v="131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1313"/>
    <b v="0"/>
    <n v="46"/>
    <b v="0"/>
    <s v="theater/spaces"/>
    <n v="46"/>
    <n v="34.130000000000003"/>
    <x v="3"/>
    <s v="spaces"/>
    <x v="131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314"/>
    <b v="0"/>
    <n v="56"/>
    <b v="1"/>
    <s v="theater/plays"/>
    <n v="128"/>
    <n v="34.25"/>
    <x v="3"/>
    <s v="plays"/>
    <x v="131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315"/>
    <b v="0"/>
    <n v="49"/>
    <b v="1"/>
    <s v="theater/plays"/>
    <n v="109"/>
    <n v="34.409999999999997"/>
    <x v="3"/>
    <s v="plays"/>
    <x v="131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316"/>
    <b v="0"/>
    <n v="45"/>
    <b v="1"/>
    <s v="theater/plays"/>
    <n v="104"/>
    <n v="34.6"/>
    <x v="3"/>
    <s v="plays"/>
    <x v="131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317"/>
    <b v="0"/>
    <n v="59"/>
    <b v="1"/>
    <s v="theater/plays"/>
    <n v="103"/>
    <n v="34.75"/>
    <x v="3"/>
    <s v="plays"/>
    <x v="131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318"/>
    <b v="1"/>
    <n v="67"/>
    <b v="1"/>
    <s v="theater/plays"/>
    <n v="106"/>
    <n v="34.79"/>
    <x v="3"/>
    <s v="plays"/>
    <x v="131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19"/>
    <b v="0"/>
    <n v="115"/>
    <b v="1"/>
    <s v="theater/plays"/>
    <n v="100"/>
    <n v="34.92"/>
    <x v="3"/>
    <s v="plays"/>
    <x v="131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1320"/>
    <b v="0"/>
    <n v="1"/>
    <b v="0"/>
    <s v="theater/plays"/>
    <n v="1"/>
    <n v="34.950000000000003"/>
    <x v="3"/>
    <s v="plays"/>
    <x v="1320"/>
    <d v="2017-01-13T23:05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1321"/>
    <b v="0"/>
    <n v="10"/>
    <b v="1"/>
    <s v="theater/plays"/>
    <n v="140"/>
    <n v="35"/>
    <x v="3"/>
    <s v="plays"/>
    <x v="132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1322"/>
    <b v="0"/>
    <n v="21"/>
    <b v="0"/>
    <s v="theater/plays"/>
    <n v="27"/>
    <n v="35"/>
    <x v="3"/>
    <s v="plays"/>
    <x v="1322"/>
    <d v="2015-11-05T14:16: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1323"/>
    <b v="0"/>
    <n v="1"/>
    <b v="0"/>
    <s v="theater/plays"/>
    <n v="2"/>
    <n v="35"/>
    <x v="3"/>
    <s v="plays"/>
    <x v="1323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24"/>
    <b v="0"/>
    <n v="76"/>
    <b v="1"/>
    <s v="theater/plays"/>
    <n v="107"/>
    <n v="35.04"/>
    <x v="3"/>
    <s v="plays"/>
    <x v="132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1325"/>
    <b v="0"/>
    <n v="10"/>
    <b v="1"/>
    <s v="theater/musical"/>
    <n v="100"/>
    <n v="35.1"/>
    <x v="3"/>
    <s v="musical"/>
    <x v="132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1326"/>
    <b v="0"/>
    <n v="6"/>
    <b v="0"/>
    <s v="theater/plays"/>
    <n v="7"/>
    <n v="35.17"/>
    <x v="3"/>
    <s v="plays"/>
    <x v="132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1327"/>
    <b v="0"/>
    <n v="5"/>
    <b v="0"/>
    <s v="theater/plays"/>
    <n v="1"/>
    <n v="35.4"/>
    <x v="3"/>
    <s v="plays"/>
    <x v="1327"/>
    <d v="2016-07-19T14:14:4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2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29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0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31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3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33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3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35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36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37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3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39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40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41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42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43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4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45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46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47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48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49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50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51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5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53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x v="1354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55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5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57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58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59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60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61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62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63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64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65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6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67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68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69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70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71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72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73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74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75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76"/>
    <b v="0"/>
    <n v="80"/>
    <b v="1"/>
    <s v="technology/makerspaces"/>
    <n v="107"/>
    <n v="267"/>
    <x v="0"/>
    <s v="makerspaces"/>
    <x v="1376"/>
    <d v="2015-08-21T17:55: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377"/>
    <b v="0"/>
    <n v="71"/>
    <b v="1"/>
    <s v="theater/plays"/>
    <n v="101"/>
    <n v="35.49"/>
    <x v="3"/>
    <s v="plays"/>
    <x v="1377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1378"/>
    <b v="1"/>
    <n v="24"/>
    <b v="0"/>
    <s v="theater/plays"/>
    <n v="34"/>
    <n v="35.5"/>
    <x v="3"/>
    <s v="plays"/>
    <x v="1378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1379"/>
    <b v="0"/>
    <n v="28"/>
    <b v="1"/>
    <s v="theater/spaces"/>
    <n v="100"/>
    <n v="35.71"/>
    <x v="3"/>
    <s v="spaces"/>
    <x v="1379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1380"/>
    <b v="0"/>
    <n v="14"/>
    <b v="1"/>
    <s v="theater/plays"/>
    <n v="100"/>
    <n v="35.71"/>
    <x v="3"/>
    <s v="plays"/>
    <x v="1380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1381"/>
    <b v="0"/>
    <n v="7"/>
    <b v="0"/>
    <s v="theater/plays"/>
    <n v="3"/>
    <n v="35.71"/>
    <x v="3"/>
    <s v="plays"/>
    <x v="1381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1382"/>
    <b v="0"/>
    <n v="30"/>
    <b v="1"/>
    <s v="theater/plays"/>
    <n v="215"/>
    <n v="35.770000000000003"/>
    <x v="3"/>
    <s v="plays"/>
    <x v="1382"/>
    <d v="2014-08-31T2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383"/>
    <b v="0"/>
    <n v="44"/>
    <b v="1"/>
    <s v="theater/plays"/>
    <n v="315"/>
    <n v="35.799999999999997"/>
    <x v="3"/>
    <s v="plays"/>
    <x v="1383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84"/>
    <b v="0"/>
    <n v="15"/>
    <b v="1"/>
    <s v="theater/plays"/>
    <n v="107"/>
    <n v="35.799999999999997"/>
    <x v="3"/>
    <s v="plays"/>
    <x v="1384"/>
    <d v="2014-10-16T03:59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1385"/>
    <b v="0"/>
    <n v="13"/>
    <b v="0"/>
    <s v="theater/plays"/>
    <n v="5"/>
    <n v="35.92"/>
    <x v="3"/>
    <s v="plays"/>
    <x v="1385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386"/>
    <b v="0"/>
    <n v="42"/>
    <b v="1"/>
    <s v="theater/plays"/>
    <n v="101"/>
    <n v="35.950000000000003"/>
    <x v="3"/>
    <s v="plays"/>
    <x v="1386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387"/>
    <b v="0"/>
    <n v="52"/>
    <b v="1"/>
    <s v="theater/plays"/>
    <n v="110"/>
    <n v="35.96"/>
    <x v="3"/>
    <s v="plays"/>
    <x v="1387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388"/>
    <b v="0"/>
    <n v="44"/>
    <b v="1"/>
    <s v="theater/plays"/>
    <n v="106"/>
    <n v="36.07"/>
    <x v="3"/>
    <s v="plays"/>
    <x v="1388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389"/>
    <b v="0"/>
    <n v="56"/>
    <b v="1"/>
    <s v="theater/plays"/>
    <n v="101"/>
    <n v="36.07"/>
    <x v="3"/>
    <s v="plays"/>
    <x v="1389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390"/>
    <b v="0"/>
    <n v="52"/>
    <b v="1"/>
    <s v="theater/plays"/>
    <n v="125"/>
    <n v="36.08"/>
    <x v="3"/>
    <s v="plays"/>
    <x v="1390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391"/>
    <b v="1"/>
    <n v="15"/>
    <b v="1"/>
    <s v="theater/plays"/>
    <n v="109"/>
    <n v="36.33"/>
    <x v="3"/>
    <s v="plays"/>
    <x v="1391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x v="1392"/>
    <b v="0"/>
    <n v="55"/>
    <b v="1"/>
    <s v="theater/musical"/>
    <n v="133"/>
    <n v="36.36"/>
    <x v="3"/>
    <s v="musical"/>
    <x v="1392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393"/>
    <b v="0"/>
    <n v="139"/>
    <b v="1"/>
    <s v="theater/plays"/>
    <n v="101"/>
    <n v="36.47"/>
    <x v="3"/>
    <s v="plays"/>
    <x v="1393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394"/>
    <b v="0"/>
    <n v="20"/>
    <b v="1"/>
    <s v="theater/plays"/>
    <n v="104"/>
    <n v="36.5"/>
    <x v="3"/>
    <s v="plays"/>
    <x v="1394"/>
    <d v="2014-06-06T2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395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397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398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399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00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40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02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03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04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05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06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07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08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09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10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11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12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413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1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15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16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17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1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1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20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21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422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423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24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25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26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27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x v="1428"/>
    <b v="0"/>
    <n v="404"/>
    <b v="1"/>
    <s v="technology/hardware"/>
    <n v="106"/>
    <n v="261.75"/>
    <x v="0"/>
    <s v="hardware"/>
    <x v="1428"/>
    <d v="2016-04-22T13:55: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1429"/>
    <b v="0"/>
    <n v="17"/>
    <b v="0"/>
    <s v="theater/plays"/>
    <n v="18"/>
    <n v="36.590000000000003"/>
    <x v="3"/>
    <s v="plays"/>
    <x v="1429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430"/>
    <b v="1"/>
    <n v="113"/>
    <b v="1"/>
    <s v="theater/plays"/>
    <n v="103"/>
    <n v="36.61"/>
    <x v="3"/>
    <s v="plays"/>
    <x v="1430"/>
    <d v="2015-07-05T16:43: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1431"/>
    <b v="0"/>
    <n v="18"/>
    <b v="1"/>
    <s v="theater/plays"/>
    <n v="132"/>
    <n v="36.67"/>
    <x v="3"/>
    <s v="plays"/>
    <x v="1431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1432"/>
    <b v="0"/>
    <n v="3"/>
    <b v="0"/>
    <s v="theater/musical"/>
    <n v="0"/>
    <n v="36.67"/>
    <x v="3"/>
    <s v="musical"/>
    <x v="1432"/>
    <d v="2015-02-16T10:11:1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433"/>
    <b v="0"/>
    <n v="142"/>
    <b v="1"/>
    <s v="theater/plays"/>
    <n v="105"/>
    <n v="36.86"/>
    <x v="3"/>
    <s v="plays"/>
    <x v="1433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434"/>
    <b v="0"/>
    <n v="28"/>
    <b v="1"/>
    <s v="theater/plays"/>
    <n v="104"/>
    <n v="36.96"/>
    <x v="3"/>
    <s v="plays"/>
    <x v="1434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435"/>
    <b v="0"/>
    <n v="72"/>
    <b v="1"/>
    <s v="theater/plays"/>
    <n v="107"/>
    <n v="37.08"/>
    <x v="3"/>
    <s v="plays"/>
    <x v="1435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436"/>
    <b v="1"/>
    <n v="84"/>
    <b v="1"/>
    <s v="theater/plays"/>
    <n v="125"/>
    <n v="37.14"/>
    <x v="3"/>
    <s v="plays"/>
    <x v="1436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x v="1437"/>
    <b v="0"/>
    <n v="7"/>
    <b v="0"/>
    <s v="theater/plays"/>
    <n v="33"/>
    <n v="37.14"/>
    <x v="3"/>
    <s v="plays"/>
    <x v="1437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438"/>
    <b v="0"/>
    <n v="96"/>
    <b v="1"/>
    <s v="theater/plays"/>
    <n v="128"/>
    <n v="37.21"/>
    <x v="3"/>
    <s v="plays"/>
    <x v="1438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439"/>
    <b v="0"/>
    <n v="27"/>
    <b v="1"/>
    <s v="theater/spaces"/>
    <n v="101"/>
    <n v="37.22"/>
    <x v="3"/>
    <s v="spaces"/>
    <x v="1439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1440"/>
    <b v="0"/>
    <n v="20"/>
    <b v="1"/>
    <s v="theater/spaces"/>
    <n v="149"/>
    <n v="37.25"/>
    <x v="3"/>
    <s v="spaces"/>
    <x v="1440"/>
    <d v="2016-04-27T13:16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1441"/>
    <b v="0"/>
    <n v="4"/>
    <b v="0"/>
    <s v="theater/plays"/>
    <n v="21"/>
    <n v="37.5"/>
    <x v="3"/>
    <s v="plays"/>
    <x v="1441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1442"/>
    <b v="0"/>
    <n v="2"/>
    <b v="0"/>
    <s v="theater/spaces"/>
    <n v="0"/>
    <n v="37.5"/>
    <x v="3"/>
    <s v="spaces"/>
    <x v="1442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1443"/>
    <b v="0"/>
    <n v="13"/>
    <b v="0"/>
    <s v="theater/plays"/>
    <n v="10"/>
    <n v="37.54"/>
    <x v="3"/>
    <s v="plays"/>
    <x v="1443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444"/>
    <b v="1"/>
    <n v="71"/>
    <b v="1"/>
    <s v="theater/plays"/>
    <n v="107"/>
    <n v="37.590000000000003"/>
    <x v="3"/>
    <s v="plays"/>
    <x v="1444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1445"/>
    <b v="0"/>
    <n v="34"/>
    <b v="1"/>
    <s v="theater/musical"/>
    <n v="128"/>
    <n v="37.65"/>
    <x v="3"/>
    <s v="musical"/>
    <x v="1445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446"/>
    <b v="0"/>
    <n v="15"/>
    <b v="1"/>
    <s v="theater/musical"/>
    <n v="113"/>
    <n v="37.67"/>
    <x v="3"/>
    <s v="musical"/>
    <x v="1446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1447"/>
    <b v="0"/>
    <n v="4"/>
    <b v="0"/>
    <s v="theater/musical"/>
    <n v="4"/>
    <n v="37.75"/>
    <x v="3"/>
    <s v="musical"/>
    <x v="1447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448"/>
    <b v="0"/>
    <n v="45"/>
    <b v="1"/>
    <s v="theater/plays"/>
    <n v="100"/>
    <n v="37.78"/>
    <x v="3"/>
    <s v="plays"/>
    <x v="1448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449"/>
    <b v="0"/>
    <n v="27"/>
    <b v="1"/>
    <s v="theater/plays"/>
    <n v="114"/>
    <n v="37.96"/>
    <x v="3"/>
    <s v="plays"/>
    <x v="1449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x v="1450"/>
    <b v="1"/>
    <n v="51"/>
    <b v="1"/>
    <s v="theater/plays"/>
    <n v="130"/>
    <n v="38.24"/>
    <x v="3"/>
    <s v="plays"/>
    <x v="145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1451"/>
    <b v="0"/>
    <n v="4"/>
    <b v="0"/>
    <s v="theater/plays"/>
    <n v="15"/>
    <n v="38.25"/>
    <x v="3"/>
    <s v="plays"/>
    <x v="1451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1452"/>
    <b v="0"/>
    <n v="204"/>
    <b v="1"/>
    <s v="theater/plays"/>
    <n v="156"/>
    <n v="38.28"/>
    <x v="3"/>
    <s v="plays"/>
    <x v="1452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453"/>
    <b v="0"/>
    <n v="27"/>
    <b v="1"/>
    <s v="theater/plays"/>
    <n v="104"/>
    <n v="38.33"/>
    <x v="3"/>
    <s v="plays"/>
    <x v="145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1454"/>
    <b v="0"/>
    <n v="12"/>
    <b v="0"/>
    <s v="theater/plays"/>
    <n v="8"/>
    <n v="38.33"/>
    <x v="3"/>
    <s v="plays"/>
    <x v="1454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x v="1455"/>
    <b v="0"/>
    <n v="38"/>
    <b v="1"/>
    <s v="theater/musical"/>
    <n v="146"/>
    <n v="38.42"/>
    <x v="3"/>
    <s v="musical"/>
    <x v="1455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456"/>
    <b v="1"/>
    <n v="52"/>
    <b v="1"/>
    <s v="theater/plays"/>
    <n v="133"/>
    <n v="38.5"/>
    <x v="3"/>
    <s v="plays"/>
    <x v="1456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457"/>
    <b v="0"/>
    <n v="7"/>
    <b v="1"/>
    <s v="theater/plays"/>
    <n v="108"/>
    <n v="38.57"/>
    <x v="3"/>
    <s v="plays"/>
    <x v="1457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1458"/>
    <b v="0"/>
    <n v="39"/>
    <b v="1"/>
    <s v="theater/plays"/>
    <n v="100"/>
    <n v="38.590000000000003"/>
    <x v="3"/>
    <s v="plays"/>
    <x v="1458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1459"/>
    <b v="0"/>
    <n v="20"/>
    <b v="1"/>
    <s v="theater/plays"/>
    <n v="100"/>
    <n v="38.65"/>
    <x v="3"/>
    <s v="plays"/>
    <x v="1459"/>
    <d v="2014-06-28T14:05:2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460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461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62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463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64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465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466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467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468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469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470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7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2"/>
    <b v="0"/>
    <n v="171"/>
    <b v="1"/>
    <s v="film &amp; video/documentary"/>
    <n v="105"/>
    <n v="78.66"/>
    <x v="4"/>
    <s v="documentary"/>
    <x v="1472"/>
    <d v="2012-07-19T21:03: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473"/>
    <b v="0"/>
    <n v="66"/>
    <b v="1"/>
    <s v="theater/plays"/>
    <n v="128"/>
    <n v="38.71"/>
    <x v="3"/>
    <s v="plays"/>
    <x v="147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1474"/>
    <b v="0"/>
    <n v="14"/>
    <b v="0"/>
    <s v="theater/plays"/>
    <n v="27"/>
    <n v="38.71"/>
    <x v="3"/>
    <s v="plays"/>
    <x v="1474"/>
    <d v="2017-02-26T13:05:5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75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76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77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478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479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480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481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82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83"/>
    <b v="0"/>
    <n v="111"/>
    <b v="1"/>
    <s v="photography/photobooks"/>
    <n v="105"/>
    <n v="118.74"/>
    <x v="6"/>
    <s v="photobooks"/>
    <x v="1483"/>
    <d v="2015-06-08T04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1484"/>
    <b v="0"/>
    <n v="5"/>
    <b v="0"/>
    <s v="theater/plays"/>
    <n v="3"/>
    <n v="39"/>
    <x v="3"/>
    <s v="plays"/>
    <x v="1484"/>
    <d v="2015-02-28T08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85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86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487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x v="148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489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90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91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492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493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94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x v="1495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496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97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498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99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500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50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502"/>
    <b v="0"/>
    <n v="56"/>
    <b v="1"/>
    <s v="technology/makerspaces"/>
    <n v="105"/>
    <n v="373.56"/>
    <x v="0"/>
    <s v="makerspaces"/>
    <x v="1502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503"/>
    <b v="0"/>
    <n v="32"/>
    <b v="1"/>
    <s v="theater/plays"/>
    <n v="105"/>
    <n v="39.380000000000003"/>
    <x v="3"/>
    <s v="plays"/>
    <x v="1503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504"/>
    <b v="0"/>
    <n v="53"/>
    <b v="1"/>
    <s v="theater/plays"/>
    <n v="104"/>
    <n v="39.380000000000003"/>
    <x v="3"/>
    <s v="plays"/>
    <x v="1504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05"/>
    <b v="0"/>
    <n v="78"/>
    <b v="1"/>
    <s v="theater/plays"/>
    <n v="103"/>
    <n v="39.49"/>
    <x v="3"/>
    <s v="plays"/>
    <x v="1505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06"/>
    <b v="0"/>
    <n v="78"/>
    <b v="1"/>
    <s v="theater/plays"/>
    <n v="103"/>
    <n v="39.54"/>
    <x v="3"/>
    <s v="plays"/>
    <x v="1506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507"/>
    <b v="0"/>
    <n v="57"/>
    <b v="1"/>
    <s v="theater/plays"/>
    <n v="113"/>
    <n v="39.6"/>
    <x v="3"/>
    <s v="plays"/>
    <x v="1507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508"/>
    <b v="1"/>
    <n v="55"/>
    <b v="1"/>
    <s v="theater/plays"/>
    <n v="115"/>
    <n v="39.67"/>
    <x v="3"/>
    <s v="plays"/>
    <x v="1508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09"/>
    <b v="0"/>
    <n v="78"/>
    <b v="1"/>
    <s v="theater/plays"/>
    <n v="155"/>
    <n v="39.74"/>
    <x v="3"/>
    <s v="plays"/>
    <x v="1509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x v="1510"/>
    <b v="0"/>
    <n v="74"/>
    <b v="1"/>
    <s v="theater/plays"/>
    <n v="118"/>
    <n v="39.81"/>
    <x v="3"/>
    <s v="plays"/>
    <x v="1510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11"/>
    <b v="1"/>
    <n v="79"/>
    <b v="1"/>
    <s v="theater/plays"/>
    <n v="112"/>
    <n v="39.81"/>
    <x v="3"/>
    <s v="plays"/>
    <x v="1511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512"/>
    <b v="0"/>
    <n v="64"/>
    <b v="1"/>
    <s v="theater/plays"/>
    <n v="102"/>
    <n v="39.83"/>
    <x v="3"/>
    <s v="plays"/>
    <x v="1512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513"/>
    <b v="0"/>
    <n v="114"/>
    <b v="1"/>
    <s v="theater/plays"/>
    <n v="114"/>
    <n v="39.869999999999997"/>
    <x v="3"/>
    <s v="plays"/>
    <x v="1513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1514"/>
    <b v="0"/>
    <n v="8"/>
    <b v="1"/>
    <s v="theater/plays"/>
    <n v="160"/>
    <n v="40"/>
    <x v="3"/>
    <s v="plays"/>
    <x v="1514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1515"/>
    <b v="0"/>
    <n v="2"/>
    <b v="0"/>
    <s v="theater/plays"/>
    <n v="11"/>
    <n v="40"/>
    <x v="3"/>
    <s v="plays"/>
    <x v="1515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1516"/>
    <b v="0"/>
    <n v="3"/>
    <b v="0"/>
    <s v="theater/plays"/>
    <n v="0"/>
    <n v="40"/>
    <x v="3"/>
    <s v="plays"/>
    <x v="1516"/>
    <d v="2014-08-04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1517"/>
    <b v="0"/>
    <n v="16"/>
    <b v="0"/>
    <s v="theater/plays"/>
    <n v="32"/>
    <n v="40.06"/>
    <x v="3"/>
    <s v="plays"/>
    <x v="1517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518"/>
    <b v="1"/>
    <n v="68"/>
    <b v="1"/>
    <s v="theater/plays"/>
    <n v="109"/>
    <n v="40.07"/>
    <x v="3"/>
    <s v="plays"/>
    <x v="1518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519"/>
    <b v="0"/>
    <n v="42"/>
    <b v="1"/>
    <s v="theater/plays"/>
    <n v="102"/>
    <n v="40.24"/>
    <x v="3"/>
    <s v="plays"/>
    <x v="1519"/>
    <d v="2016-05-28T21:44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520"/>
    <b v="0"/>
    <n v="133"/>
    <b v="1"/>
    <s v="theater/plays"/>
    <n v="160"/>
    <n v="40.29"/>
    <x v="3"/>
    <s v="plays"/>
    <x v="1520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521"/>
    <b v="0"/>
    <n v="51"/>
    <b v="1"/>
    <s v="theater/plays"/>
    <n v="103"/>
    <n v="40.29"/>
    <x v="3"/>
    <s v="plays"/>
    <x v="1521"/>
    <d v="2015-02-28T17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1522"/>
    <b v="0"/>
    <n v="21"/>
    <b v="1"/>
    <s v="theater/plays"/>
    <n v="100"/>
    <n v="40.479999999999997"/>
    <x v="3"/>
    <s v="plays"/>
    <x v="1522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1523"/>
    <b v="0"/>
    <n v="37"/>
    <b v="1"/>
    <s v="theater/plays"/>
    <n v="100"/>
    <n v="40.549999999999997"/>
    <x v="3"/>
    <s v="plays"/>
    <x v="1523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524"/>
    <b v="0"/>
    <n v="136"/>
    <b v="1"/>
    <s v="theater/plays"/>
    <n v="111"/>
    <n v="40.630000000000003"/>
    <x v="3"/>
    <s v="plays"/>
    <x v="1524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525"/>
    <b v="0"/>
    <n v="14"/>
    <b v="1"/>
    <s v="theater/plays"/>
    <n v="114"/>
    <n v="40.71"/>
    <x v="3"/>
    <s v="plays"/>
    <x v="1525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526"/>
    <b v="0"/>
    <n v="27"/>
    <b v="1"/>
    <s v="theater/plays"/>
    <n v="110"/>
    <n v="40.78"/>
    <x v="3"/>
    <s v="plays"/>
    <x v="1526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527"/>
    <b v="0"/>
    <n v="42"/>
    <b v="0"/>
    <s v="theater/spaces"/>
    <n v="17"/>
    <n v="40.83"/>
    <x v="3"/>
    <s v="spaces"/>
    <x v="1527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528"/>
    <b v="0"/>
    <n v="59"/>
    <b v="1"/>
    <s v="theater/plays"/>
    <n v="121"/>
    <n v="40.85"/>
    <x v="3"/>
    <s v="plays"/>
    <x v="1528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529"/>
    <b v="0"/>
    <n v="26"/>
    <b v="1"/>
    <s v="theater/plays"/>
    <n v="106"/>
    <n v="40.92"/>
    <x v="3"/>
    <s v="plays"/>
    <x v="1529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530"/>
    <b v="0"/>
    <n v="64"/>
    <b v="1"/>
    <s v="theater/plays"/>
    <n v="105"/>
    <n v="40.94"/>
    <x v="3"/>
    <s v="plays"/>
    <x v="1530"/>
    <d v="2016-05-02T21:26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1531"/>
    <b v="0"/>
    <n v="10"/>
    <b v="0"/>
    <s v="theater/plays"/>
    <n v="24"/>
    <n v="41"/>
    <x v="3"/>
    <s v="plays"/>
    <x v="1531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1532"/>
    <b v="0"/>
    <n v="11"/>
    <b v="0"/>
    <s v="theater/spaces"/>
    <n v="3"/>
    <n v="41"/>
    <x v="3"/>
    <s v="spaces"/>
    <x v="1532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1533"/>
    <b v="0"/>
    <n v="34"/>
    <b v="1"/>
    <s v="theater/plays"/>
    <n v="100"/>
    <n v="41.03"/>
    <x v="3"/>
    <s v="plays"/>
    <x v="1533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534"/>
    <b v="0"/>
    <n v="16"/>
    <b v="1"/>
    <s v="theater/plays"/>
    <n v="101"/>
    <n v="41.13"/>
    <x v="3"/>
    <s v="plays"/>
    <x v="1534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535"/>
    <b v="0"/>
    <n v="45"/>
    <b v="1"/>
    <s v="theater/plays"/>
    <n v="186"/>
    <n v="41.22"/>
    <x v="3"/>
    <s v="plays"/>
    <x v="1535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536"/>
    <b v="1"/>
    <n v="68"/>
    <b v="1"/>
    <s v="theater/plays"/>
    <n v="112"/>
    <n v="41.24"/>
    <x v="3"/>
    <s v="plays"/>
    <x v="1536"/>
    <d v="2015-10-30T21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3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38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539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40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41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542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43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44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545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46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47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48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49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5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51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552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553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54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x v="1555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56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557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558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59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560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61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62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x v="156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64"/>
    <b v="0"/>
    <n v="140"/>
    <b v="1"/>
    <s v="photography/photobooks"/>
    <n v="104"/>
    <n v="111.18"/>
    <x v="6"/>
    <s v="photobooks"/>
    <x v="1564"/>
    <d v="2015-08-25T15:05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565"/>
    <b v="0"/>
    <n v="1"/>
    <b v="0"/>
    <s v="music/world music"/>
    <n v="1"/>
    <n v="5"/>
    <x v="2"/>
    <s v="world music"/>
    <x v="1565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566"/>
    <b v="0"/>
    <n v="38"/>
    <b v="0"/>
    <s v="music/world music"/>
    <n v="14"/>
    <n v="44.5"/>
    <x v="2"/>
    <s v="world music"/>
    <x v="1566"/>
    <d v="2011-07-08T21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67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568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69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70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571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72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73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74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75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576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577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578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579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80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581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82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583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84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85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586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8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x v="1588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x v="1589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590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91"/>
    <b v="1"/>
    <n v="321"/>
    <b v="1"/>
    <s v="technology/space exploration"/>
    <n v="104"/>
    <n v="64.930000000000007"/>
    <x v="0"/>
    <s v="space exploration"/>
    <x v="1591"/>
    <d v="2012-04-29T01:13: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1592"/>
    <b v="0"/>
    <n v="37"/>
    <b v="1"/>
    <s v="theater/plays"/>
    <n v="153"/>
    <n v="41.41"/>
    <x v="3"/>
    <s v="plays"/>
    <x v="1592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593"/>
    <b v="1"/>
    <n v="57"/>
    <b v="1"/>
    <s v="theater/plays"/>
    <n v="131"/>
    <n v="41.42"/>
    <x v="3"/>
    <s v="plays"/>
    <x v="1593"/>
    <d v="2014-10-01T04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94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95"/>
    <b v="0"/>
    <n v="37"/>
    <b v="1"/>
    <s v="technology/hardware"/>
    <n v="104"/>
    <n v="845.7"/>
    <x v="0"/>
    <s v="hardware"/>
    <x v="1595"/>
    <d v="2014-10-18T0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1596"/>
    <b v="0"/>
    <n v="9"/>
    <b v="1"/>
    <s v="theater/plays"/>
    <n v="150"/>
    <n v="41.67"/>
    <x v="3"/>
    <s v="plays"/>
    <x v="1596"/>
    <d v="2016-07-15T21:38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1597"/>
    <b v="0"/>
    <n v="24"/>
    <b v="1"/>
    <s v="theater/musical"/>
    <n v="100"/>
    <n v="41.67"/>
    <x v="3"/>
    <s v="musical"/>
    <x v="159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1598"/>
    <b v="1"/>
    <n v="24"/>
    <b v="1"/>
    <s v="theater/plays"/>
    <n v="100"/>
    <n v="41.67"/>
    <x v="3"/>
    <s v="plays"/>
    <x v="1598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1599"/>
    <b v="0"/>
    <n v="12"/>
    <b v="1"/>
    <s v="theater/plays"/>
    <n v="100"/>
    <n v="41.67"/>
    <x v="3"/>
    <s v="plays"/>
    <x v="1599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1600"/>
    <b v="0"/>
    <n v="24"/>
    <b v="1"/>
    <s v="theater/plays"/>
    <n v="100"/>
    <n v="41.67"/>
    <x v="3"/>
    <s v="plays"/>
    <x v="1600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1601"/>
    <b v="0"/>
    <n v="6"/>
    <b v="0"/>
    <s v="theater/musical"/>
    <n v="25"/>
    <n v="41.67"/>
    <x v="3"/>
    <s v="musical"/>
    <x v="1601"/>
    <d v="2015-09-25T23:43: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602"/>
    <b v="0"/>
    <n v="56"/>
    <b v="1"/>
    <s v="theater/musical"/>
    <n v="117"/>
    <n v="41.7"/>
    <x v="3"/>
    <s v="musical"/>
    <x v="160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603"/>
    <b v="1"/>
    <n v="241"/>
    <b v="1"/>
    <s v="theater/plays"/>
    <n v="336"/>
    <n v="41.77"/>
    <x v="3"/>
    <s v="plays"/>
    <x v="160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604"/>
    <b v="0"/>
    <n v="39"/>
    <b v="1"/>
    <s v="theater/plays"/>
    <n v="109"/>
    <n v="41.92"/>
    <x v="3"/>
    <s v="plays"/>
    <x v="160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605"/>
    <b v="0"/>
    <n v="126"/>
    <b v="1"/>
    <s v="theater/plays"/>
    <n v="106"/>
    <n v="41.94"/>
    <x v="3"/>
    <s v="plays"/>
    <x v="160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1606"/>
    <b v="0"/>
    <n v="21"/>
    <b v="0"/>
    <s v="theater/plays"/>
    <n v="18"/>
    <n v="41.95"/>
    <x v="3"/>
    <s v="plays"/>
    <x v="1606"/>
    <d v="2014-06-19T15:33:5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1607"/>
    <b v="0"/>
    <n v="3"/>
    <b v="0"/>
    <s v="theater/plays"/>
    <n v="6"/>
    <n v="42"/>
    <x v="3"/>
    <s v="plays"/>
    <x v="1607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1608"/>
    <b v="0"/>
    <n v="3"/>
    <b v="0"/>
    <s v="theater/spaces"/>
    <n v="0"/>
    <n v="42"/>
    <x v="3"/>
    <s v="spaces"/>
    <x v="1608"/>
    <d v="2015-01-08T13:41:00"/>
  </r>
  <r>
    <n v="1303"/>
    <s v="Forward Arena Theatre Company: Summer Season"/>
    <s v="Groundbreaking queer theatre."/>
    <n v="3500"/>
    <n v="4559.13"/>
    <x v="0"/>
    <s v="GB"/>
    <s v="GBP"/>
    <n v="1469962800"/>
    <x v="1609"/>
    <b v="0"/>
    <n v="108"/>
    <b v="1"/>
    <s v="theater/plays"/>
    <n v="130"/>
    <n v="42.21"/>
    <x v="3"/>
    <s v="plays"/>
    <x v="160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1610"/>
    <b v="0"/>
    <n v="27"/>
    <b v="1"/>
    <s v="theater/plays"/>
    <n v="119"/>
    <n v="42.3"/>
    <x v="3"/>
    <s v="plays"/>
    <x v="161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1611"/>
    <b v="0"/>
    <n v="4"/>
    <b v="0"/>
    <s v="theater/plays"/>
    <n v="11"/>
    <n v="42.5"/>
    <x v="3"/>
    <s v="plays"/>
    <x v="161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1612"/>
    <b v="0"/>
    <n v="31"/>
    <b v="1"/>
    <s v="theater/plays"/>
    <n v="133"/>
    <n v="42.9"/>
    <x v="3"/>
    <s v="plays"/>
    <x v="161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1613"/>
    <b v="0"/>
    <n v="3"/>
    <b v="1"/>
    <s v="theater/musical"/>
    <n v="129"/>
    <n v="43"/>
    <x v="3"/>
    <s v="musical"/>
    <x v="161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1614"/>
    <b v="0"/>
    <n v="10"/>
    <b v="0"/>
    <s v="theater/spaces"/>
    <n v="57"/>
    <n v="43"/>
    <x v="3"/>
    <s v="spaces"/>
    <x v="161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15"/>
    <b v="0"/>
    <n v="24"/>
    <b v="1"/>
    <s v="theater/plays"/>
    <n v="104"/>
    <n v="43.13"/>
    <x v="3"/>
    <s v="plays"/>
    <x v="161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1616"/>
    <b v="0"/>
    <n v="30"/>
    <b v="1"/>
    <s v="theater/plays"/>
    <n v="123"/>
    <n v="43.2"/>
    <x v="3"/>
    <s v="plays"/>
    <x v="161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617"/>
    <b v="0"/>
    <n v="14"/>
    <b v="1"/>
    <s v="theater/plays"/>
    <n v="242"/>
    <n v="43.21"/>
    <x v="3"/>
    <s v="plays"/>
    <x v="161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618"/>
    <b v="0"/>
    <n v="25"/>
    <b v="1"/>
    <s v="theater/plays"/>
    <n v="108"/>
    <n v="43.28"/>
    <x v="3"/>
    <s v="plays"/>
    <x v="161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619"/>
    <b v="0"/>
    <n v="20"/>
    <b v="1"/>
    <s v="theater/plays"/>
    <n v="289"/>
    <n v="43.35"/>
    <x v="3"/>
    <s v="plays"/>
    <x v="161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620"/>
    <b v="0"/>
    <n v="19"/>
    <b v="1"/>
    <s v="theater/plays"/>
    <n v="330"/>
    <n v="43.42"/>
    <x v="3"/>
    <s v="plays"/>
    <x v="162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1621"/>
    <b v="0"/>
    <n v="28"/>
    <b v="1"/>
    <s v="theater/plays"/>
    <n v="180"/>
    <n v="43.5"/>
    <x v="3"/>
    <s v="plays"/>
    <x v="162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1622"/>
    <b v="0"/>
    <n v="21"/>
    <b v="1"/>
    <s v="theater/plays"/>
    <n v="116"/>
    <n v="44"/>
    <x v="3"/>
    <s v="plays"/>
    <x v="162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1623"/>
    <b v="0"/>
    <n v="10"/>
    <b v="0"/>
    <s v="theater/plays"/>
    <n v="18"/>
    <n v="44"/>
    <x v="3"/>
    <s v="plays"/>
    <x v="162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624"/>
    <b v="0"/>
    <n v="11"/>
    <b v="1"/>
    <s v="theater/plays"/>
    <n v="108"/>
    <n v="44.09"/>
    <x v="3"/>
    <s v="plays"/>
    <x v="162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625"/>
    <b v="0"/>
    <n v="72"/>
    <b v="1"/>
    <s v="theater/plays"/>
    <n v="106"/>
    <n v="44.14"/>
    <x v="3"/>
    <s v="plays"/>
    <x v="162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x v="1626"/>
    <b v="0"/>
    <n v="86"/>
    <b v="1"/>
    <s v="theater/plays"/>
    <n v="109"/>
    <n v="44.19"/>
    <x v="3"/>
    <s v="plays"/>
    <x v="162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627"/>
    <b v="0"/>
    <n v="17"/>
    <b v="1"/>
    <s v="theater/plays"/>
    <n v="251"/>
    <n v="44.24"/>
    <x v="3"/>
    <s v="plays"/>
    <x v="1627"/>
    <d v="2016-08-25T03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28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29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630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32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633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34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35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36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37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38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39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40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41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42"/>
    <b v="0"/>
    <n v="208"/>
    <b v="1"/>
    <s v="film &amp; video/documentary"/>
    <n v="103"/>
    <n v="91.48"/>
    <x v="4"/>
    <s v="documentary"/>
    <x v="1642"/>
    <d v="2013-10-12T01:31: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643"/>
    <b v="0"/>
    <n v="76"/>
    <b v="1"/>
    <s v="theater/plays"/>
    <n v="112"/>
    <n v="44.25"/>
    <x v="3"/>
    <s v="plays"/>
    <x v="1643"/>
    <d v="2015-08-05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644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645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46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64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648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49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65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51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652"/>
    <b v="0"/>
    <n v="183"/>
    <b v="1"/>
    <s v="photography/photobooks"/>
    <n v="103"/>
    <n v="148.57"/>
    <x v="6"/>
    <s v="photobooks"/>
    <x v="1652"/>
    <d v="2016-07-14T19:25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1653"/>
    <b v="0"/>
    <n v="13"/>
    <b v="0"/>
    <s v="theater/plays"/>
    <n v="29"/>
    <n v="44.31"/>
    <x v="3"/>
    <s v="plays"/>
    <x v="1653"/>
    <d v="2014-06-30T17:28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654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55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656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57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58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59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0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1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2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6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64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65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666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x v="1667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68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69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670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x v="1671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72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673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674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75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676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677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678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79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68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81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82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83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684"/>
    <b v="0"/>
    <n v="17"/>
    <b v="1"/>
    <s v="technology/hardware"/>
    <n v="103"/>
    <n v="18.239999999999998"/>
    <x v="0"/>
    <s v="hardware"/>
    <x v="1684"/>
    <d v="2015-03-11T23:45:52"/>
  </r>
  <r>
    <n v="528"/>
    <s v="Devastated No Matter What"/>
    <s v="A Festival Backed Production of a Full-Length Play."/>
    <n v="1150"/>
    <n v="1330"/>
    <x v="0"/>
    <s v="US"/>
    <s v="USD"/>
    <n v="1434921600"/>
    <x v="1685"/>
    <b v="0"/>
    <n v="30"/>
    <b v="1"/>
    <s v="theater/plays"/>
    <n v="116"/>
    <n v="44.33"/>
    <x v="3"/>
    <s v="plays"/>
    <x v="1685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686"/>
    <b v="1"/>
    <n v="1049"/>
    <b v="1"/>
    <s v="theater/spaces"/>
    <n v="233"/>
    <n v="44.46"/>
    <x v="3"/>
    <s v="spaces"/>
    <x v="1686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687"/>
    <b v="0"/>
    <n v="54"/>
    <b v="1"/>
    <s v="theater/plays"/>
    <n v="120"/>
    <n v="44.54"/>
    <x v="3"/>
    <s v="plays"/>
    <x v="1687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688"/>
    <b v="0"/>
    <n v="66"/>
    <b v="1"/>
    <s v="theater/plays"/>
    <n v="102"/>
    <n v="44.76"/>
    <x v="3"/>
    <s v="plays"/>
    <x v="1688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689"/>
    <b v="0"/>
    <n v="46"/>
    <b v="0"/>
    <s v="theater/musical"/>
    <n v="53"/>
    <n v="44.76"/>
    <x v="3"/>
    <s v="musical"/>
    <x v="1689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690"/>
    <b v="0"/>
    <n v="46"/>
    <b v="1"/>
    <s v="theater/plays"/>
    <n v="103"/>
    <n v="44.85"/>
    <x v="3"/>
    <s v="plays"/>
    <x v="1690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691"/>
    <b v="0"/>
    <n v="130"/>
    <b v="1"/>
    <s v="theater/plays"/>
    <n v="117"/>
    <n v="44.86"/>
    <x v="3"/>
    <s v="plays"/>
    <x v="1691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92"/>
    <b v="0"/>
    <n v="57"/>
    <b v="1"/>
    <s v="theater/plays"/>
    <n v="171"/>
    <n v="44.91"/>
    <x v="3"/>
    <s v="plays"/>
    <x v="1692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1693"/>
    <b v="0"/>
    <n v="26"/>
    <b v="1"/>
    <s v="theater/plays"/>
    <n v="117"/>
    <n v="44.92"/>
    <x v="3"/>
    <s v="plays"/>
    <x v="1693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1694"/>
    <b v="0"/>
    <n v="6"/>
    <b v="0"/>
    <s v="theater/plays"/>
    <n v="18"/>
    <n v="45"/>
    <x v="3"/>
    <s v="plays"/>
    <x v="1694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1695"/>
    <b v="0"/>
    <n v="3"/>
    <b v="0"/>
    <s v="theater/plays"/>
    <n v="5"/>
    <n v="45"/>
    <x v="3"/>
    <s v="plays"/>
    <x v="1695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1696"/>
    <b v="0"/>
    <n v="27"/>
    <b v="1"/>
    <s v="theater/plays"/>
    <n v="124"/>
    <n v="45.04"/>
    <x v="3"/>
    <s v="plays"/>
    <x v="1696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697"/>
    <b v="0"/>
    <n v="37"/>
    <b v="1"/>
    <s v="theater/plays"/>
    <n v="101"/>
    <n v="45.11"/>
    <x v="3"/>
    <s v="plays"/>
    <x v="1697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98"/>
    <b v="0"/>
    <n v="56"/>
    <b v="1"/>
    <s v="theater/spaces"/>
    <n v="106"/>
    <n v="45.21"/>
    <x v="3"/>
    <s v="spaces"/>
    <x v="1698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1699"/>
    <b v="0"/>
    <n v="23"/>
    <b v="1"/>
    <s v="theater/plays"/>
    <n v="139"/>
    <n v="45.35"/>
    <x v="3"/>
    <s v="plays"/>
    <x v="1699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700"/>
    <b v="0"/>
    <n v="23"/>
    <b v="1"/>
    <s v="theater/plays"/>
    <n v="105"/>
    <n v="45.48"/>
    <x v="3"/>
    <s v="plays"/>
    <x v="1700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701"/>
    <b v="0"/>
    <n v="41"/>
    <b v="1"/>
    <s v="theater/spaces"/>
    <n v="107"/>
    <n v="45.54"/>
    <x v="3"/>
    <s v="spaces"/>
    <x v="1701"/>
    <d v="2015-09-16T17:56:11"/>
  </r>
  <r>
    <n v="2993"/>
    <s v="TRUE WEST: Think, Dog! Productions"/>
    <s v="Help us build the Kitchen from Hell!"/>
    <n v="1000"/>
    <n v="1003"/>
    <x v="0"/>
    <s v="US"/>
    <s v="USD"/>
    <n v="1455998867"/>
    <x v="1702"/>
    <b v="0"/>
    <n v="22"/>
    <b v="1"/>
    <s v="theater/spaces"/>
    <n v="100"/>
    <n v="45.59"/>
    <x v="3"/>
    <s v="spaces"/>
    <x v="1702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1703"/>
    <b v="0"/>
    <n v="13"/>
    <b v="1"/>
    <s v="theater/plays"/>
    <n v="169"/>
    <n v="45.62"/>
    <x v="3"/>
    <s v="plays"/>
    <x v="1703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1704"/>
    <b v="0"/>
    <n v="14"/>
    <b v="0"/>
    <s v="theater/plays"/>
    <n v="21"/>
    <n v="45.79"/>
    <x v="3"/>
    <s v="plays"/>
    <x v="1704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1705"/>
    <b v="0"/>
    <n v="12"/>
    <b v="0"/>
    <s v="theater/plays"/>
    <n v="11"/>
    <n v="45.83"/>
    <x v="3"/>
    <s v="plays"/>
    <x v="1705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706"/>
    <b v="0"/>
    <n v="38"/>
    <b v="0"/>
    <s v="theater/plays"/>
    <n v="24"/>
    <n v="45.84"/>
    <x v="3"/>
    <s v="plays"/>
    <x v="1706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707"/>
    <b v="1"/>
    <n v="74"/>
    <b v="1"/>
    <s v="theater/plays"/>
    <n v="110"/>
    <n v="45.88"/>
    <x v="3"/>
    <s v="plays"/>
    <x v="1707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08"/>
    <b v="0"/>
    <n v="47"/>
    <b v="1"/>
    <s v="theater/plays"/>
    <n v="144"/>
    <n v="45.98"/>
    <x v="3"/>
    <s v="plays"/>
    <x v="1708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709"/>
    <b v="0"/>
    <n v="19"/>
    <b v="1"/>
    <s v="theater/plays"/>
    <n v="109"/>
    <n v="46.05"/>
    <x v="3"/>
    <s v="plays"/>
    <x v="1709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1710"/>
    <b v="0"/>
    <n v="8"/>
    <b v="1"/>
    <s v="theater/plays"/>
    <n v="123"/>
    <n v="46.13"/>
    <x v="3"/>
    <s v="plays"/>
    <x v="1710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1711"/>
    <b v="0"/>
    <n v="4"/>
    <b v="0"/>
    <s v="theater/plays"/>
    <n v="0"/>
    <n v="46.25"/>
    <x v="3"/>
    <s v="plays"/>
    <x v="1711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712"/>
    <b v="0"/>
    <n v="88"/>
    <b v="1"/>
    <s v="theater/plays"/>
    <n v="136"/>
    <n v="46.42"/>
    <x v="3"/>
    <s v="plays"/>
    <x v="1712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1713"/>
    <b v="0"/>
    <n v="14"/>
    <b v="1"/>
    <s v="theater/plays"/>
    <n v="130"/>
    <n v="46.43"/>
    <x v="3"/>
    <s v="plays"/>
    <x v="1713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714"/>
    <b v="1"/>
    <n v="57"/>
    <b v="1"/>
    <s v="theater/plays"/>
    <n v="106"/>
    <n v="46.43"/>
    <x v="3"/>
    <s v="plays"/>
    <x v="1714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1715"/>
    <b v="0"/>
    <n v="14"/>
    <b v="0"/>
    <s v="theater/plays"/>
    <n v="27"/>
    <n v="46.43"/>
    <x v="3"/>
    <s v="plays"/>
    <x v="1715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716"/>
    <b v="0"/>
    <n v="87"/>
    <b v="1"/>
    <s v="theater/plays"/>
    <n v="108"/>
    <n v="46.61"/>
    <x v="3"/>
    <s v="plays"/>
    <x v="1716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717"/>
    <b v="1"/>
    <n v="70"/>
    <b v="1"/>
    <s v="theater/plays"/>
    <n v="102"/>
    <n v="46.71"/>
    <x v="3"/>
    <s v="plays"/>
    <x v="1717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718"/>
    <b v="1"/>
    <n v="151"/>
    <b v="1"/>
    <s v="theater/plays"/>
    <n v="101"/>
    <n v="46.77"/>
    <x v="3"/>
    <s v="plays"/>
    <x v="1718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719"/>
    <b v="0"/>
    <n v="74"/>
    <b v="1"/>
    <s v="theater/plays"/>
    <n v="108"/>
    <n v="46.89"/>
    <x v="3"/>
    <s v="plays"/>
    <x v="1719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1720"/>
    <b v="0"/>
    <n v="14"/>
    <b v="0"/>
    <s v="theater/plays"/>
    <n v="37"/>
    <n v="46.93"/>
    <x v="3"/>
    <s v="plays"/>
    <x v="1720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721"/>
    <b v="0"/>
    <n v="28"/>
    <b v="1"/>
    <s v="theater/plays"/>
    <n v="105"/>
    <n v="47"/>
    <x v="3"/>
    <s v="plays"/>
    <x v="1721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722"/>
    <b v="0"/>
    <n v="70"/>
    <b v="1"/>
    <s v="theater/plays"/>
    <n v="110"/>
    <n v="47.03"/>
    <x v="3"/>
    <s v="plays"/>
    <x v="1722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1723"/>
    <b v="0"/>
    <n v="27"/>
    <b v="1"/>
    <s v="theater/plays"/>
    <n v="128"/>
    <n v="47.22"/>
    <x v="3"/>
    <s v="plays"/>
    <x v="1723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1724"/>
    <b v="0"/>
    <n v="31"/>
    <b v="0"/>
    <s v="theater/plays"/>
    <n v="49"/>
    <n v="47.26"/>
    <x v="3"/>
    <s v="plays"/>
    <x v="1724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1725"/>
    <b v="0"/>
    <n v="11"/>
    <b v="0"/>
    <s v="theater/plays"/>
    <n v="3"/>
    <n v="47.27"/>
    <x v="3"/>
    <s v="plays"/>
    <x v="1725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1726"/>
    <b v="0"/>
    <n v="9"/>
    <b v="0"/>
    <s v="theater/musical"/>
    <n v="9"/>
    <n v="47.33"/>
    <x v="3"/>
    <s v="musical"/>
    <x v="1726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727"/>
    <b v="0"/>
    <n v="54"/>
    <b v="1"/>
    <s v="theater/plays"/>
    <n v="102"/>
    <n v="47.41"/>
    <x v="3"/>
    <s v="plays"/>
    <x v="1727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728"/>
    <b v="0"/>
    <n v="28"/>
    <b v="1"/>
    <s v="theater/musical"/>
    <n v="106"/>
    <n v="47.43"/>
    <x v="3"/>
    <s v="musical"/>
    <x v="1728"/>
    <d v="2015-08-02T19:31:2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29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30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31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32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733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734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35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36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37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738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739"/>
    <b v="0"/>
    <n v="21"/>
    <b v="1"/>
    <s v="film &amp; video/documentary"/>
    <n v="102"/>
    <n v="68.099999999999994"/>
    <x v="4"/>
    <s v="documentary"/>
    <x v="1739"/>
    <d v="2014-10-17T1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740"/>
    <b v="0"/>
    <n v="57"/>
    <b v="1"/>
    <s v="theater/plays"/>
    <n v="108"/>
    <n v="47.46"/>
    <x v="3"/>
    <s v="plays"/>
    <x v="1740"/>
    <d v="2014-06-01T03:59:00"/>
  </r>
  <r>
    <n v="741"/>
    <s v="reVILNA: the vilna ghetto project"/>
    <s v="A revolutionary digital mapping project of the Vilna Ghetto"/>
    <n v="13000"/>
    <n v="13293.8"/>
    <x v="0"/>
    <s v="US"/>
    <s v="USD"/>
    <n v="1370964806"/>
    <x v="1741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42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743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744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45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x v="1746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747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48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49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5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51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52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53"/>
    <b v="1"/>
    <n v="31"/>
    <b v="1"/>
    <s v="music/rock"/>
    <n v="102"/>
    <n v="246.29"/>
    <x v="2"/>
    <s v="rock"/>
    <x v="1753"/>
    <d v="2013-11-13T17:24: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754"/>
    <b v="0"/>
    <n v="54"/>
    <b v="1"/>
    <s v="theater/musical"/>
    <n v="103"/>
    <n v="47.57"/>
    <x v="3"/>
    <s v="musical"/>
    <x v="1754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755"/>
    <b v="0"/>
    <n v="35"/>
    <b v="1"/>
    <s v="theater/plays"/>
    <n v="111"/>
    <n v="47.66"/>
    <x v="3"/>
    <s v="plays"/>
    <x v="1755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1756"/>
    <b v="0"/>
    <n v="21"/>
    <b v="1"/>
    <s v="theater/plays"/>
    <n v="100"/>
    <n v="47.67"/>
    <x v="3"/>
    <s v="plays"/>
    <x v="1756"/>
    <d v="2014-09-28T03:23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757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758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59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x v="1760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61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76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763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76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5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766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767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768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769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70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771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77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73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74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775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776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777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778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79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80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81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782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83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84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785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86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8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88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789"/>
    <b v="0"/>
    <n v="14"/>
    <b v="1"/>
    <s v="technology/space exploration"/>
    <n v="102"/>
    <n v="25.21"/>
    <x v="0"/>
    <s v="space exploration"/>
    <x v="1789"/>
    <d v="2015-01-15T21:54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1790"/>
    <b v="1"/>
    <n v="23"/>
    <b v="0"/>
    <s v="theater/plays"/>
    <n v="22"/>
    <n v="47.7"/>
    <x v="3"/>
    <s v="plays"/>
    <x v="1790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791"/>
    <b v="0"/>
    <n v="78"/>
    <b v="1"/>
    <s v="theater/plays"/>
    <n v="124"/>
    <n v="47.85"/>
    <x v="3"/>
    <s v="plays"/>
    <x v="1791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792"/>
    <b v="0"/>
    <n v="66"/>
    <b v="1"/>
    <s v="theater/plays"/>
    <n v="105"/>
    <n v="47.88"/>
    <x v="3"/>
    <s v="plays"/>
    <x v="1792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1793"/>
    <b v="0"/>
    <n v="11"/>
    <b v="0"/>
    <s v="theater/plays"/>
    <n v="11"/>
    <n v="47.91"/>
    <x v="3"/>
    <s v="plays"/>
    <x v="1793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1794"/>
    <b v="1"/>
    <n v="163"/>
    <b v="1"/>
    <s v="theater/plays"/>
    <n v="131"/>
    <n v="48.33"/>
    <x v="3"/>
    <s v="plays"/>
    <x v="1794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795"/>
    <b v="0"/>
    <n v="37"/>
    <b v="1"/>
    <s v="theater/plays"/>
    <n v="119"/>
    <n v="48.34"/>
    <x v="3"/>
    <s v="plays"/>
    <x v="1795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1796"/>
    <b v="0"/>
    <n v="207"/>
    <b v="1"/>
    <s v="theater/plays"/>
    <n v="100"/>
    <n v="48.44"/>
    <x v="3"/>
    <s v="plays"/>
    <x v="1796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797"/>
    <b v="0"/>
    <n v="59"/>
    <b v="1"/>
    <s v="theater/musical"/>
    <n v="143"/>
    <n v="48.54"/>
    <x v="3"/>
    <s v="musical"/>
    <x v="1797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1798"/>
    <b v="0"/>
    <n v="9"/>
    <b v="0"/>
    <s v="theater/plays"/>
    <n v="22"/>
    <n v="48.56"/>
    <x v="3"/>
    <s v="plays"/>
    <x v="1798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799"/>
    <b v="0"/>
    <n v="54"/>
    <b v="1"/>
    <s v="theater/plays"/>
    <n v="175"/>
    <n v="48.7"/>
    <x v="3"/>
    <s v="plays"/>
    <x v="1799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800"/>
    <b v="0"/>
    <n v="64"/>
    <b v="1"/>
    <s v="theater/spaces"/>
    <n v="105"/>
    <n v="48.98"/>
    <x v="3"/>
    <s v="spaces"/>
    <x v="1800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801"/>
    <b v="0"/>
    <n v="69"/>
    <b v="1"/>
    <s v="theater/plays"/>
    <n v="113"/>
    <n v="49.06"/>
    <x v="3"/>
    <s v="plays"/>
    <x v="1801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802"/>
    <b v="0"/>
    <n v="53"/>
    <b v="0"/>
    <s v="theater/musical"/>
    <n v="52"/>
    <n v="49.21"/>
    <x v="3"/>
    <s v="musical"/>
    <x v="1802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x v="1803"/>
    <b v="0"/>
    <n v="26"/>
    <b v="1"/>
    <s v="theater/plays"/>
    <n v="128"/>
    <n v="49.23"/>
    <x v="3"/>
    <s v="plays"/>
    <x v="1803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1804"/>
    <b v="0"/>
    <n v="32"/>
    <b v="0"/>
    <s v="theater/plays"/>
    <n v="16"/>
    <n v="49.28"/>
    <x v="3"/>
    <s v="plays"/>
    <x v="1804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805"/>
    <b v="0"/>
    <n v="89"/>
    <b v="1"/>
    <s v="theater/plays"/>
    <n v="110"/>
    <n v="49.44"/>
    <x v="3"/>
    <s v="plays"/>
    <x v="1805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06"/>
    <b v="1"/>
    <n v="43"/>
    <b v="0"/>
    <s v="theater/plays"/>
    <n v="16"/>
    <n v="49.51"/>
    <x v="3"/>
    <s v="plays"/>
    <x v="1806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807"/>
    <b v="0"/>
    <n v="89"/>
    <b v="1"/>
    <s v="theater/plays"/>
    <n v="103"/>
    <n v="49.55"/>
    <x v="3"/>
    <s v="plays"/>
    <x v="1807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x v="1808"/>
    <b v="0"/>
    <n v="62"/>
    <b v="1"/>
    <s v="theater/plays"/>
    <n v="119"/>
    <n v="49.69"/>
    <x v="3"/>
    <s v="plays"/>
    <x v="1808"/>
    <d v="2015-03-13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1809"/>
    <b v="0"/>
    <n v="19"/>
    <b v="1"/>
    <s v="theater/plays"/>
    <n v="190"/>
    <n v="50"/>
    <x v="3"/>
    <s v="plays"/>
    <x v="1809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1810"/>
    <b v="0"/>
    <n v="13"/>
    <b v="1"/>
    <s v="theater/plays"/>
    <n v="130"/>
    <n v="50"/>
    <x v="3"/>
    <s v="plays"/>
    <x v="1810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1811"/>
    <b v="0"/>
    <n v="30"/>
    <b v="1"/>
    <s v="theater/plays"/>
    <n v="125"/>
    <n v="50"/>
    <x v="3"/>
    <s v="plays"/>
    <x v="1811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1812"/>
    <b v="0"/>
    <n v="23"/>
    <b v="1"/>
    <s v="theater/plays"/>
    <n v="115"/>
    <n v="50"/>
    <x v="3"/>
    <s v="plays"/>
    <x v="1812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813"/>
    <b v="0"/>
    <n v="50"/>
    <b v="1"/>
    <s v="theater/plays"/>
    <n v="100"/>
    <n v="50"/>
    <x v="3"/>
    <s v="plays"/>
    <x v="1813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1814"/>
    <b v="0"/>
    <n v="20"/>
    <b v="1"/>
    <s v="theater/plays"/>
    <n v="100"/>
    <n v="50"/>
    <x v="3"/>
    <s v="plays"/>
    <x v="181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1815"/>
    <b v="0"/>
    <n v="1"/>
    <b v="0"/>
    <s v="theater/plays"/>
    <n v="5"/>
    <n v="50"/>
    <x v="3"/>
    <s v="plays"/>
    <x v="1815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1816"/>
    <b v="0"/>
    <n v="1"/>
    <b v="0"/>
    <s v="theater/plays"/>
    <n v="3"/>
    <n v="50"/>
    <x v="3"/>
    <s v="plays"/>
    <x v="1816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1817"/>
    <b v="0"/>
    <n v="1"/>
    <b v="0"/>
    <s v="theater/musical"/>
    <n v="1"/>
    <n v="50"/>
    <x v="3"/>
    <s v="musical"/>
    <x v="181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1818"/>
    <b v="0"/>
    <n v="1"/>
    <b v="0"/>
    <s v="theater/plays"/>
    <n v="1"/>
    <n v="50"/>
    <x v="3"/>
    <s v="plays"/>
    <x v="1818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1819"/>
    <b v="0"/>
    <n v="1"/>
    <b v="0"/>
    <s v="theater/spaces"/>
    <n v="0"/>
    <n v="50"/>
    <x v="3"/>
    <s v="spaces"/>
    <x v="1819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820"/>
    <b v="0"/>
    <n v="33"/>
    <b v="1"/>
    <s v="theater/plays"/>
    <n v="110"/>
    <n v="50.02"/>
    <x v="3"/>
    <s v="plays"/>
    <x v="1820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x v="1821"/>
    <b v="0"/>
    <n v="88"/>
    <b v="1"/>
    <s v="theater/musical"/>
    <n v="110"/>
    <n v="50.11"/>
    <x v="3"/>
    <s v="musical"/>
    <x v="1821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1822"/>
    <b v="1"/>
    <n v="226"/>
    <b v="1"/>
    <s v="theater/plays"/>
    <n v="119"/>
    <n v="50.16"/>
    <x v="3"/>
    <s v="plays"/>
    <x v="1822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823"/>
    <b v="1"/>
    <n v="104"/>
    <b v="1"/>
    <s v="theater/plays"/>
    <n v="116"/>
    <n v="50.2"/>
    <x v="3"/>
    <s v="plays"/>
    <x v="182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1824"/>
    <b v="0"/>
    <n v="5"/>
    <b v="0"/>
    <s v="theater/plays"/>
    <n v="13"/>
    <n v="50.2"/>
    <x v="3"/>
    <s v="plays"/>
    <x v="1824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825"/>
    <b v="0"/>
    <n v="104"/>
    <b v="1"/>
    <s v="theater/plays"/>
    <n v="105"/>
    <n v="50.38"/>
    <x v="3"/>
    <s v="plays"/>
    <x v="182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826"/>
    <b v="0"/>
    <n v="63"/>
    <b v="1"/>
    <s v="theater/plays"/>
    <n v="113"/>
    <n v="50.4"/>
    <x v="3"/>
    <s v="plays"/>
    <x v="18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1827"/>
    <b v="0"/>
    <n v="10"/>
    <b v="0"/>
    <s v="theater/plays"/>
    <n v="20"/>
    <n v="50.4"/>
    <x v="3"/>
    <s v="plays"/>
    <x v="1827"/>
    <d v="2016-07-04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1828"/>
    <b v="1"/>
    <n v="26"/>
    <b v="1"/>
    <s v="theater/plays"/>
    <n v="131"/>
    <n v="50.46"/>
    <x v="3"/>
    <s v="plays"/>
    <x v="1828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1829"/>
    <b v="0"/>
    <n v="2"/>
    <b v="0"/>
    <s v="theater/plays"/>
    <n v="3"/>
    <n v="50.5"/>
    <x v="3"/>
    <s v="plays"/>
    <x v="1829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1830"/>
    <b v="1"/>
    <n v="143"/>
    <b v="1"/>
    <s v="theater/spaces"/>
    <n v="131"/>
    <n v="50.53"/>
    <x v="3"/>
    <s v="spaces"/>
    <x v="1830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1831"/>
    <b v="0"/>
    <n v="9"/>
    <b v="0"/>
    <s v="theater/musical"/>
    <n v="30"/>
    <n v="50.56"/>
    <x v="3"/>
    <s v="musical"/>
    <x v="1831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1832"/>
    <b v="0"/>
    <n v="15"/>
    <b v="1"/>
    <s v="theater/plays"/>
    <n v="117"/>
    <n v="50.67"/>
    <x v="3"/>
    <s v="plays"/>
    <x v="1832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833"/>
    <b v="0"/>
    <n v="103"/>
    <b v="1"/>
    <s v="theater/spaces"/>
    <n v="116"/>
    <n v="50.69"/>
    <x v="3"/>
    <s v="spaces"/>
    <x v="1833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834"/>
    <b v="0"/>
    <n v="108"/>
    <b v="1"/>
    <s v="theater/plays"/>
    <n v="110"/>
    <n v="50.75"/>
    <x v="3"/>
    <s v="plays"/>
    <x v="1834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835"/>
    <b v="0"/>
    <n v="557"/>
    <b v="1"/>
    <s v="theater/spaces"/>
    <n v="113"/>
    <n v="50.76"/>
    <x v="3"/>
    <s v="spaces"/>
    <x v="1835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1836"/>
    <b v="0"/>
    <n v="25"/>
    <b v="1"/>
    <s v="theater/spaces"/>
    <n v="127"/>
    <n v="50.88"/>
    <x v="3"/>
    <s v="spaces"/>
    <x v="1836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1837"/>
    <b v="0"/>
    <n v="16"/>
    <b v="0"/>
    <s v="theater/plays"/>
    <n v="33"/>
    <n v="50.88"/>
    <x v="3"/>
    <s v="plays"/>
    <x v="1837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838"/>
    <b v="1"/>
    <n v="61"/>
    <b v="1"/>
    <s v="theater/plays"/>
    <n v="124"/>
    <n v="50.9"/>
    <x v="3"/>
    <s v="plays"/>
    <x v="1838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839"/>
    <b v="0"/>
    <n v="55"/>
    <b v="1"/>
    <s v="theater/plays"/>
    <n v="140"/>
    <n v="50.98"/>
    <x v="3"/>
    <s v="plays"/>
    <x v="1839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1840"/>
    <b v="0"/>
    <n v="14"/>
    <b v="1"/>
    <s v="theater/plays"/>
    <n v="115"/>
    <n v="51"/>
    <x v="3"/>
    <s v="plays"/>
    <x v="1840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1841"/>
    <b v="0"/>
    <n v="11"/>
    <b v="0"/>
    <s v="theater/plays"/>
    <n v="28"/>
    <n v="51"/>
    <x v="3"/>
    <s v="plays"/>
    <x v="1841"/>
    <d v="2014-06-05T22:31: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842"/>
    <b v="0"/>
    <n v="45"/>
    <b v="1"/>
    <s v="theater/plays"/>
    <n v="110"/>
    <n v="51.22"/>
    <x v="3"/>
    <s v="plays"/>
    <x v="184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43"/>
    <b v="0"/>
    <n v="41"/>
    <b v="1"/>
    <s v="theater/plays"/>
    <n v="105"/>
    <n v="51.22"/>
    <x v="3"/>
    <s v="plays"/>
    <x v="1843"/>
    <d v="2014-12-03T15:28: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44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845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x v="1846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847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848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49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850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x v="185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52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853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54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55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856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57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858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59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860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61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62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63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864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865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866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67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868"/>
    <b v="0"/>
    <n v="104"/>
    <b v="1"/>
    <s v="film &amp; video/documentary"/>
    <n v="101"/>
    <n v="216.75"/>
    <x v="4"/>
    <s v="documentary"/>
    <x v="1868"/>
    <d v="2015-07-23T06:46:3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1869"/>
    <b v="0"/>
    <n v="13"/>
    <b v="1"/>
    <s v="theater/plays"/>
    <n v="133"/>
    <n v="51.23"/>
    <x v="3"/>
    <s v="plays"/>
    <x v="1869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1870"/>
    <b v="0"/>
    <n v="25"/>
    <b v="1"/>
    <s v="theater/spaces"/>
    <n v="143"/>
    <n v="51.6"/>
    <x v="3"/>
    <s v="spaces"/>
    <x v="1870"/>
    <d v="2017-03-03T11:01: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87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x v="1872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873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74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875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876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877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x v="187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879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88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88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882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83"/>
    <b v="1"/>
    <n v="52"/>
    <b v="1"/>
    <s v="music/rock"/>
    <n v="101"/>
    <n v="38.94"/>
    <x v="2"/>
    <s v="rock"/>
    <x v="1883"/>
    <d v="2014-01-29T08:13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1884"/>
    <b v="0"/>
    <n v="13"/>
    <b v="0"/>
    <s v="theater/plays"/>
    <n v="27"/>
    <n v="51.62"/>
    <x v="3"/>
    <s v="plays"/>
    <x v="1884"/>
    <d v="2015-03-25T18:01:1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85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86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87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88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889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890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891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892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893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94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895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6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897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898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99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00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01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902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x v="1903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904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905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906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07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08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909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10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911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912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13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914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915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91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17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18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919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920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921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922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923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924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925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926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27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28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29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930"/>
    <b v="1"/>
    <n v="28"/>
    <b v="1"/>
    <s v="technology/space exploration"/>
    <n v="101"/>
    <n v="270.57"/>
    <x v="0"/>
    <s v="space exploration"/>
    <x v="1930"/>
    <d v="2012-09-21T19:38:1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1931"/>
    <b v="0"/>
    <n v="12"/>
    <b v="0"/>
    <s v="theater/plays"/>
    <n v="11"/>
    <n v="51.67"/>
    <x v="3"/>
    <s v="plays"/>
    <x v="1931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1932"/>
    <b v="0"/>
    <n v="29"/>
    <b v="1"/>
    <s v="theater/spaces"/>
    <n v="100"/>
    <n v="51.72"/>
    <x v="3"/>
    <s v="spaces"/>
    <x v="1932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1933"/>
    <b v="0"/>
    <n v="29"/>
    <b v="1"/>
    <s v="theater/plays"/>
    <n v="100"/>
    <n v="51.72"/>
    <x v="3"/>
    <s v="plays"/>
    <x v="1933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1934"/>
    <b v="0"/>
    <n v="29"/>
    <b v="1"/>
    <s v="theater/plays"/>
    <n v="100"/>
    <n v="51.72"/>
    <x v="3"/>
    <s v="plays"/>
    <x v="1934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35"/>
    <b v="0"/>
    <n v="39"/>
    <b v="1"/>
    <s v="theater/plays"/>
    <n v="101"/>
    <n v="51.79"/>
    <x v="3"/>
    <s v="plays"/>
    <x v="1935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936"/>
    <b v="0"/>
    <n v="41"/>
    <b v="1"/>
    <s v="theater/plays"/>
    <n v="106"/>
    <n v="51.85"/>
    <x v="3"/>
    <s v="plays"/>
    <x v="1936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937"/>
    <b v="0"/>
    <n v="80"/>
    <b v="1"/>
    <s v="theater/plays"/>
    <n v="138"/>
    <n v="51.88"/>
    <x v="3"/>
    <s v="plays"/>
    <x v="1937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8"/>
    <b v="0"/>
    <n v="37"/>
    <b v="1"/>
    <s v="theater/spaces"/>
    <n v="128"/>
    <n v="51.89"/>
    <x v="3"/>
    <s v="spaces"/>
    <x v="1938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1939"/>
    <b v="0"/>
    <n v="24"/>
    <b v="1"/>
    <s v="theater/plays"/>
    <n v="156"/>
    <n v="51.92"/>
    <x v="3"/>
    <s v="plays"/>
    <x v="1939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940"/>
    <b v="1"/>
    <n v="25"/>
    <b v="1"/>
    <s v="theater/plays"/>
    <n v="104"/>
    <n v="52"/>
    <x v="3"/>
    <s v="plays"/>
    <x v="194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941"/>
    <b v="0"/>
    <n v="6"/>
    <b v="1"/>
    <s v="theater/plays"/>
    <n v="104"/>
    <n v="52"/>
    <x v="3"/>
    <s v="plays"/>
    <x v="194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1942"/>
    <b v="0"/>
    <n v="12"/>
    <b v="0"/>
    <s v="theater/plays"/>
    <n v="21"/>
    <n v="52.08"/>
    <x v="3"/>
    <s v="plays"/>
    <x v="194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943"/>
    <b v="0"/>
    <n v="145"/>
    <b v="1"/>
    <s v="theater/spaces"/>
    <n v="302"/>
    <n v="52.1"/>
    <x v="3"/>
    <s v="spaces"/>
    <x v="194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1944"/>
    <b v="0"/>
    <n v="23"/>
    <b v="1"/>
    <s v="theater/plays"/>
    <n v="171"/>
    <n v="52.17"/>
    <x v="3"/>
    <s v="plays"/>
    <x v="194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945"/>
    <b v="0"/>
    <n v="23"/>
    <b v="1"/>
    <s v="theater/plays"/>
    <n v="141"/>
    <n v="52.17"/>
    <x v="3"/>
    <s v="plays"/>
    <x v="1945"/>
    <d v="2016-03-14T00:12:5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946"/>
    <b v="0"/>
    <n v="42"/>
    <b v="1"/>
    <s v="theater/plays"/>
    <n v="110"/>
    <n v="52.21"/>
    <x v="3"/>
    <s v="plays"/>
    <x v="194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1947"/>
    <b v="0"/>
    <n v="31"/>
    <b v="1"/>
    <s v="theater/plays"/>
    <n v="162"/>
    <n v="52.35"/>
    <x v="3"/>
    <s v="plays"/>
    <x v="1947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948"/>
    <b v="1"/>
    <n v="39"/>
    <b v="1"/>
    <s v="theater/plays"/>
    <n v="102"/>
    <n v="52.49"/>
    <x v="3"/>
    <s v="plays"/>
    <x v="1948"/>
    <d v="2016-06-03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1949"/>
    <b v="0"/>
    <n v="2"/>
    <b v="0"/>
    <s v="theater/plays"/>
    <n v="1"/>
    <n v="52.5"/>
    <x v="3"/>
    <s v="plays"/>
    <x v="1949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1950"/>
    <b v="0"/>
    <n v="2"/>
    <b v="0"/>
    <s v="theater/spaces"/>
    <n v="0"/>
    <n v="52.5"/>
    <x v="3"/>
    <s v="spaces"/>
    <x v="1950"/>
    <d v="2017-03-02T22:57: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951"/>
    <b v="1"/>
    <n v="49"/>
    <b v="1"/>
    <s v="theater/plays"/>
    <n v="103"/>
    <n v="52.55"/>
    <x v="3"/>
    <s v="plays"/>
    <x v="1951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952"/>
    <b v="1"/>
    <n v="100"/>
    <b v="1"/>
    <s v="theater/plays"/>
    <n v="117"/>
    <n v="52.58"/>
    <x v="3"/>
    <s v="plays"/>
    <x v="1952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1953"/>
    <b v="0"/>
    <n v="5"/>
    <b v="0"/>
    <s v="theater/plays"/>
    <n v="3"/>
    <n v="52.8"/>
    <x v="3"/>
    <s v="plays"/>
    <x v="1953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954"/>
    <b v="0"/>
    <n v="39"/>
    <b v="0"/>
    <s v="theater/musical"/>
    <n v="59"/>
    <n v="53.08"/>
    <x v="3"/>
    <s v="musical"/>
    <x v="1954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1955"/>
    <b v="0"/>
    <n v="8"/>
    <b v="0"/>
    <s v="theater/plays"/>
    <n v="24"/>
    <n v="53.13"/>
    <x v="3"/>
    <s v="plays"/>
    <x v="1955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956"/>
    <b v="1"/>
    <n v="97"/>
    <b v="1"/>
    <s v="theater/spaces"/>
    <n v="129"/>
    <n v="53.16"/>
    <x v="3"/>
    <s v="spaces"/>
    <x v="1956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957"/>
    <b v="1"/>
    <n v="288"/>
    <b v="1"/>
    <s v="theater/plays"/>
    <n v="102"/>
    <n v="53.18"/>
    <x v="3"/>
    <s v="plays"/>
    <x v="1957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958"/>
    <b v="0"/>
    <n v="39"/>
    <b v="1"/>
    <s v="theater/plays"/>
    <n v="115"/>
    <n v="53.23"/>
    <x v="3"/>
    <s v="plays"/>
    <x v="1958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959"/>
    <b v="0"/>
    <n v="38"/>
    <b v="1"/>
    <s v="theater/plays"/>
    <n v="101"/>
    <n v="53.29"/>
    <x v="3"/>
    <s v="plays"/>
    <x v="1959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960"/>
    <b v="0"/>
    <n v="20"/>
    <b v="1"/>
    <s v="theater/plays"/>
    <n v="107"/>
    <n v="53.34"/>
    <x v="3"/>
    <s v="plays"/>
    <x v="1960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961"/>
    <b v="0"/>
    <n v="58"/>
    <b v="1"/>
    <s v="theater/plays"/>
    <n v="103"/>
    <n v="53.36"/>
    <x v="3"/>
    <s v="plays"/>
    <x v="1961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962"/>
    <b v="0"/>
    <n v="57"/>
    <b v="1"/>
    <s v="theater/plays"/>
    <n v="102"/>
    <n v="53.44"/>
    <x v="3"/>
    <s v="plays"/>
    <x v="1962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1963"/>
    <b v="0"/>
    <n v="17"/>
    <b v="0"/>
    <s v="theater/spaces"/>
    <n v="23"/>
    <n v="53.53"/>
    <x v="3"/>
    <s v="spaces"/>
    <x v="1963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1964"/>
    <b v="0"/>
    <n v="7"/>
    <b v="0"/>
    <s v="theater/spaces"/>
    <n v="0"/>
    <n v="53.71"/>
    <x v="3"/>
    <s v="spaces"/>
    <x v="1964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x v="1965"/>
    <b v="1"/>
    <n v="94"/>
    <b v="1"/>
    <s v="theater/plays"/>
    <n v="126"/>
    <n v="53.72"/>
    <x v="3"/>
    <s v="plays"/>
    <x v="1965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x v="1966"/>
    <b v="0"/>
    <n v="12"/>
    <b v="0"/>
    <s v="theater/plays"/>
    <n v="16"/>
    <n v="53.75"/>
    <x v="3"/>
    <s v="plays"/>
    <x v="1966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967"/>
    <b v="0"/>
    <n v="39"/>
    <b v="1"/>
    <s v="theater/plays"/>
    <n v="300"/>
    <n v="53.85"/>
    <x v="3"/>
    <s v="plays"/>
    <x v="1967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68"/>
    <b v="1"/>
    <n v="73"/>
    <b v="1"/>
    <s v="theater/spaces"/>
    <n v="101"/>
    <n v="53.95"/>
    <x v="3"/>
    <s v="spaces"/>
    <x v="1968"/>
    <d v="2014-06-20T22:01:00"/>
  </r>
  <r>
    <n v="3007"/>
    <s v="Bethlem"/>
    <s v="Consuite for 2015 CoreCon.  An adventure into insanity."/>
    <n v="600"/>
    <n v="1080"/>
    <x v="0"/>
    <s v="US"/>
    <s v="USD"/>
    <n v="1429938683"/>
    <x v="1969"/>
    <b v="0"/>
    <n v="20"/>
    <b v="1"/>
    <s v="theater/spaces"/>
    <n v="180"/>
    <n v="54"/>
    <x v="3"/>
    <s v="spaces"/>
    <x v="1969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970"/>
    <b v="0"/>
    <n v="29"/>
    <b v="1"/>
    <s v="theater/plays"/>
    <n v="105"/>
    <n v="54.14"/>
    <x v="3"/>
    <s v="plays"/>
    <x v="1970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971"/>
    <b v="1"/>
    <n v="100"/>
    <b v="1"/>
    <s v="theater/plays"/>
    <n v="109"/>
    <n v="54.3"/>
    <x v="3"/>
    <s v="plays"/>
    <x v="1971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1972"/>
    <b v="0"/>
    <n v="20"/>
    <b v="1"/>
    <s v="theater/plays"/>
    <n v="218"/>
    <n v="54.5"/>
    <x v="3"/>
    <s v="plays"/>
    <x v="1972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973"/>
    <b v="0"/>
    <n v="38"/>
    <b v="1"/>
    <s v="theater/plays"/>
    <n v="104"/>
    <n v="54.55"/>
    <x v="3"/>
    <s v="plays"/>
    <x v="1973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974"/>
    <b v="1"/>
    <n v="286"/>
    <b v="1"/>
    <s v="theater/plays"/>
    <n v="101"/>
    <n v="54.91"/>
    <x v="3"/>
    <s v="plays"/>
    <x v="1974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975"/>
    <b v="0"/>
    <n v="10"/>
    <b v="1"/>
    <s v="theater/plays"/>
    <n v="110"/>
    <n v="55"/>
    <x v="3"/>
    <s v="plays"/>
    <x v="1975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1976"/>
    <b v="0"/>
    <n v="2"/>
    <b v="0"/>
    <s v="theater/plays"/>
    <n v="22"/>
    <n v="55"/>
    <x v="3"/>
    <s v="plays"/>
    <x v="1976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977"/>
    <b v="0"/>
    <n v="93"/>
    <b v="1"/>
    <s v="theater/plays"/>
    <n v="102"/>
    <n v="55.01"/>
    <x v="3"/>
    <s v="plays"/>
    <x v="1977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1978"/>
    <b v="0"/>
    <n v="16"/>
    <b v="0"/>
    <s v="theater/musical"/>
    <n v="4"/>
    <n v="55.06"/>
    <x v="3"/>
    <s v="musical"/>
    <x v="1978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979"/>
    <b v="0"/>
    <n v="38"/>
    <b v="1"/>
    <s v="theater/plays"/>
    <n v="105"/>
    <n v="55.13"/>
    <x v="3"/>
    <s v="plays"/>
    <x v="1979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1980"/>
    <b v="0"/>
    <n v="13"/>
    <b v="1"/>
    <s v="theater/plays"/>
    <n v="120"/>
    <n v="55.23"/>
    <x v="3"/>
    <s v="plays"/>
    <x v="1980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981"/>
    <b v="0"/>
    <n v="63"/>
    <b v="1"/>
    <s v="theater/plays"/>
    <n v="116"/>
    <n v="55.33"/>
    <x v="3"/>
    <s v="plays"/>
    <x v="1981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82"/>
    <b v="0"/>
    <n v="30"/>
    <b v="1"/>
    <s v="theater/plays"/>
    <n v="101"/>
    <n v="55.33"/>
    <x v="3"/>
    <s v="plays"/>
    <x v="1982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983"/>
    <b v="0"/>
    <n v="91"/>
    <b v="1"/>
    <s v="theater/musical"/>
    <n v="101"/>
    <n v="55.5"/>
    <x v="3"/>
    <s v="musical"/>
    <x v="1983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x v="1984"/>
    <b v="0"/>
    <n v="9"/>
    <b v="1"/>
    <s v="theater/plays"/>
    <n v="100"/>
    <n v="55.56"/>
    <x v="3"/>
    <s v="plays"/>
    <x v="1984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1985"/>
    <b v="0"/>
    <n v="27"/>
    <b v="1"/>
    <s v="theater/musical"/>
    <n v="100"/>
    <n v="55.56"/>
    <x v="3"/>
    <s v="musical"/>
    <x v="1985"/>
    <d v="2016-05-29T00:36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986"/>
    <b v="0"/>
    <n v="55"/>
    <b v="1"/>
    <s v="theater/plays"/>
    <n v="102"/>
    <n v="55.6"/>
    <x v="3"/>
    <s v="plays"/>
    <x v="1986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1987"/>
    <b v="0"/>
    <n v="5"/>
    <b v="0"/>
    <s v="theater/spaces"/>
    <n v="14"/>
    <n v="55.6"/>
    <x v="3"/>
    <s v="spaces"/>
    <x v="1987"/>
    <d v="2016-02-12T04:33: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1988"/>
    <b v="0"/>
    <n v="6"/>
    <b v="0"/>
    <s v="theater/spaces"/>
    <n v="0"/>
    <n v="55.83"/>
    <x v="3"/>
    <s v="spaces"/>
    <x v="1988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989"/>
    <b v="0"/>
    <n v="28"/>
    <b v="1"/>
    <s v="theater/plays"/>
    <n v="104"/>
    <n v="55.89"/>
    <x v="3"/>
    <s v="plays"/>
    <x v="1989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990"/>
    <b v="0"/>
    <n v="36"/>
    <b v="1"/>
    <s v="theater/plays"/>
    <n v="126"/>
    <n v="55.97"/>
    <x v="3"/>
    <s v="plays"/>
    <x v="1990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1991"/>
    <b v="1"/>
    <n v="19"/>
    <b v="0"/>
    <s v="theater/plays"/>
    <n v="21"/>
    <n v="56.05"/>
    <x v="3"/>
    <s v="plays"/>
    <x v="1991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992"/>
    <b v="0"/>
    <n v="197"/>
    <b v="1"/>
    <s v="theater/plays"/>
    <n v="105"/>
    <n v="56.07"/>
    <x v="3"/>
    <s v="plays"/>
    <x v="1992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993"/>
    <b v="0"/>
    <n v="104"/>
    <b v="1"/>
    <s v="theater/plays"/>
    <n v="106"/>
    <n v="56.2"/>
    <x v="3"/>
    <s v="plays"/>
    <x v="199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1994"/>
    <b v="0"/>
    <n v="4"/>
    <b v="0"/>
    <s v="theater/plays"/>
    <n v="38"/>
    <n v="56.25"/>
    <x v="3"/>
    <s v="plays"/>
    <x v="1994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995"/>
    <b v="0"/>
    <n v="27"/>
    <b v="1"/>
    <s v="theater/plays"/>
    <n v="101"/>
    <n v="56.33"/>
    <x v="3"/>
    <s v="plays"/>
    <x v="1995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1996"/>
    <b v="0"/>
    <n v="21"/>
    <b v="0"/>
    <s v="theater/spaces"/>
    <n v="1"/>
    <n v="56.34"/>
    <x v="3"/>
    <s v="spaces"/>
    <x v="1996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1997"/>
    <b v="0"/>
    <n v="14"/>
    <b v="0"/>
    <s v="theater/spaces"/>
    <n v="4"/>
    <n v="56.79"/>
    <x v="3"/>
    <s v="spaces"/>
    <x v="1997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998"/>
    <b v="0"/>
    <n v="80"/>
    <b v="1"/>
    <s v="theater/plays"/>
    <n v="114"/>
    <n v="56.83"/>
    <x v="3"/>
    <s v="plays"/>
    <x v="1998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99"/>
    <b v="0"/>
    <n v="31"/>
    <b v="0"/>
    <s v="theater/musical"/>
    <n v="35"/>
    <n v="56.84"/>
    <x v="3"/>
    <s v="musical"/>
    <x v="1999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00"/>
    <b v="0"/>
    <n v="10"/>
    <b v="1"/>
    <s v="theater/plays"/>
    <n v="228"/>
    <n v="57"/>
    <x v="3"/>
    <s v="plays"/>
    <x v="2000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001"/>
    <b v="0"/>
    <n v="5"/>
    <b v="0"/>
    <s v="theater/plays"/>
    <n v="3"/>
    <n v="57"/>
    <x v="3"/>
    <s v="plays"/>
    <x v="2001"/>
    <d v="2014-06-23T16:00:00"/>
  </r>
  <r>
    <n v="8"/>
    <s v="Sizzling in the Kitchen Flynn Style"/>
    <s v="Help us raise the funds to film our pilot episode!"/>
    <n v="3500"/>
    <n v="3501.52"/>
    <x v="0"/>
    <s v="US"/>
    <s v="USD"/>
    <n v="1460754000"/>
    <x v="200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03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04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05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006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0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008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009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x v="2010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011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12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013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14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015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016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17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18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2019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020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21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022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23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024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025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26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027"/>
    <b v="0"/>
    <n v="73"/>
    <b v="1"/>
    <s v="film &amp; video/documentary"/>
    <n v="100"/>
    <n v="110.07"/>
    <x v="4"/>
    <s v="documentary"/>
    <x v="2027"/>
    <d v="2013-06-29T20:13:0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028"/>
    <b v="1"/>
    <n v="35"/>
    <b v="1"/>
    <s v="theater/plays"/>
    <n v="100"/>
    <n v="57.17"/>
    <x v="3"/>
    <s v="plays"/>
    <x v="2028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029"/>
    <b v="0"/>
    <n v="23"/>
    <b v="0"/>
    <s v="theater/plays"/>
    <n v="44"/>
    <n v="57.17"/>
    <x v="3"/>
    <s v="plays"/>
    <x v="2029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2030"/>
    <b v="0"/>
    <n v="70"/>
    <b v="1"/>
    <s v="theater/plays"/>
    <n v="133"/>
    <n v="57.2"/>
    <x v="3"/>
    <s v="plays"/>
    <x v="2030"/>
    <d v="2016-08-01T06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2031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3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33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034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035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2036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37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38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39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040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041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x v="2042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04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044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045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4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2047"/>
    <b v="1"/>
    <n v="50"/>
    <b v="1"/>
    <s v="music/rock"/>
    <n v="100"/>
    <n v="190.9"/>
    <x v="2"/>
    <s v="rock"/>
    <x v="2047"/>
    <d v="2014-01-11T21:02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2048"/>
    <b v="0"/>
    <n v="36"/>
    <b v="1"/>
    <s v="theater/plays"/>
    <n v="103"/>
    <n v="57.22"/>
    <x v="3"/>
    <s v="plays"/>
    <x v="2048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2049"/>
    <b v="0"/>
    <n v="40"/>
    <b v="0"/>
    <s v="theater/plays"/>
    <n v="15"/>
    <n v="57.25"/>
    <x v="3"/>
    <s v="plays"/>
    <x v="2049"/>
    <d v="2014-06-26T23:02:0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050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51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52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053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054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05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056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57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3"/>
    <s v="US"/>
    <s v="USD"/>
    <n v="1489700230"/>
    <x v="2058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059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060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x v="2061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62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063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064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065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066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067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68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69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70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71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072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07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074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075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76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077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78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79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080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081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082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83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085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86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087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88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89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090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091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9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93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094"/>
    <b v="0"/>
    <n v="84"/>
    <b v="1"/>
    <s v="technology/space exploration"/>
    <n v="100"/>
    <n v="136.9"/>
    <x v="0"/>
    <s v="space exploration"/>
    <x v="2094"/>
    <d v="2015-03-09T21:49:2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2095"/>
    <b v="0"/>
    <n v="62"/>
    <b v="1"/>
    <s v="theater/plays"/>
    <n v="118"/>
    <n v="57.26"/>
    <x v="3"/>
    <s v="plays"/>
    <x v="2095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2096"/>
    <b v="0"/>
    <n v="57"/>
    <b v="1"/>
    <s v="theater/plays"/>
    <n v="109"/>
    <n v="57.39"/>
    <x v="3"/>
    <s v="plays"/>
    <x v="2096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97"/>
    <b v="0"/>
    <n v="28"/>
    <b v="1"/>
    <s v="theater/plays"/>
    <n v="161"/>
    <n v="57.5"/>
    <x v="3"/>
    <s v="plays"/>
    <x v="2097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2098"/>
    <b v="1"/>
    <n v="50"/>
    <b v="1"/>
    <s v="theater/plays"/>
    <n v="128"/>
    <n v="57.52"/>
    <x v="3"/>
    <s v="plays"/>
    <x v="2098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2099"/>
    <b v="1"/>
    <n v="51"/>
    <b v="1"/>
    <s v="theater/plays"/>
    <n v="117"/>
    <n v="57.55"/>
    <x v="3"/>
    <s v="plays"/>
    <x v="209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100"/>
    <b v="1"/>
    <n v="551"/>
    <b v="1"/>
    <s v="theater/spaces"/>
    <n v="265"/>
    <n v="57.63"/>
    <x v="3"/>
    <s v="spaces"/>
    <x v="210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2101"/>
    <b v="1"/>
    <n v="193"/>
    <b v="1"/>
    <s v="theater/plays"/>
    <n v="111"/>
    <n v="57.63"/>
    <x v="3"/>
    <s v="plays"/>
    <x v="2101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102"/>
    <b v="0"/>
    <n v="17"/>
    <b v="0"/>
    <s v="theater/musical"/>
    <n v="13"/>
    <n v="57.65"/>
    <x v="3"/>
    <s v="musical"/>
    <x v="2102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103"/>
    <b v="0"/>
    <n v="9"/>
    <b v="1"/>
    <s v="theater/plays"/>
    <n v="104"/>
    <n v="57.78"/>
    <x v="3"/>
    <s v="plays"/>
    <x v="2103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104"/>
    <b v="0"/>
    <n v="9"/>
    <b v="0"/>
    <s v="theater/spaces"/>
    <n v="5"/>
    <n v="57.89"/>
    <x v="3"/>
    <s v="spaces"/>
    <x v="2104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105"/>
    <b v="0"/>
    <n v="12"/>
    <b v="1"/>
    <s v="theater/plays"/>
    <n v="139"/>
    <n v="57.92"/>
    <x v="3"/>
    <s v="plays"/>
    <x v="2105"/>
    <d v="2016-10-29T03:00:00"/>
  </r>
  <r>
    <n v="3122"/>
    <s v="be back soon (Canceled)"/>
    <s v="cancelled until further notice"/>
    <n v="199"/>
    <n v="116"/>
    <x v="1"/>
    <s v="US"/>
    <s v="USD"/>
    <n v="1478733732"/>
    <x v="2106"/>
    <b v="0"/>
    <n v="2"/>
    <b v="0"/>
    <s v="theater/spaces"/>
    <n v="58"/>
    <n v="58"/>
    <x v="3"/>
    <s v="spaces"/>
    <x v="2106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2107"/>
    <b v="0"/>
    <n v="31"/>
    <b v="1"/>
    <s v="theater/plays"/>
    <n v="120"/>
    <n v="58.06"/>
    <x v="3"/>
    <s v="plays"/>
    <x v="2107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108"/>
    <b v="1"/>
    <n v="21"/>
    <b v="1"/>
    <s v="theater/plays"/>
    <n v="163"/>
    <n v="58.1"/>
    <x v="3"/>
    <s v="plays"/>
    <x v="2108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2109"/>
    <b v="0"/>
    <n v="114"/>
    <b v="0"/>
    <s v="theater/spaces"/>
    <n v="25"/>
    <n v="58.18"/>
    <x v="3"/>
    <s v="spaces"/>
    <x v="2109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110"/>
    <b v="0"/>
    <n v="19"/>
    <b v="1"/>
    <s v="theater/plays"/>
    <n v="111"/>
    <n v="58.42"/>
    <x v="3"/>
    <s v="plays"/>
    <x v="2110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2111"/>
    <b v="0"/>
    <n v="49"/>
    <b v="1"/>
    <s v="theater/plays"/>
    <n v="287"/>
    <n v="58.57"/>
    <x v="3"/>
    <s v="plays"/>
    <x v="2111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112"/>
    <b v="0"/>
    <n v="18"/>
    <b v="1"/>
    <s v="theater/plays"/>
    <n v="211"/>
    <n v="58.61"/>
    <x v="3"/>
    <s v="plays"/>
    <x v="211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113"/>
    <b v="0"/>
    <n v="87"/>
    <b v="1"/>
    <s v="theater/plays"/>
    <n v="102"/>
    <n v="58.62"/>
    <x v="3"/>
    <s v="plays"/>
    <x v="2113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2114"/>
    <b v="1"/>
    <n v="167"/>
    <b v="1"/>
    <s v="theater/plays"/>
    <n v="115"/>
    <n v="58.69"/>
    <x v="3"/>
    <s v="plays"/>
    <x v="2114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2115"/>
    <b v="0"/>
    <n v="66"/>
    <b v="1"/>
    <s v="theater/plays"/>
    <n v="111"/>
    <n v="58.79"/>
    <x v="3"/>
    <s v="plays"/>
    <x v="2115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16"/>
    <b v="0"/>
    <n v="17"/>
    <b v="1"/>
    <s v="theater/plays"/>
    <n v="100"/>
    <n v="58.82"/>
    <x v="3"/>
    <s v="plays"/>
    <x v="2116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117"/>
    <b v="0"/>
    <n v="9"/>
    <b v="1"/>
    <s v="theater/plays"/>
    <n v="106"/>
    <n v="58.9"/>
    <x v="3"/>
    <s v="plays"/>
    <x v="2117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118"/>
    <b v="0"/>
    <n v="19"/>
    <b v="1"/>
    <s v="theater/plays"/>
    <n v="112"/>
    <n v="58.95"/>
    <x v="3"/>
    <s v="plays"/>
    <x v="2118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2119"/>
    <b v="0"/>
    <n v="40"/>
    <b v="0"/>
    <s v="theater/musical"/>
    <n v="20"/>
    <n v="58.95"/>
    <x v="3"/>
    <s v="musical"/>
    <x v="2119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120"/>
    <b v="0"/>
    <n v="7"/>
    <b v="0"/>
    <s v="theater/plays"/>
    <n v="7"/>
    <n v="59"/>
    <x v="3"/>
    <s v="plays"/>
    <x v="2120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2121"/>
    <b v="0"/>
    <n v="1"/>
    <b v="0"/>
    <s v="theater/plays"/>
    <n v="2"/>
    <n v="59"/>
    <x v="3"/>
    <s v="plays"/>
    <x v="2121"/>
    <d v="2017-03-03T05:00:00"/>
  </r>
  <r>
    <n v="3758"/>
    <s v="Luigi's Ladies"/>
    <s v="LUIGI'S LADIES: an original one-woman musical comedy"/>
    <n v="1500"/>
    <n v="1535"/>
    <x v="0"/>
    <s v="US"/>
    <s v="USD"/>
    <n v="1400475600"/>
    <x v="2122"/>
    <b v="0"/>
    <n v="26"/>
    <b v="1"/>
    <s v="theater/musical"/>
    <n v="102"/>
    <n v="59.04"/>
    <x v="3"/>
    <s v="musical"/>
    <x v="2122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123"/>
    <b v="0"/>
    <n v="17"/>
    <b v="1"/>
    <s v="theater/plays"/>
    <n v="101"/>
    <n v="59.12"/>
    <x v="3"/>
    <s v="plays"/>
    <x v="2123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124"/>
    <b v="0"/>
    <n v="6"/>
    <b v="1"/>
    <s v="theater/plays"/>
    <n v="101"/>
    <n v="59.17"/>
    <x v="3"/>
    <s v="plays"/>
    <x v="2124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125"/>
    <b v="0"/>
    <n v="19"/>
    <b v="1"/>
    <s v="theater/plays"/>
    <n v="102"/>
    <n v="59.21"/>
    <x v="3"/>
    <s v="plays"/>
    <x v="2125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126"/>
    <b v="0"/>
    <n v="17"/>
    <b v="1"/>
    <s v="theater/plays"/>
    <n v="202"/>
    <n v="59.41"/>
    <x v="3"/>
    <s v="plays"/>
    <x v="2126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127"/>
    <b v="1"/>
    <n v="21"/>
    <b v="1"/>
    <s v="theater/plays"/>
    <n v="104"/>
    <n v="59.52"/>
    <x v="3"/>
    <s v="plays"/>
    <x v="2127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128"/>
    <b v="0"/>
    <n v="12"/>
    <b v="0"/>
    <s v="theater/plays"/>
    <n v="57"/>
    <n v="59.58"/>
    <x v="3"/>
    <s v="plays"/>
    <x v="2128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2129"/>
    <b v="0"/>
    <n v="35"/>
    <b v="1"/>
    <s v="theater/plays"/>
    <n v="116"/>
    <n v="59.6"/>
    <x v="3"/>
    <s v="plays"/>
    <x v="2129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2130"/>
    <b v="0"/>
    <n v="43"/>
    <b v="1"/>
    <s v="theater/plays"/>
    <n v="103"/>
    <n v="59.65"/>
    <x v="3"/>
    <s v="plays"/>
    <x v="2130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2131"/>
    <b v="1"/>
    <n v="104"/>
    <b v="1"/>
    <s v="theater/plays"/>
    <n v="106"/>
    <n v="59.7"/>
    <x v="3"/>
    <s v="plays"/>
    <x v="2131"/>
    <d v="2015-10-25T23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132"/>
    <b v="0"/>
    <n v="5"/>
    <b v="0"/>
    <s v="theater/plays"/>
    <n v="60"/>
    <n v="60"/>
    <x v="3"/>
    <s v="plays"/>
    <x v="2132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133"/>
    <b v="0"/>
    <n v="5"/>
    <b v="0"/>
    <s v="theater/plays"/>
    <n v="50"/>
    <n v="60"/>
    <x v="3"/>
    <s v="plays"/>
    <x v="2133"/>
    <d v="2016-01-29T23:34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2134"/>
    <b v="0"/>
    <n v="31"/>
    <b v="0"/>
    <s v="theater/plays"/>
    <n v="9"/>
    <n v="60.06"/>
    <x v="3"/>
    <s v="plays"/>
    <x v="2134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135"/>
    <b v="0"/>
    <n v="9"/>
    <b v="0"/>
    <s v="theater/plays"/>
    <n v="5"/>
    <n v="60.11"/>
    <x v="3"/>
    <s v="plays"/>
    <x v="2135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136"/>
    <b v="0"/>
    <n v="8"/>
    <b v="0"/>
    <s v="theater/musical"/>
    <n v="5"/>
    <n v="60.13"/>
    <x v="3"/>
    <s v="musical"/>
    <x v="2136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2137"/>
    <b v="0"/>
    <n v="35"/>
    <b v="1"/>
    <s v="theater/plays"/>
    <n v="106"/>
    <n v="60.29"/>
    <x v="3"/>
    <s v="plays"/>
    <x v="2137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2138"/>
    <b v="1"/>
    <n v="930"/>
    <b v="1"/>
    <s v="theater/plays"/>
    <n v="160"/>
    <n v="60.3"/>
    <x v="3"/>
    <s v="plays"/>
    <x v="2138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139"/>
    <b v="0"/>
    <n v="15"/>
    <b v="1"/>
    <s v="theater/plays"/>
    <n v="101"/>
    <n v="60.33"/>
    <x v="3"/>
    <s v="plays"/>
    <x v="2139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2140"/>
    <b v="1"/>
    <n v="200"/>
    <b v="1"/>
    <s v="theater/plays"/>
    <n v="101"/>
    <n v="60.48"/>
    <x v="3"/>
    <s v="plays"/>
    <x v="2140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141"/>
    <b v="0"/>
    <n v="39"/>
    <b v="0"/>
    <s v="theater/plays"/>
    <n v="32"/>
    <n v="60.67"/>
    <x v="3"/>
    <s v="plays"/>
    <x v="2141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142"/>
    <b v="0"/>
    <n v="16"/>
    <b v="1"/>
    <s v="theater/plays"/>
    <n v="129"/>
    <n v="60.69"/>
    <x v="3"/>
    <s v="plays"/>
    <x v="2142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143"/>
    <b v="0"/>
    <n v="51"/>
    <b v="1"/>
    <s v="theater/plays"/>
    <n v="103"/>
    <n v="60.78"/>
    <x v="3"/>
    <s v="plays"/>
    <x v="2143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144"/>
    <b v="0"/>
    <n v="20"/>
    <b v="1"/>
    <s v="theater/plays"/>
    <n v="122"/>
    <n v="60.9"/>
    <x v="3"/>
    <s v="plays"/>
    <x v="2144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2145"/>
    <b v="0"/>
    <n v="33"/>
    <b v="1"/>
    <s v="theater/plays"/>
    <n v="101"/>
    <n v="60.91"/>
    <x v="3"/>
    <s v="plays"/>
    <x v="2145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2146"/>
    <b v="1"/>
    <n v="42"/>
    <b v="1"/>
    <s v="theater/plays"/>
    <n v="128"/>
    <n v="60.95"/>
    <x v="3"/>
    <s v="plays"/>
    <x v="2146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2147"/>
    <b v="1"/>
    <n v="30"/>
    <b v="1"/>
    <s v="theater/plays"/>
    <n v="102"/>
    <n v="61"/>
    <x v="3"/>
    <s v="plays"/>
    <x v="2147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148"/>
    <b v="0"/>
    <n v="41"/>
    <b v="1"/>
    <s v="theater/plays"/>
    <n v="100"/>
    <n v="61"/>
    <x v="3"/>
    <s v="plays"/>
    <x v="2148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149"/>
    <b v="0"/>
    <n v="7"/>
    <b v="0"/>
    <s v="theater/plays"/>
    <n v="28"/>
    <n v="61"/>
    <x v="3"/>
    <s v="plays"/>
    <x v="2149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2150"/>
    <b v="0"/>
    <n v="45"/>
    <b v="1"/>
    <s v="theater/plays"/>
    <n v="110"/>
    <n v="61.02"/>
    <x v="3"/>
    <s v="plays"/>
    <x v="2150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2151"/>
    <b v="0"/>
    <n v="64"/>
    <b v="1"/>
    <s v="theater/plays"/>
    <n v="130"/>
    <n v="61.06"/>
    <x v="3"/>
    <s v="plays"/>
    <x v="2151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2152"/>
    <b v="0"/>
    <n v="33"/>
    <b v="1"/>
    <s v="theater/plays"/>
    <n v="101"/>
    <n v="61.06"/>
    <x v="3"/>
    <s v="plays"/>
    <x v="2152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153"/>
    <b v="0"/>
    <n v="25"/>
    <b v="1"/>
    <s v="theater/plays"/>
    <n v="102"/>
    <n v="61.1"/>
    <x v="3"/>
    <s v="plays"/>
    <x v="2153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154"/>
    <b v="0"/>
    <n v="17"/>
    <b v="0"/>
    <s v="theater/spaces"/>
    <n v="4"/>
    <n v="61.18"/>
    <x v="3"/>
    <s v="spaces"/>
    <x v="2154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2155"/>
    <b v="0"/>
    <n v="117"/>
    <b v="0"/>
    <s v="theater/spaces"/>
    <n v="60"/>
    <n v="61.31"/>
    <x v="3"/>
    <s v="spaces"/>
    <x v="2155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56"/>
    <b v="0"/>
    <n v="18"/>
    <b v="1"/>
    <s v="theater/plays"/>
    <n v="221"/>
    <n v="61.39"/>
    <x v="3"/>
    <s v="plays"/>
    <x v="2156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157"/>
    <b v="0"/>
    <n v="3"/>
    <b v="0"/>
    <s v="theater/plays"/>
    <n v="3"/>
    <n v="61.67"/>
    <x v="3"/>
    <s v="plays"/>
    <x v="2157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2158"/>
    <b v="0"/>
    <n v="34"/>
    <b v="1"/>
    <s v="theater/plays"/>
    <n v="140"/>
    <n v="61.82"/>
    <x v="3"/>
    <s v="plays"/>
    <x v="2158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59"/>
    <b v="0"/>
    <n v="18"/>
    <b v="1"/>
    <s v="theater/plays"/>
    <n v="223"/>
    <n v="61.94"/>
    <x v="3"/>
    <s v="plays"/>
    <x v="2159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160"/>
    <b v="0"/>
    <n v="18"/>
    <b v="1"/>
    <s v="theater/plays"/>
    <n v="106"/>
    <n v="61.94"/>
    <x v="3"/>
    <s v="plays"/>
    <x v="2160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161"/>
    <b v="0"/>
    <n v="10"/>
    <b v="0"/>
    <s v="theater/plays"/>
    <n v="48"/>
    <n v="62"/>
    <x v="3"/>
    <s v="plays"/>
    <x v="2161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2162"/>
    <b v="0"/>
    <n v="199"/>
    <b v="1"/>
    <s v="theater/plays"/>
    <n v="103"/>
    <n v="62.05"/>
    <x v="3"/>
    <s v="plays"/>
    <x v="2162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163"/>
    <b v="0"/>
    <n v="18"/>
    <b v="1"/>
    <s v="theater/plays"/>
    <n v="112"/>
    <n v="62.17"/>
    <x v="3"/>
    <s v="plays"/>
    <x v="2163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2164"/>
    <b v="0"/>
    <n v="67"/>
    <b v="1"/>
    <s v="theater/plays"/>
    <n v="139"/>
    <n v="62.33"/>
    <x v="3"/>
    <s v="plays"/>
    <x v="2164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65"/>
    <b v="0"/>
    <n v="8"/>
    <b v="1"/>
    <s v="theater/spaces"/>
    <n v="100"/>
    <n v="62.5"/>
    <x v="3"/>
    <s v="spaces"/>
    <x v="2165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66"/>
    <b v="0"/>
    <n v="20"/>
    <b v="1"/>
    <s v="theater/plays"/>
    <n v="100"/>
    <n v="62.5"/>
    <x v="3"/>
    <s v="plays"/>
    <x v="2166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167"/>
    <b v="0"/>
    <n v="4"/>
    <b v="0"/>
    <s v="theater/plays"/>
    <n v="5"/>
    <n v="62.5"/>
    <x v="3"/>
    <s v="plays"/>
    <x v="2167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2168"/>
    <b v="0"/>
    <n v="2"/>
    <b v="0"/>
    <s v="theater/spaces"/>
    <n v="1"/>
    <n v="62.5"/>
    <x v="3"/>
    <s v="spaces"/>
    <x v="2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2169"/>
    <b v="0"/>
    <n v="2"/>
    <b v="0"/>
    <s v="theater/plays"/>
    <n v="1"/>
    <n v="62.5"/>
    <x v="3"/>
    <s v="plays"/>
    <x v="21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2170"/>
    <b v="0"/>
    <n v="2"/>
    <b v="0"/>
    <s v="theater/plays"/>
    <n v="1"/>
    <n v="62.5"/>
    <x v="3"/>
    <s v="plays"/>
    <x v="2170"/>
    <d v="2014-10-26T21:52:3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2171"/>
    <b v="0"/>
    <n v="46"/>
    <b v="1"/>
    <s v="theater/plays"/>
    <n v="339"/>
    <n v="62.59"/>
    <x v="3"/>
    <s v="plays"/>
    <x v="217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72"/>
    <b v="0"/>
    <n v="8"/>
    <b v="1"/>
    <s v="theater/plays"/>
    <n v="100"/>
    <n v="62.63"/>
    <x v="3"/>
    <s v="plays"/>
    <x v="217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2173"/>
    <b v="0"/>
    <n v="60"/>
    <b v="1"/>
    <s v="theater/plays"/>
    <n v="107"/>
    <n v="62.67"/>
    <x v="3"/>
    <s v="plays"/>
    <x v="2173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2174"/>
    <b v="0"/>
    <n v="168"/>
    <b v="1"/>
    <s v="theater/plays"/>
    <n v="106"/>
    <n v="62.83"/>
    <x v="3"/>
    <s v="plays"/>
    <x v="2174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2175"/>
    <b v="1"/>
    <n v="60"/>
    <b v="1"/>
    <s v="theater/plays"/>
    <n v="126"/>
    <n v="62.88"/>
    <x v="3"/>
    <s v="plays"/>
    <x v="2175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2176"/>
    <b v="1"/>
    <n v="89"/>
    <b v="1"/>
    <s v="theater/plays"/>
    <n v="102"/>
    <n v="62.92"/>
    <x v="3"/>
    <s v="plays"/>
    <x v="2176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2177"/>
    <b v="0"/>
    <n v="40"/>
    <b v="1"/>
    <s v="theater/plays"/>
    <n v="101"/>
    <n v="63"/>
    <x v="3"/>
    <s v="plays"/>
    <x v="2177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178"/>
    <b v="0"/>
    <n v="4"/>
    <b v="0"/>
    <s v="theater/plays"/>
    <n v="34"/>
    <n v="63"/>
    <x v="3"/>
    <s v="plays"/>
    <x v="2178"/>
    <d v="2016-05-01T14:18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2179"/>
    <b v="1"/>
    <n v="82"/>
    <b v="1"/>
    <s v="theater/plays"/>
    <n v="104"/>
    <n v="63.11"/>
    <x v="3"/>
    <s v="plays"/>
    <x v="2179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180"/>
    <b v="0"/>
    <n v="16"/>
    <b v="0"/>
    <s v="theater/plays"/>
    <n v="67"/>
    <n v="63.13"/>
    <x v="3"/>
    <s v="plays"/>
    <x v="2180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181"/>
    <b v="0"/>
    <n v="249"/>
    <b v="1"/>
    <s v="theater/spaces"/>
    <n v="105"/>
    <n v="63.23"/>
    <x v="3"/>
    <s v="spaces"/>
    <x v="2181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2182"/>
    <b v="0"/>
    <n v="32"/>
    <b v="1"/>
    <s v="theater/plays"/>
    <n v="101"/>
    <n v="63.28"/>
    <x v="3"/>
    <s v="plays"/>
    <x v="2182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2183"/>
    <b v="1"/>
    <n v="55"/>
    <b v="1"/>
    <s v="theater/plays"/>
    <n v="116"/>
    <n v="63.36"/>
    <x v="3"/>
    <s v="plays"/>
    <x v="2183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2184"/>
    <b v="0"/>
    <n v="33"/>
    <b v="1"/>
    <s v="theater/plays"/>
    <n v="105"/>
    <n v="63.42"/>
    <x v="3"/>
    <s v="plays"/>
    <x v="2184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2185"/>
    <b v="0"/>
    <n v="197"/>
    <b v="0"/>
    <s v="theater/plays"/>
    <n v="70"/>
    <n v="63.56"/>
    <x v="3"/>
    <s v="plays"/>
    <x v="2185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2186"/>
    <b v="0"/>
    <n v="162"/>
    <b v="1"/>
    <s v="theater/plays"/>
    <n v="103"/>
    <n v="63.57"/>
    <x v="3"/>
    <s v="plays"/>
    <x v="2186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2187"/>
    <b v="0"/>
    <n v="46"/>
    <b v="1"/>
    <s v="theater/plays"/>
    <n v="107"/>
    <n v="63.7"/>
    <x v="3"/>
    <s v="plays"/>
    <x v="2187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2188"/>
    <b v="0"/>
    <n v="158"/>
    <b v="1"/>
    <s v="theater/plays"/>
    <n v="101"/>
    <n v="63.83"/>
    <x v="3"/>
    <s v="plays"/>
    <x v="2188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189"/>
    <b v="0"/>
    <n v="94"/>
    <b v="1"/>
    <s v="theater/plays"/>
    <n v="100"/>
    <n v="63.83"/>
    <x v="3"/>
    <s v="plays"/>
    <x v="2189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190"/>
    <b v="0"/>
    <n v="52"/>
    <b v="1"/>
    <s v="theater/plays"/>
    <n v="111"/>
    <n v="63.85"/>
    <x v="3"/>
    <s v="plays"/>
    <x v="2190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191"/>
    <b v="1"/>
    <n v="187"/>
    <b v="1"/>
    <s v="theater/spaces"/>
    <n v="120"/>
    <n v="64.16"/>
    <x v="3"/>
    <s v="spaces"/>
    <x v="2191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2192"/>
    <b v="0"/>
    <n v="82"/>
    <b v="1"/>
    <s v="theater/plays"/>
    <n v="105"/>
    <n v="64.16"/>
    <x v="3"/>
    <s v="plays"/>
    <x v="2192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193"/>
    <b v="0"/>
    <n v="6"/>
    <b v="0"/>
    <s v="theater/plays"/>
    <n v="19"/>
    <n v="64.17"/>
    <x v="3"/>
    <s v="plays"/>
    <x v="2193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2194"/>
    <b v="1"/>
    <n v="123"/>
    <b v="1"/>
    <s v="theater/plays"/>
    <n v="113"/>
    <n v="64.27"/>
    <x v="3"/>
    <s v="plays"/>
    <x v="219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195"/>
    <b v="0"/>
    <n v="14"/>
    <b v="1"/>
    <s v="theater/plays"/>
    <n v="113"/>
    <n v="64.290000000000006"/>
    <x v="3"/>
    <s v="plays"/>
    <x v="219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196"/>
    <b v="0"/>
    <n v="7"/>
    <b v="0"/>
    <s v="theater/plays"/>
    <n v="18"/>
    <n v="64.290000000000006"/>
    <x v="3"/>
    <s v="plays"/>
    <x v="2196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197"/>
    <b v="0"/>
    <n v="16"/>
    <b v="1"/>
    <s v="theater/plays"/>
    <n v="129"/>
    <n v="64.38"/>
    <x v="3"/>
    <s v="plays"/>
    <x v="2197"/>
    <d v="2014-09-12T19:34:44"/>
  </r>
  <r>
    <n v="1062"/>
    <s v="RETURNING AT A LATER DATE"/>
    <s v="SEE US ON PATREON www.badgirlartwork.com"/>
    <n v="199"/>
    <n v="190"/>
    <x v="1"/>
    <s v="US"/>
    <s v="USD"/>
    <n v="1468351341"/>
    <x v="2198"/>
    <b v="0"/>
    <n v="4"/>
    <b v="0"/>
    <s v="journalism/audio"/>
    <n v="95"/>
    <n v="47.5"/>
    <x v="8"/>
    <s v="audio"/>
    <x v="2198"/>
    <d v="2016-07-12T19:22: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199"/>
    <b v="0"/>
    <n v="24"/>
    <b v="1"/>
    <s v="theater/musical"/>
    <n v="129"/>
    <n v="64.459999999999994"/>
    <x v="3"/>
    <s v="musical"/>
    <x v="2199"/>
    <d v="2016-03-15T16:00:00"/>
  </r>
  <r>
    <n v="3467"/>
    <s v="Venus in Fur, Los Angeles."/>
    <s v="Venus in Fur, By David Ives."/>
    <n v="3000"/>
    <n v="3030"/>
    <x v="0"/>
    <s v="US"/>
    <s v="USD"/>
    <n v="1426864032"/>
    <x v="2200"/>
    <b v="0"/>
    <n v="47"/>
    <b v="1"/>
    <s v="theater/plays"/>
    <n v="101"/>
    <n v="64.47"/>
    <x v="3"/>
    <s v="plays"/>
    <x v="2200"/>
    <d v="2015-03-20T15:07: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201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202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2203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204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2205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206"/>
    <b v="0"/>
    <n v="12"/>
    <b v="0"/>
    <s v="photography/places"/>
    <n v="79"/>
    <n v="131.66999999999999"/>
    <x v="6"/>
    <s v="places"/>
    <x v="2206"/>
    <d v="2016-12-25T1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207"/>
    <b v="0"/>
    <n v="31"/>
    <b v="1"/>
    <s v="theater/plays"/>
    <n v="100"/>
    <n v="64.52"/>
    <x v="3"/>
    <s v="plays"/>
    <x v="2207"/>
    <d v="2015-10-23T12:43:5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208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209"/>
    <b v="0"/>
    <n v="161"/>
    <b v="0"/>
    <s v="technology/wearables"/>
    <n v="75"/>
    <n v="932.31"/>
    <x v="0"/>
    <s v="wearables"/>
    <x v="2209"/>
    <d v="2015-10-30T14:59:4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2210"/>
    <b v="0"/>
    <n v="41"/>
    <b v="1"/>
    <s v="theater/plays"/>
    <n v="106"/>
    <n v="64.63"/>
    <x v="3"/>
    <s v="plays"/>
    <x v="2210"/>
    <d v="2015-07-20T03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2211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2212"/>
    <b v="0"/>
    <n v="95"/>
    <b v="0"/>
    <s v="games/mobile games"/>
    <n v="72"/>
    <n v="49.12"/>
    <x v="1"/>
    <s v="mobile games"/>
    <x v="2212"/>
    <d v="2014-11-20T19:48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213"/>
    <b v="0"/>
    <n v="21"/>
    <b v="1"/>
    <s v="theater/plays"/>
    <n v="170"/>
    <n v="64.760000000000005"/>
    <x v="3"/>
    <s v="plays"/>
    <x v="2213"/>
    <d v="2015-01-30T23:02: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214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215"/>
    <b v="0"/>
    <n v="46"/>
    <b v="0"/>
    <s v="technology/wearables"/>
    <n v="70"/>
    <n v="382.39"/>
    <x v="0"/>
    <s v="wearables"/>
    <x v="2215"/>
    <d v="2016-10-01T14:58:3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216"/>
    <b v="0"/>
    <n v="20"/>
    <b v="0"/>
    <s v="theater/spaces"/>
    <n v="9"/>
    <n v="64.8"/>
    <x v="3"/>
    <s v="spaces"/>
    <x v="2216"/>
    <d v="2016-08-19T02:27:2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217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218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2219"/>
    <b v="1"/>
    <n v="140"/>
    <b v="0"/>
    <s v="photography/photobooks"/>
    <n v="68"/>
    <n v="48.25"/>
    <x v="6"/>
    <s v="photobooks"/>
    <x v="2219"/>
    <d v="2016-12-15T13:39:4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2220"/>
    <b v="0"/>
    <n v="44"/>
    <b v="1"/>
    <s v="theater/plays"/>
    <n v="114"/>
    <n v="64.91"/>
    <x v="3"/>
    <s v="plays"/>
    <x v="222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221"/>
    <b v="0"/>
    <n v="77"/>
    <b v="1"/>
    <s v="theater/musical"/>
    <n v="100"/>
    <n v="64.94"/>
    <x v="3"/>
    <s v="musical"/>
    <x v="222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222"/>
    <b v="0"/>
    <n v="11"/>
    <b v="0"/>
    <s v="theater/spaces"/>
    <n v="60"/>
    <n v="65"/>
    <x v="3"/>
    <s v="spaces"/>
    <x v="2222"/>
    <d v="2015-06-16T17:47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23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224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2225"/>
    <b v="1"/>
    <n v="124"/>
    <b v="0"/>
    <s v="photography/photobooks"/>
    <n v="65"/>
    <n v="170.63"/>
    <x v="6"/>
    <s v="photobooks"/>
    <x v="2225"/>
    <d v="2014-10-24T23:26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226"/>
    <b v="0"/>
    <n v="4"/>
    <b v="0"/>
    <s v="theater/plays"/>
    <n v="5"/>
    <n v="65"/>
    <x v="3"/>
    <s v="plays"/>
    <x v="2226"/>
    <d v="2014-08-01T17:12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227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2228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229"/>
    <b v="1"/>
    <n v="171"/>
    <b v="0"/>
    <s v="technology/makerspaces"/>
    <n v="63"/>
    <n v="128.62"/>
    <x v="0"/>
    <s v="makerspaces"/>
    <x v="2229"/>
    <d v="2016-07-05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2230"/>
    <b v="1"/>
    <n v="117"/>
    <b v="1"/>
    <s v="theater/plays"/>
    <n v="109"/>
    <n v="65.099999999999994"/>
    <x v="3"/>
    <s v="plays"/>
    <x v="2230"/>
    <d v="2016-05-06T14:35:5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2231"/>
    <b v="1"/>
    <n v="139"/>
    <b v="0"/>
    <s v="photography/photobooks"/>
    <n v="61"/>
    <n v="109.94"/>
    <x v="6"/>
    <s v="photobooks"/>
    <x v="2231"/>
    <d v="2015-08-10T0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2232"/>
    <b v="0"/>
    <n v="27"/>
    <b v="0"/>
    <s v="theater/spaces"/>
    <n v="4"/>
    <n v="65.11"/>
    <x v="3"/>
    <s v="spaces"/>
    <x v="223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2233"/>
    <b v="0"/>
    <n v="31"/>
    <b v="1"/>
    <s v="theater/plays"/>
    <n v="101"/>
    <n v="65.16"/>
    <x v="3"/>
    <s v="plays"/>
    <x v="2233"/>
    <d v="2016-12-31T16:59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2234"/>
    <b v="0"/>
    <n v="1"/>
    <b v="0"/>
    <s v="film &amp; video/drama"/>
    <n v="60"/>
    <n v="3000"/>
    <x v="4"/>
    <s v="drama"/>
    <x v="2234"/>
    <d v="2017-01-16T01:49: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2235"/>
    <b v="0"/>
    <n v="30"/>
    <b v="1"/>
    <s v="theater/plays"/>
    <n v="112"/>
    <n v="65.17"/>
    <x v="3"/>
    <s v="plays"/>
    <x v="2235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2236"/>
    <b v="0"/>
    <n v="94"/>
    <b v="0"/>
    <s v="theater/plays"/>
    <n v="26"/>
    <n v="65.34"/>
    <x v="3"/>
    <s v="plays"/>
    <x v="2236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237"/>
    <b v="0"/>
    <n v="69"/>
    <b v="1"/>
    <s v="theater/plays"/>
    <n v="100"/>
    <n v="65.38"/>
    <x v="3"/>
    <s v="plays"/>
    <x v="2237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2238"/>
    <b v="1"/>
    <n v="88"/>
    <b v="1"/>
    <s v="theater/plays"/>
    <n v="105"/>
    <n v="65.58"/>
    <x v="3"/>
    <s v="plays"/>
    <x v="2238"/>
    <d v="2015-06-20T17:55: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239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2240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2241"/>
    <b v="0"/>
    <n v="42"/>
    <b v="0"/>
    <s v="technology/gadgets"/>
    <n v="59"/>
    <n v="70.599999999999994"/>
    <x v="0"/>
    <s v="gadgets"/>
    <x v="2241"/>
    <d v="2015-06-04T05:26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242"/>
    <b v="0"/>
    <n v="61"/>
    <b v="1"/>
    <s v="theater/plays"/>
    <n v="100"/>
    <n v="65.87"/>
    <x v="3"/>
    <s v="plays"/>
    <x v="2242"/>
    <d v="2016-08-10T04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243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2244"/>
    <b v="0"/>
    <n v="336"/>
    <b v="0"/>
    <s v="technology/wearables"/>
    <n v="58"/>
    <n v="343.15"/>
    <x v="0"/>
    <s v="wearables"/>
    <x v="2244"/>
    <d v="2016-12-08T04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245"/>
    <b v="0"/>
    <n v="20"/>
    <b v="0"/>
    <s v="theater/spaces"/>
    <n v="17"/>
    <n v="66.099999999999994"/>
    <x v="3"/>
    <s v="spaces"/>
    <x v="2245"/>
    <d v="2016-05-04T23:00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2246"/>
    <b v="1"/>
    <n v="92"/>
    <b v="0"/>
    <s v="photography/photobooks"/>
    <n v="57"/>
    <n v="150.5"/>
    <x v="6"/>
    <s v="photobooks"/>
    <x v="2246"/>
    <d v="2014-10-14T18:43: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247"/>
    <b v="0"/>
    <n v="108"/>
    <b v="1"/>
    <s v="theater/plays"/>
    <n v="119"/>
    <n v="66.11"/>
    <x v="3"/>
    <s v="plays"/>
    <x v="2247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2248"/>
    <b v="0"/>
    <n v="31"/>
    <b v="1"/>
    <s v="theater/plays"/>
    <n v="103"/>
    <n v="66.13"/>
    <x v="3"/>
    <s v="plays"/>
    <x v="2248"/>
    <d v="2015-05-31T12:44: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249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2250"/>
    <b v="0"/>
    <n v="123"/>
    <b v="0"/>
    <s v="technology/wearables"/>
    <n v="56"/>
    <n v="790.84"/>
    <x v="0"/>
    <s v="wearables"/>
    <x v="2250"/>
    <d v="2016-02-25T07:25:0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251"/>
    <b v="0"/>
    <n v="14"/>
    <b v="0"/>
    <s v="theater/musical"/>
    <n v="31"/>
    <n v="66.14"/>
    <x v="3"/>
    <s v="musical"/>
    <x v="2251"/>
    <d v="2015-01-01T16:48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252"/>
    <b v="0"/>
    <n v="70"/>
    <b v="0"/>
    <s v="technology/gadgets"/>
    <n v="53"/>
    <n v="2928.93"/>
    <x v="0"/>
    <s v="gadgets"/>
    <x v="2252"/>
    <d v="2017-02-10T06:2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2253"/>
    <b v="0"/>
    <n v="85"/>
    <b v="1"/>
    <s v="theater/plays"/>
    <n v="102"/>
    <n v="66.150000000000006"/>
    <x v="3"/>
    <s v="plays"/>
    <x v="2253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2254"/>
    <b v="0"/>
    <n v="38"/>
    <b v="1"/>
    <s v="theater/plays"/>
    <n v="101"/>
    <n v="66.45"/>
    <x v="3"/>
    <s v="plays"/>
    <x v="2254"/>
    <d v="2016-06-22T01:05:5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2255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256"/>
    <b v="0"/>
    <n v="15"/>
    <b v="0"/>
    <s v="publishing/children's books"/>
    <n v="52"/>
    <n v="17.329999999999998"/>
    <x v="5"/>
    <s v="children's books"/>
    <x v="2256"/>
    <d v="2015-04-08T18:58: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57"/>
    <b v="0"/>
    <n v="17"/>
    <b v="1"/>
    <s v="theater/plays"/>
    <n v="113"/>
    <n v="66.47"/>
    <x v="3"/>
    <s v="plays"/>
    <x v="2257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2258"/>
    <b v="0"/>
    <n v="39"/>
    <b v="1"/>
    <s v="theater/plays"/>
    <n v="104"/>
    <n v="66.510000000000005"/>
    <x v="3"/>
    <s v="plays"/>
    <x v="2258"/>
    <d v="2014-05-13T04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259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2260"/>
    <b v="0"/>
    <n v="57"/>
    <b v="0"/>
    <s v="publishing/fiction"/>
    <n v="51"/>
    <n v="63.12"/>
    <x v="5"/>
    <s v="fiction"/>
    <x v="2260"/>
    <d v="2015-10-11T0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2261"/>
    <b v="1"/>
    <n v="45"/>
    <b v="1"/>
    <s v="music/rock"/>
    <n v="104"/>
    <n v="46.13"/>
    <x v="2"/>
    <s v="rock"/>
    <x v="2261"/>
    <d v="2013-04-22T21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2262"/>
    <b v="1"/>
    <n v="184"/>
    <b v="1"/>
    <s v="theater/plays"/>
    <n v="102"/>
    <n v="66.59"/>
    <x v="3"/>
    <s v="plays"/>
    <x v="2262"/>
    <d v="2014-12-3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2263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264"/>
    <b v="0"/>
    <n v="9"/>
    <b v="0"/>
    <s v="technology/makerspaces"/>
    <n v="50"/>
    <n v="117.56"/>
    <x v="0"/>
    <s v="makerspaces"/>
    <x v="2264"/>
    <d v="2016-05-22T14:59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2265"/>
    <b v="0"/>
    <n v="51"/>
    <b v="1"/>
    <s v="theater/plays"/>
    <n v="136"/>
    <n v="66.67"/>
    <x v="3"/>
    <s v="plays"/>
    <x v="2265"/>
    <d v="2015-04-08T08:53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266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2267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2268"/>
    <b v="0"/>
    <n v="140"/>
    <b v="0"/>
    <s v="photography/photobooks"/>
    <n v="49"/>
    <n v="42.16"/>
    <x v="6"/>
    <s v="photobooks"/>
    <x v="2268"/>
    <d v="2015-02-28T07:32: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69"/>
    <b v="0"/>
    <n v="18"/>
    <b v="1"/>
    <s v="theater/plays"/>
    <n v="120"/>
    <n v="66.67"/>
    <x v="3"/>
    <s v="plays"/>
    <x v="2269"/>
    <d v="2015-02-17T04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270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271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272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273"/>
    <b v="0"/>
    <n v="4"/>
    <b v="0"/>
    <s v="food/small batch"/>
    <n v="48"/>
    <n v="30"/>
    <x v="7"/>
    <s v="small batch"/>
    <x v="2273"/>
    <d v="2017-03-20T18:07:2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274"/>
    <b v="0"/>
    <n v="6"/>
    <b v="0"/>
    <s v="theater/plays"/>
    <n v="16"/>
    <n v="66.67"/>
    <x v="3"/>
    <s v="plays"/>
    <x v="2274"/>
    <d v="2016-02-03T18:49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2275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276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277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278"/>
    <b v="0"/>
    <n v="8"/>
    <b v="0"/>
    <s v="technology/gadgets"/>
    <n v="47"/>
    <n v="29.63"/>
    <x v="0"/>
    <s v="gadgets"/>
    <x v="2278"/>
    <d v="2015-05-19T21:00: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279"/>
    <b v="0"/>
    <n v="30"/>
    <b v="1"/>
    <s v="theater/plays"/>
    <n v="100"/>
    <n v="66.83"/>
    <x v="3"/>
    <s v="plays"/>
    <x v="2279"/>
    <d v="2015-07-18T1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2280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2281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2282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2283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84"/>
    <b v="1"/>
    <n v="13"/>
    <b v="0"/>
    <s v="photography/photobooks"/>
    <n v="46"/>
    <n v="88.31"/>
    <x v="6"/>
    <s v="photobooks"/>
    <x v="2284"/>
    <d v="2014-11-29T1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2285"/>
    <b v="0"/>
    <n v="46"/>
    <b v="1"/>
    <s v="theater/plays"/>
    <n v="103"/>
    <n v="66.959999999999994"/>
    <x v="3"/>
    <s v="plays"/>
    <x v="228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2286"/>
    <b v="1"/>
    <n v="49"/>
    <b v="1"/>
    <s v="theater/plays"/>
    <n v="100"/>
    <n v="67.650000000000006"/>
    <x v="3"/>
    <s v="plays"/>
    <x v="2286"/>
    <d v="2015-07-16T17:24:3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28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288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289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290"/>
    <b v="0"/>
    <n v="7"/>
    <b v="0"/>
    <s v="music/faith"/>
    <n v="44"/>
    <n v="253.14"/>
    <x v="2"/>
    <s v="faith"/>
    <x v="2290"/>
    <d v="2017-04-09T11:49: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2291"/>
    <b v="0"/>
    <n v="182"/>
    <b v="1"/>
    <s v="theater/spaces"/>
    <n v="246"/>
    <n v="67.7"/>
    <x v="3"/>
    <s v="spaces"/>
    <x v="2291"/>
    <d v="2012-10-06T23:51: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2292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293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2294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2295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2296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297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229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299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2"/>
    <s v="GB"/>
    <s v="GBP"/>
    <n v="1425223276"/>
    <x v="2300"/>
    <b v="0"/>
    <n v="28"/>
    <b v="0"/>
    <s v="photography/people"/>
    <n v="42"/>
    <n v="83.43"/>
    <x v="6"/>
    <s v="people"/>
    <x v="2300"/>
    <d v="2015-03-01T15:21:16"/>
  </r>
  <r>
    <n v="2807"/>
    <s v="The Commission Theatre Co."/>
    <s v="Bringing Shakespeare back to the Playwrights"/>
    <n v="5000"/>
    <n v="6300"/>
    <x v="0"/>
    <s v="US"/>
    <s v="USD"/>
    <n v="1435611438"/>
    <x v="2301"/>
    <b v="0"/>
    <n v="93"/>
    <b v="1"/>
    <s v="theater/plays"/>
    <n v="126"/>
    <n v="67.739999999999995"/>
    <x v="3"/>
    <s v="plays"/>
    <x v="2301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302"/>
    <b v="0"/>
    <n v="9"/>
    <b v="0"/>
    <s v="theater/spaces"/>
    <n v="2"/>
    <n v="67.78"/>
    <x v="3"/>
    <s v="spaces"/>
    <x v="2302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2303"/>
    <b v="0"/>
    <n v="26"/>
    <b v="1"/>
    <s v="theater/plays"/>
    <n v="118"/>
    <n v="67.92"/>
    <x v="3"/>
    <s v="plays"/>
    <x v="2303"/>
    <d v="2016-12-17T08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30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2"/>
    <s v="GB"/>
    <s v="GBP"/>
    <n v="1359978927"/>
    <x v="2305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306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2307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2308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309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231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311"/>
    <b v="0"/>
    <n v="16"/>
    <b v="0"/>
    <s v="food/food trucks"/>
    <n v="41"/>
    <n v="84.06"/>
    <x v="7"/>
    <s v="food trucks"/>
    <x v="2311"/>
    <d v="2015-01-19T02:39:5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2312"/>
    <b v="0"/>
    <n v="27"/>
    <b v="1"/>
    <s v="theater/plays"/>
    <n v="141"/>
    <n v="67.959999999999994"/>
    <x v="3"/>
    <s v="plays"/>
    <x v="2312"/>
    <d v="2015-04-03T13:49:48"/>
  </r>
  <r>
    <n v="177"/>
    <s v="The Good Samaritan"/>
    <s v="I'm making a modern day version of the bible story &quot; The Good Samaritan&quot;"/>
    <n v="450"/>
    <n v="180"/>
    <x v="2"/>
    <s v="US"/>
    <s v="USD"/>
    <n v="1427155726"/>
    <x v="2313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14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231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231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2317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2318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319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320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2321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2322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2"/>
    <s v="US"/>
    <s v="USD"/>
    <n v="1424380783"/>
    <x v="232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2324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2325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2326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327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2328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329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30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331"/>
    <b v="0"/>
    <n v="14"/>
    <b v="0"/>
    <s v="food/food trucks"/>
    <n v="39"/>
    <n v="83.57"/>
    <x v="7"/>
    <s v="food trucks"/>
    <x v="2331"/>
    <d v="2015-09-23T20:10: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332"/>
    <b v="0"/>
    <n v="18"/>
    <b v="1"/>
    <s v="theater/plays"/>
    <n v="175"/>
    <n v="68.06"/>
    <x v="3"/>
    <s v="plays"/>
    <x v="2332"/>
    <d v="2015-01-24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333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2"/>
    <s v="US"/>
    <s v="USD"/>
    <n v="1465054872"/>
    <x v="2334"/>
    <b v="0"/>
    <n v="121"/>
    <b v="0"/>
    <s v="technology/wearables"/>
    <n v="38"/>
    <n v="158.63999999999999"/>
    <x v="0"/>
    <s v="wearables"/>
    <x v="2334"/>
    <d v="2016-06-04T15:41:1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335"/>
    <b v="0"/>
    <n v="20"/>
    <b v="0"/>
    <s v="theater/plays"/>
    <n v="27"/>
    <n v="68.099999999999994"/>
    <x v="3"/>
    <s v="plays"/>
    <x v="2335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336"/>
    <b v="0"/>
    <n v="20"/>
    <b v="1"/>
    <s v="theater/plays"/>
    <n v="171"/>
    <n v="68.25"/>
    <x v="3"/>
    <s v="plays"/>
    <x v="2336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337"/>
    <b v="0"/>
    <n v="83"/>
    <b v="1"/>
    <s v="theater/plays"/>
    <n v="113"/>
    <n v="68.25"/>
    <x v="3"/>
    <s v="plays"/>
    <x v="2337"/>
    <d v="2015-04-06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2338"/>
    <b v="0"/>
    <n v="65"/>
    <b v="1"/>
    <s v="theater/plays"/>
    <n v="111"/>
    <n v="68.349999999999994"/>
    <x v="3"/>
    <s v="plays"/>
    <x v="2338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339"/>
    <b v="0"/>
    <n v="12"/>
    <b v="0"/>
    <s v="theater/musical"/>
    <n v="16"/>
    <n v="68.42"/>
    <x v="3"/>
    <s v="musical"/>
    <x v="2339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340"/>
    <b v="0"/>
    <n v="73"/>
    <b v="1"/>
    <s v="theater/plays"/>
    <n v="100"/>
    <n v="68.53"/>
    <x v="3"/>
    <s v="plays"/>
    <x v="2340"/>
    <d v="2014-10-20T08:00: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341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342"/>
    <b v="0"/>
    <n v="8"/>
    <b v="0"/>
    <s v="music/indie rock"/>
    <n v="37"/>
    <n v="35"/>
    <x v="2"/>
    <s v="indie rock"/>
    <x v="2342"/>
    <d v="2011-05-28T02:22:4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2343"/>
    <b v="0"/>
    <n v="30"/>
    <b v="1"/>
    <s v="theater/plays"/>
    <n v="103"/>
    <n v="68.67"/>
    <x v="3"/>
    <s v="plays"/>
    <x v="2343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2344"/>
    <b v="0"/>
    <n v="38"/>
    <b v="1"/>
    <s v="theater/plays"/>
    <n v="174"/>
    <n v="68.84"/>
    <x v="3"/>
    <s v="plays"/>
    <x v="2344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345"/>
    <b v="0"/>
    <n v="29"/>
    <b v="1"/>
    <s v="theater/plays"/>
    <n v="100"/>
    <n v="68.97"/>
    <x v="3"/>
    <s v="plays"/>
    <x v="2345"/>
    <d v="2016-05-21T03:59:00"/>
  </r>
  <r>
    <n v="3285"/>
    <s v="By Morning"/>
    <s v="A new play by Matthew Gasda"/>
    <n v="4999"/>
    <n v="5604"/>
    <x v="0"/>
    <s v="US"/>
    <s v="USD"/>
    <n v="1488258000"/>
    <x v="2346"/>
    <b v="0"/>
    <n v="81"/>
    <b v="1"/>
    <s v="theater/plays"/>
    <n v="112"/>
    <n v="69.19"/>
    <x v="3"/>
    <s v="plays"/>
    <x v="2346"/>
    <d v="2017-02-28T05:00:00"/>
  </r>
  <r>
    <n v="183"/>
    <s v="Three Little Words"/>
    <s v="Don't kill me until I meet my Dad"/>
    <n v="12500"/>
    <n v="4482"/>
    <x v="2"/>
    <s v="GB"/>
    <s v="GBP"/>
    <n v="1417033610"/>
    <x v="2347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2348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349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235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2351"/>
    <b v="1"/>
    <n v="122"/>
    <b v="0"/>
    <s v="photography/photobooks"/>
    <n v="36"/>
    <n v="67.14"/>
    <x v="6"/>
    <s v="photobooks"/>
    <x v="2351"/>
    <d v="2015-10-02T18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2352"/>
    <b v="0"/>
    <n v="45"/>
    <b v="1"/>
    <s v="theater/plays"/>
    <n v="125"/>
    <n v="69.33"/>
    <x v="3"/>
    <s v="plays"/>
    <x v="2352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2353"/>
    <b v="0"/>
    <n v="90"/>
    <b v="0"/>
    <s v="theater/spaces"/>
    <n v="39"/>
    <n v="69.53"/>
    <x v="3"/>
    <s v="spaces"/>
    <x v="2353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2354"/>
    <b v="1"/>
    <n v="183"/>
    <b v="1"/>
    <s v="theater/plays"/>
    <n v="127"/>
    <n v="69.569999999999993"/>
    <x v="3"/>
    <s v="plays"/>
    <x v="2354"/>
    <d v="2014-09-19T18:08: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355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2356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357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2358"/>
    <b v="1"/>
    <n v="52"/>
    <b v="0"/>
    <s v="photography/photobooks"/>
    <n v="35"/>
    <n v="104.85"/>
    <x v="6"/>
    <s v="photobooks"/>
    <x v="2358"/>
    <d v="2015-11-14T17:16:4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359"/>
    <b v="0"/>
    <n v="22"/>
    <b v="1"/>
    <s v="theater/plays"/>
    <n v="102"/>
    <n v="69.819999999999993"/>
    <x v="3"/>
    <s v="plays"/>
    <x v="2359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360"/>
    <b v="0"/>
    <n v="79"/>
    <b v="1"/>
    <s v="theater/plays"/>
    <n v="100"/>
    <n v="69.819999999999993"/>
    <x v="3"/>
    <s v="plays"/>
    <x v="2360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361"/>
    <b v="0"/>
    <n v="91"/>
    <b v="1"/>
    <s v="theater/plays"/>
    <n v="106"/>
    <n v="69.89"/>
    <x v="3"/>
    <s v="plays"/>
    <x v="2361"/>
    <d v="2014-07-18T16:04:11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362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63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64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2365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2366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367"/>
    <b v="1"/>
    <n v="1501"/>
    <b v="0"/>
    <s v="technology/space exploration"/>
    <n v="34"/>
    <n v="223.58"/>
    <x v="0"/>
    <s v="space exploration"/>
    <x v="2367"/>
    <d v="2016-12-21T07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368"/>
    <b v="0"/>
    <n v="20"/>
    <b v="1"/>
    <s v="theater/plays"/>
    <n v="117"/>
    <n v="70"/>
    <x v="3"/>
    <s v="plays"/>
    <x v="2368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x v="2369"/>
    <b v="0"/>
    <n v="36"/>
    <b v="1"/>
    <s v="theater/musical"/>
    <n v="105"/>
    <n v="70.03"/>
    <x v="3"/>
    <s v="musical"/>
    <x v="2369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2370"/>
    <b v="0"/>
    <n v="76"/>
    <b v="0"/>
    <s v="theater/spaces"/>
    <n v="27"/>
    <n v="70.11"/>
    <x v="3"/>
    <s v="spaces"/>
    <x v="2370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371"/>
    <b v="1"/>
    <n v="12"/>
    <b v="0"/>
    <s v="theater/plays"/>
    <n v="2"/>
    <n v="70.17"/>
    <x v="3"/>
    <s v="plays"/>
    <x v="2371"/>
    <d v="2015-10-01T15:02:5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372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2373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2374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375"/>
    <b v="1"/>
    <n v="47"/>
    <b v="0"/>
    <s v="technology/makerspaces"/>
    <n v="33"/>
    <n v="70.62"/>
    <x v="0"/>
    <s v="makerspaces"/>
    <x v="2375"/>
    <d v="2015-12-28T0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2376"/>
    <b v="0"/>
    <n v="26"/>
    <b v="1"/>
    <s v="theater/plays"/>
    <n v="122"/>
    <n v="70.23"/>
    <x v="3"/>
    <s v="plays"/>
    <x v="2376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2377"/>
    <b v="1"/>
    <n v="63"/>
    <b v="1"/>
    <s v="theater/plays"/>
    <n v="164"/>
    <n v="70.290000000000006"/>
    <x v="3"/>
    <s v="plays"/>
    <x v="2377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2378"/>
    <b v="0"/>
    <n v="65"/>
    <b v="1"/>
    <s v="theater/plays"/>
    <n v="153"/>
    <n v="70.459999999999994"/>
    <x v="3"/>
    <s v="plays"/>
    <x v="2378"/>
    <d v="2015-03-27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37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2380"/>
    <b v="0"/>
    <n v="47"/>
    <b v="0"/>
    <s v="publishing/translations"/>
    <n v="32"/>
    <n v="115.55"/>
    <x v="5"/>
    <s v="translations"/>
    <x v="2380"/>
    <d v="2015-11-26T06:03:3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2381"/>
    <b v="0"/>
    <n v="44"/>
    <b v="1"/>
    <s v="theater/plays"/>
    <n v="104"/>
    <n v="70.569999999999993"/>
    <x v="3"/>
    <s v="plays"/>
    <x v="2381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382"/>
    <b v="0"/>
    <n v="9"/>
    <b v="1"/>
    <s v="theater/spaces"/>
    <n v="106"/>
    <n v="70.67"/>
    <x v="3"/>
    <s v="spaces"/>
    <x v="2382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2383"/>
    <b v="0"/>
    <n v="38"/>
    <b v="1"/>
    <s v="theater/plays"/>
    <n v="108"/>
    <n v="70.760000000000005"/>
    <x v="3"/>
    <s v="plays"/>
    <x v="2383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2384"/>
    <b v="1"/>
    <n v="186"/>
    <b v="1"/>
    <s v="theater/plays"/>
    <n v="101"/>
    <n v="70.77"/>
    <x v="3"/>
    <s v="plays"/>
    <x v="2384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2385"/>
    <b v="0"/>
    <n v="36"/>
    <b v="0"/>
    <s v="theater/musical"/>
    <n v="46"/>
    <n v="70.83"/>
    <x v="3"/>
    <s v="musical"/>
    <x v="2385"/>
    <d v="2015-04-23T05:40: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2386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387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2388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2389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390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391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2392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2393"/>
    <b v="1"/>
    <n v="75"/>
    <b v="0"/>
    <s v="photography/photobooks"/>
    <n v="31"/>
    <n v="71.87"/>
    <x v="6"/>
    <s v="photobooks"/>
    <x v="2393"/>
    <d v="2015-02-14T01:43: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2394"/>
    <b v="0"/>
    <n v="29"/>
    <b v="1"/>
    <s v="theater/plays"/>
    <n v="103"/>
    <n v="70.86"/>
    <x v="3"/>
    <s v="plays"/>
    <x v="2394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395"/>
    <b v="0"/>
    <n v="113"/>
    <b v="1"/>
    <s v="theater/plays"/>
    <n v="100"/>
    <n v="70.88"/>
    <x v="3"/>
    <s v="plays"/>
    <x v="2395"/>
    <d v="2014-11-27T03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396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397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398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2399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400"/>
    <b v="0"/>
    <n v="89"/>
    <b v="0"/>
    <s v="games/video games"/>
    <n v="30"/>
    <n v="51.29"/>
    <x v="1"/>
    <s v="video games"/>
    <x v="2400"/>
    <d v="2013-11-27T06:41:5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401"/>
    <b v="0"/>
    <n v="46"/>
    <b v="1"/>
    <s v="theater/plays"/>
    <n v="109"/>
    <n v="71.150000000000006"/>
    <x v="3"/>
    <s v="plays"/>
    <x v="2401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402"/>
    <b v="1"/>
    <n v="394"/>
    <b v="1"/>
    <s v="theater/spaces"/>
    <n v="351"/>
    <n v="71.239999999999995"/>
    <x v="3"/>
    <s v="spaces"/>
    <x v="2402"/>
    <d v="2013-05-27T06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2403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2404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405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406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2407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2"/>
    <s v="GB"/>
    <s v="GBP"/>
    <n v="1426158463"/>
    <x v="2408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409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10"/>
    <b v="0"/>
    <n v="18"/>
    <b v="0"/>
    <s v="publishing/children's books"/>
    <n v="29"/>
    <n v="40.61"/>
    <x v="5"/>
    <s v="children's books"/>
    <x v="2410"/>
    <d v="2012-05-15T17:16:2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2411"/>
    <b v="0"/>
    <n v="173"/>
    <b v="1"/>
    <s v="theater/plays"/>
    <n v="123"/>
    <n v="71.239999999999995"/>
    <x v="3"/>
    <s v="plays"/>
    <x v="2411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412"/>
    <b v="0"/>
    <n v="4"/>
    <b v="0"/>
    <s v="theater/plays"/>
    <n v="14"/>
    <n v="71.25"/>
    <x v="3"/>
    <s v="plays"/>
    <x v="2412"/>
    <d v="2016-04-14T04:39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2413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414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415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416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417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2"/>
    <s v="US"/>
    <s v="USD"/>
    <n v="1482479940"/>
    <x v="2418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41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42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421"/>
    <b v="0"/>
    <n v="4"/>
    <b v="0"/>
    <s v="publishing/children's books"/>
    <n v="28"/>
    <n v="35"/>
    <x v="5"/>
    <s v="children's books"/>
    <x v="2421"/>
    <d v="2012-06-16T03:1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2422"/>
    <b v="1"/>
    <n v="244"/>
    <b v="1"/>
    <s v="theater/plays"/>
    <n v="116"/>
    <n v="71.489999999999995"/>
    <x v="3"/>
    <s v="plays"/>
    <x v="2422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2423"/>
    <b v="0"/>
    <n v="51"/>
    <b v="1"/>
    <s v="theater/plays"/>
    <n v="104"/>
    <n v="71.67"/>
    <x v="3"/>
    <s v="plays"/>
    <x v="2423"/>
    <d v="2015-11-29T23:00:00"/>
  </r>
  <r>
    <n v="465"/>
    <s v="&quot;Amp&quot; A Story About a Robot"/>
    <s v="&quot;Amp&quot; is a short film about a robot with needs."/>
    <n v="512"/>
    <n v="138"/>
    <x v="2"/>
    <s v="US"/>
    <s v="USD"/>
    <n v="1403837574"/>
    <x v="242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2425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2426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27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28"/>
    <b v="0"/>
    <n v="19"/>
    <b v="0"/>
    <s v="publishing/children's books"/>
    <n v="27"/>
    <n v="42.16"/>
    <x v="5"/>
    <s v="children's books"/>
    <x v="2428"/>
    <d v="2014-08-29T18:45:1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2429"/>
    <b v="0"/>
    <n v="52"/>
    <b v="1"/>
    <s v="theater/plays"/>
    <n v="107"/>
    <n v="71.73"/>
    <x v="3"/>
    <s v="plays"/>
    <x v="242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2430"/>
    <b v="0"/>
    <n v="84"/>
    <b v="1"/>
    <s v="theater/plays"/>
    <n v="121"/>
    <n v="71.790000000000006"/>
    <x v="3"/>
    <s v="plays"/>
    <x v="243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2431"/>
    <b v="0"/>
    <n v="30"/>
    <b v="1"/>
    <s v="theater/plays"/>
    <n v="108"/>
    <n v="72"/>
    <x v="3"/>
    <s v="plays"/>
    <x v="243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432"/>
    <b v="0"/>
    <n v="3"/>
    <b v="0"/>
    <s v="theater/plays"/>
    <n v="11"/>
    <n v="72"/>
    <x v="3"/>
    <s v="plays"/>
    <x v="243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2433"/>
    <b v="0"/>
    <n v="56"/>
    <b v="1"/>
    <s v="theater/plays"/>
    <n v="101"/>
    <n v="72.05"/>
    <x v="3"/>
    <s v="plays"/>
    <x v="243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434"/>
    <b v="0"/>
    <n v="83"/>
    <b v="1"/>
    <s v="theater/plays"/>
    <n v="100"/>
    <n v="72.290000000000006"/>
    <x v="3"/>
    <s v="plays"/>
    <x v="243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2435"/>
    <b v="0"/>
    <n v="76"/>
    <b v="1"/>
    <s v="theater/plays"/>
    <n v="110"/>
    <n v="72.38"/>
    <x v="3"/>
    <s v="plays"/>
    <x v="2435"/>
    <d v="2016-01-19T22:5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436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2437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2438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2439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440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2441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442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443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444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445"/>
    <b v="0"/>
    <n v="15"/>
    <b v="0"/>
    <s v="publishing/children's books"/>
    <n v="26"/>
    <n v="93.67"/>
    <x v="5"/>
    <s v="children's books"/>
    <x v="2445"/>
    <d v="2014-08-25T23:28:2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2446"/>
    <b v="0"/>
    <n v="28"/>
    <b v="1"/>
    <s v="theater/plays"/>
    <n v="101"/>
    <n v="72.39"/>
    <x v="3"/>
    <s v="plays"/>
    <x v="2446"/>
    <d v="2015-03-04T14:22: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447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448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2449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2450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451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45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53"/>
    <b v="0"/>
    <n v="33"/>
    <b v="0"/>
    <s v="food/food trucks"/>
    <n v="25"/>
    <n v="168.39"/>
    <x v="7"/>
    <s v="food trucks"/>
    <x v="2453"/>
    <d v="2015-04-11T0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454"/>
    <b v="0"/>
    <n v="5"/>
    <b v="0"/>
    <s v="theater/plays"/>
    <n v="7"/>
    <n v="72.400000000000006"/>
    <x v="3"/>
    <s v="plays"/>
    <x v="2454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2455"/>
    <b v="0"/>
    <n v="35"/>
    <b v="1"/>
    <s v="theater/plays"/>
    <n v="127"/>
    <n v="72.709999999999994"/>
    <x v="3"/>
    <s v="plays"/>
    <x v="2455"/>
    <d v="2015-02-1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45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57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245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459"/>
    <b v="0"/>
    <n v="27"/>
    <b v="0"/>
    <s v="food/food trucks"/>
    <n v="24"/>
    <n v="305.77999999999997"/>
    <x v="7"/>
    <s v="food trucks"/>
    <x v="2459"/>
    <d v="2014-08-07T15:56:4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2460"/>
    <b v="1"/>
    <n v="176"/>
    <b v="1"/>
    <s v="theater/plays"/>
    <n v="128"/>
    <n v="72.760000000000005"/>
    <x v="3"/>
    <s v="plays"/>
    <x v="2460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x v="2461"/>
    <b v="0"/>
    <n v="63"/>
    <b v="1"/>
    <s v="theater/plays"/>
    <n v="102"/>
    <n v="72.89"/>
    <x v="3"/>
    <s v="plays"/>
    <x v="2461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2462"/>
    <b v="0"/>
    <n v="61"/>
    <b v="1"/>
    <s v="theater/plays"/>
    <n v="127"/>
    <n v="72.95"/>
    <x v="3"/>
    <s v="plays"/>
    <x v="2462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463"/>
    <b v="0"/>
    <n v="37"/>
    <b v="1"/>
    <s v="theater/musical"/>
    <n v="108"/>
    <n v="72.97"/>
    <x v="3"/>
    <s v="musical"/>
    <x v="2463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464"/>
    <b v="0"/>
    <n v="104"/>
    <b v="1"/>
    <s v="theater/spaces"/>
    <n v="109"/>
    <n v="73.03"/>
    <x v="3"/>
    <s v="spaces"/>
    <x v="2464"/>
    <d v="2012-12-26T20:04:1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465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2466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2467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468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2469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70"/>
    <b v="0"/>
    <n v="20"/>
    <b v="0"/>
    <s v="food/food trucks"/>
    <n v="23"/>
    <n v="56.3"/>
    <x v="7"/>
    <s v="food trucks"/>
    <x v="2470"/>
    <d v="2016-09-03T14:02:5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471"/>
    <b v="0"/>
    <n v="28"/>
    <b v="1"/>
    <s v="theater/plays"/>
    <n v="103"/>
    <n v="73.209999999999994"/>
    <x v="3"/>
    <s v="plays"/>
    <x v="2471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2472"/>
    <b v="0"/>
    <n v="25"/>
    <b v="1"/>
    <s v="theater/plays"/>
    <n v="122"/>
    <n v="73.239999999999995"/>
    <x v="3"/>
    <s v="plays"/>
    <x v="2472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473"/>
    <b v="0"/>
    <n v="15"/>
    <b v="1"/>
    <s v="theater/musical"/>
    <n v="100"/>
    <n v="73.33"/>
    <x v="3"/>
    <s v="musical"/>
    <x v="2473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2474"/>
    <b v="0"/>
    <n v="30"/>
    <b v="1"/>
    <s v="theater/plays"/>
    <n v="110"/>
    <n v="73.400000000000006"/>
    <x v="3"/>
    <s v="plays"/>
    <x v="2474"/>
    <d v="2014-07-01T04:59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475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2476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2477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247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2479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248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2481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482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3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2484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485"/>
    <b v="0"/>
    <n v="49"/>
    <b v="0"/>
    <s v="publishing/children's books"/>
    <n v="22"/>
    <n v="35.729999999999997"/>
    <x v="5"/>
    <s v="children's books"/>
    <x v="2485"/>
    <d v="2012-07-14T23:42:4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486"/>
    <b v="0"/>
    <n v="34"/>
    <b v="1"/>
    <s v="theater/plays"/>
    <n v="100"/>
    <n v="73.53"/>
    <x v="3"/>
    <s v="plays"/>
    <x v="2486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2487"/>
    <b v="0"/>
    <n v="79"/>
    <b v="1"/>
    <s v="theater/plays"/>
    <n v="116"/>
    <n v="73.58"/>
    <x v="3"/>
    <s v="plays"/>
    <x v="2487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2488"/>
    <b v="0"/>
    <n v="54"/>
    <b v="1"/>
    <s v="theater/spaces"/>
    <n v="107"/>
    <n v="74.069999999999993"/>
    <x v="3"/>
    <s v="spaces"/>
    <x v="2488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x v="2489"/>
    <b v="0"/>
    <n v="17"/>
    <b v="1"/>
    <s v="theater/plays"/>
    <n v="126"/>
    <n v="74.12"/>
    <x v="3"/>
    <s v="plays"/>
    <x v="2489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2490"/>
    <b v="0"/>
    <n v="72"/>
    <b v="1"/>
    <s v="theater/plays"/>
    <n v="107"/>
    <n v="74.209999999999994"/>
    <x v="3"/>
    <s v="plays"/>
    <x v="2490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2491"/>
    <b v="0"/>
    <n v="107"/>
    <b v="1"/>
    <s v="theater/musical"/>
    <n v="113"/>
    <n v="74.22"/>
    <x v="3"/>
    <s v="musical"/>
    <x v="2491"/>
    <d v="2014-07-30T18:38:0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492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93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2494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2495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496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497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98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99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2500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501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x v="2502"/>
    <b v="0"/>
    <n v="43"/>
    <b v="0"/>
    <s v="technology/space exploration"/>
    <n v="21"/>
    <n v="73.37"/>
    <x v="0"/>
    <s v="space exploration"/>
    <x v="2502"/>
    <d v="2016-02-09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2503"/>
    <b v="0"/>
    <n v="58"/>
    <b v="1"/>
    <s v="theater/musical"/>
    <n v="108"/>
    <n v="74.239999999999995"/>
    <x v="3"/>
    <s v="musical"/>
    <x v="2503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2504"/>
    <b v="0"/>
    <n v="23"/>
    <b v="1"/>
    <s v="theater/plays"/>
    <n v="114"/>
    <n v="74.349999999999994"/>
    <x v="3"/>
    <s v="plays"/>
    <x v="2504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505"/>
    <b v="0"/>
    <n v="43"/>
    <b v="1"/>
    <s v="theater/plays"/>
    <n v="100"/>
    <n v="74.53"/>
    <x v="3"/>
    <s v="plays"/>
    <x v="2505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2506"/>
    <b v="1"/>
    <n v="73"/>
    <b v="1"/>
    <s v="theater/plays"/>
    <n v="109"/>
    <n v="74.819999999999993"/>
    <x v="3"/>
    <s v="plays"/>
    <x v="2506"/>
    <d v="2015-11-30T17:08:3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507"/>
    <b v="0"/>
    <n v="3"/>
    <b v="1"/>
    <s v="theater/plays"/>
    <n v="225"/>
    <n v="75"/>
    <x v="3"/>
    <s v="plays"/>
    <x v="2507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508"/>
    <b v="0"/>
    <n v="50"/>
    <b v="1"/>
    <s v="theater/musical"/>
    <n v="125"/>
    <n v="75"/>
    <x v="3"/>
    <s v="musical"/>
    <x v="2508"/>
    <d v="2015-02-23T18:22:59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509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51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511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51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2513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2514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251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2516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2"/>
    <s v="GB"/>
    <s v="GBP"/>
    <n v="1459341380"/>
    <x v="2517"/>
    <b v="0"/>
    <n v="24"/>
    <b v="0"/>
    <s v="games/mobile games"/>
    <n v="20"/>
    <n v="41.83"/>
    <x v="1"/>
    <s v="mobile games"/>
    <x v="2517"/>
    <d v="2016-03-30T12:36: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518"/>
    <b v="0"/>
    <n v="7"/>
    <b v="1"/>
    <s v="theater/musical"/>
    <n v="105"/>
    <n v="75"/>
    <x v="3"/>
    <s v="musical"/>
    <x v="2518"/>
    <d v="2016-04-29T03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2519"/>
    <b v="0"/>
    <n v="57"/>
    <b v="1"/>
    <s v="theater/plays"/>
    <n v="122"/>
    <n v="75.09"/>
    <x v="3"/>
    <s v="plays"/>
    <x v="2519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520"/>
    <b v="0"/>
    <n v="4"/>
    <b v="0"/>
    <s v="theater/plays"/>
    <n v="12"/>
    <n v="75.25"/>
    <x v="3"/>
    <s v="plays"/>
    <x v="2520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2521"/>
    <b v="0"/>
    <n v="44"/>
    <b v="1"/>
    <s v="theater/plays"/>
    <n v="118"/>
    <n v="75.34"/>
    <x v="3"/>
    <s v="plays"/>
    <x v="2521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2522"/>
    <b v="0"/>
    <n v="27"/>
    <b v="1"/>
    <s v="theater/musical"/>
    <n v="102"/>
    <n v="75.37"/>
    <x v="3"/>
    <s v="musical"/>
    <x v="2522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2523"/>
    <b v="1"/>
    <n v="28"/>
    <b v="0"/>
    <s v="theater/plays"/>
    <n v="7"/>
    <n v="75.459999999999994"/>
    <x v="3"/>
    <s v="plays"/>
    <x v="2523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x v="2524"/>
    <b v="0"/>
    <n v="20"/>
    <b v="1"/>
    <s v="theater/plays"/>
    <n v="101"/>
    <n v="75.5"/>
    <x v="3"/>
    <s v="plays"/>
    <x v="2524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525"/>
    <b v="0"/>
    <n v="7"/>
    <b v="1"/>
    <s v="theater/plays"/>
    <n v="106"/>
    <n v="75.709999999999994"/>
    <x v="3"/>
    <s v="plays"/>
    <x v="2525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2526"/>
    <b v="0"/>
    <n v="50"/>
    <b v="1"/>
    <s v="theater/musical"/>
    <n v="109"/>
    <n v="75.959999999999994"/>
    <x v="3"/>
    <s v="musical"/>
    <x v="2526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2527"/>
    <b v="1"/>
    <n v="34"/>
    <b v="1"/>
    <s v="theater/plays"/>
    <n v="103"/>
    <n v="76.03"/>
    <x v="3"/>
    <s v="plays"/>
    <x v="2527"/>
    <d v="2015-05-30T20:21:4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2528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2529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2530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31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532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533"/>
    <b v="0"/>
    <n v="8"/>
    <b v="0"/>
    <s v="publishing/children's books"/>
    <n v="19"/>
    <n v="47.5"/>
    <x v="5"/>
    <s v="children's books"/>
    <x v="2533"/>
    <d v="2012-08-26T21:37:0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2534"/>
    <b v="0"/>
    <n v="46"/>
    <b v="1"/>
    <s v="theater/plays"/>
    <n v="101"/>
    <n v="76.650000000000006"/>
    <x v="3"/>
    <s v="plays"/>
    <x v="2534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2535"/>
    <b v="0"/>
    <n v="42"/>
    <b v="1"/>
    <s v="theater/spaces"/>
    <n v="108"/>
    <n v="76.790000000000006"/>
    <x v="3"/>
    <s v="spaces"/>
    <x v="2535"/>
    <d v="2015-06-26T23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536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2537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2538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39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2540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2541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2542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543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544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545"/>
    <b v="0"/>
    <n v="27"/>
    <b v="0"/>
    <s v="technology/makerspaces"/>
    <n v="18"/>
    <n v="126.48"/>
    <x v="0"/>
    <s v="makerspaces"/>
    <x v="2545"/>
    <d v="2014-07-03T00:42: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2546"/>
    <b v="0"/>
    <n v="70"/>
    <b v="1"/>
    <s v="theater/plays"/>
    <n v="108"/>
    <n v="76.8"/>
    <x v="3"/>
    <s v="plays"/>
    <x v="2546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547"/>
    <b v="0"/>
    <n v="14"/>
    <b v="1"/>
    <s v="theater/plays"/>
    <n v="108"/>
    <n v="77"/>
    <x v="3"/>
    <s v="plays"/>
    <x v="2547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2548"/>
    <b v="0"/>
    <n v="43"/>
    <b v="1"/>
    <s v="theater/plays"/>
    <n v="111"/>
    <n v="77.19"/>
    <x v="3"/>
    <s v="plays"/>
    <x v="2548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2549"/>
    <b v="1"/>
    <n v="37"/>
    <b v="1"/>
    <s v="theater/plays"/>
    <n v="110"/>
    <n v="77.22"/>
    <x v="3"/>
    <s v="plays"/>
    <x v="2549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2550"/>
    <b v="1"/>
    <n v="62"/>
    <b v="1"/>
    <s v="theater/plays"/>
    <n v="114"/>
    <n v="77.34"/>
    <x v="3"/>
    <s v="plays"/>
    <x v="2550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2551"/>
    <b v="0"/>
    <n v="33"/>
    <b v="1"/>
    <s v="theater/plays"/>
    <n v="103"/>
    <n v="77.73"/>
    <x v="3"/>
    <s v="plays"/>
    <x v="2551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552"/>
    <b v="0"/>
    <n v="26"/>
    <b v="0"/>
    <s v="theater/plays"/>
    <n v="14"/>
    <n v="78.08"/>
    <x v="3"/>
    <s v="plays"/>
    <x v="2552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2553"/>
    <b v="0"/>
    <n v="78"/>
    <b v="1"/>
    <s v="theater/plays"/>
    <n v="102"/>
    <n v="78.209999999999994"/>
    <x v="3"/>
    <s v="plays"/>
    <x v="2553"/>
    <d v="2015-04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554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555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2"/>
    <s v="US"/>
    <s v="USD"/>
    <n v="1475101495"/>
    <x v="2556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557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558"/>
    <b v="0"/>
    <n v="12"/>
    <b v="0"/>
    <s v="food/food trucks"/>
    <n v="17"/>
    <n v="16.829999999999998"/>
    <x v="7"/>
    <s v="food trucks"/>
    <x v="2558"/>
    <d v="2016-03-30T20:10: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2559"/>
    <b v="0"/>
    <n v="72"/>
    <b v="1"/>
    <s v="theater/plays"/>
    <n v="113"/>
    <n v="78.260000000000005"/>
    <x v="3"/>
    <s v="plays"/>
    <x v="2559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560"/>
    <b v="0"/>
    <n v="6"/>
    <b v="0"/>
    <s v="theater/spaces"/>
    <n v="12"/>
    <n v="78.33"/>
    <x v="3"/>
    <s v="spaces"/>
    <x v="2560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2561"/>
    <b v="0"/>
    <n v="32"/>
    <b v="1"/>
    <s v="theater/plays"/>
    <n v="126"/>
    <n v="78.5"/>
    <x v="3"/>
    <s v="plays"/>
    <x v="2561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2562"/>
    <b v="0"/>
    <n v="27"/>
    <b v="1"/>
    <s v="theater/plays"/>
    <n v="101"/>
    <n v="78.52"/>
    <x v="3"/>
    <s v="plays"/>
    <x v="2562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63"/>
    <b v="0"/>
    <n v="8"/>
    <b v="1"/>
    <s v="theater/plays"/>
    <n v="126"/>
    <n v="78.88"/>
    <x v="3"/>
    <s v="plays"/>
    <x v="2563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564"/>
    <b v="0"/>
    <n v="47"/>
    <b v="1"/>
    <s v="theater/plays"/>
    <n v="106"/>
    <n v="78.94"/>
    <x v="3"/>
    <s v="plays"/>
    <x v="2564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565"/>
    <b v="0"/>
    <n v="15"/>
    <b v="1"/>
    <s v="theater/plays"/>
    <n v="108"/>
    <n v="79"/>
    <x v="3"/>
    <s v="plays"/>
    <x v="2565"/>
    <d v="2014-08-26T17:09:4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56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56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568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569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57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571"/>
    <b v="1"/>
    <n v="19"/>
    <b v="0"/>
    <s v="photography/photobooks"/>
    <n v="16"/>
    <n v="45.16"/>
    <x v="6"/>
    <s v="photobooks"/>
    <x v="2571"/>
    <d v="2014-07-06T17:13:5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572"/>
    <b v="0"/>
    <n v="10"/>
    <b v="1"/>
    <s v="theater/plays"/>
    <n v="158"/>
    <n v="79.099999999999994"/>
    <x v="3"/>
    <s v="plays"/>
    <x v="2572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2573"/>
    <b v="1"/>
    <n v="29"/>
    <b v="1"/>
    <s v="theater/plays"/>
    <n v="115"/>
    <n v="79.31"/>
    <x v="3"/>
    <s v="plays"/>
    <x v="2573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574"/>
    <b v="0"/>
    <n v="5"/>
    <b v="0"/>
    <s v="theater/plays"/>
    <n v="12"/>
    <n v="79.400000000000006"/>
    <x v="3"/>
    <s v="plays"/>
    <x v="2574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2575"/>
    <b v="0"/>
    <n v="46"/>
    <b v="1"/>
    <s v="theater/plays"/>
    <n v="105"/>
    <n v="79.540000000000006"/>
    <x v="3"/>
    <s v="plays"/>
    <x v="2575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576"/>
    <b v="0"/>
    <n v="63"/>
    <b v="1"/>
    <s v="theater/plays"/>
    <n v="100"/>
    <n v="79.62"/>
    <x v="3"/>
    <s v="plays"/>
    <x v="2576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2577"/>
    <b v="0"/>
    <n v="31"/>
    <b v="0"/>
    <s v="theater/spaces"/>
    <n v="42"/>
    <n v="79.87"/>
    <x v="3"/>
    <s v="spaces"/>
    <x v="2577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578"/>
    <b v="0"/>
    <n v="19"/>
    <b v="1"/>
    <s v="theater/plays"/>
    <n v="101"/>
    <n v="79.89"/>
    <x v="3"/>
    <s v="plays"/>
    <x v="2578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579"/>
    <b v="0"/>
    <n v="5"/>
    <b v="0"/>
    <s v="theater/plays"/>
    <n v="11"/>
    <n v="80"/>
    <x v="3"/>
    <s v="plays"/>
    <x v="2579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2580"/>
    <b v="0"/>
    <n v="29"/>
    <b v="1"/>
    <s v="theater/plays"/>
    <n v="116"/>
    <n v="80.03"/>
    <x v="3"/>
    <s v="plays"/>
    <x v="2580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2581"/>
    <b v="1"/>
    <n v="57"/>
    <b v="1"/>
    <s v="theater/plays"/>
    <n v="102"/>
    <n v="80.16"/>
    <x v="3"/>
    <s v="plays"/>
    <x v="2581"/>
    <d v="2014-08-13T04:59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582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583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2584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258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2586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587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2588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589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90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591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2592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593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59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595"/>
    <b v="0"/>
    <n v="36"/>
    <b v="0"/>
    <s v="food/food trucks"/>
    <n v="15"/>
    <n v="69.47"/>
    <x v="7"/>
    <s v="food trucks"/>
    <x v="2595"/>
    <d v="2014-11-10T01:41:3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596"/>
    <b v="0"/>
    <n v="71"/>
    <b v="1"/>
    <s v="theater/plays"/>
    <n v="114"/>
    <n v="80.23"/>
    <x v="3"/>
    <s v="plays"/>
    <x v="2596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597"/>
    <b v="0"/>
    <n v="20"/>
    <b v="1"/>
    <s v="theater/spaces"/>
    <n v="119"/>
    <n v="80.25"/>
    <x v="3"/>
    <s v="spaces"/>
    <x v="2597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2598"/>
    <b v="0"/>
    <n v="65"/>
    <b v="1"/>
    <s v="theater/plays"/>
    <n v="105"/>
    <n v="80.400000000000006"/>
    <x v="3"/>
    <s v="plays"/>
    <x v="2598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2599"/>
    <b v="0"/>
    <n v="226"/>
    <b v="1"/>
    <s v="theater/spaces"/>
    <n v="121"/>
    <n v="80.459999999999994"/>
    <x v="3"/>
    <s v="spaces"/>
    <x v="2599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00"/>
    <b v="0"/>
    <n v="7"/>
    <b v="0"/>
    <s v="theater/plays"/>
    <n v="9"/>
    <n v="80.709999999999994"/>
    <x v="3"/>
    <s v="plays"/>
    <x v="2600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2601"/>
    <b v="0"/>
    <n v="39"/>
    <b v="1"/>
    <s v="theater/plays"/>
    <n v="105"/>
    <n v="80.72"/>
    <x v="3"/>
    <s v="plays"/>
    <x v="2601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2602"/>
    <b v="1"/>
    <n v="63"/>
    <b v="1"/>
    <s v="theater/plays"/>
    <n v="127"/>
    <n v="80.73"/>
    <x v="3"/>
    <s v="plays"/>
    <x v="2602"/>
    <d v="2014-07-07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603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604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26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2606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260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608"/>
    <b v="0"/>
    <n v="13"/>
    <b v="0"/>
    <s v="games/mobile games"/>
    <n v="14"/>
    <n v="110.62"/>
    <x v="1"/>
    <s v="mobile games"/>
    <x v="2608"/>
    <d v="2017-01-01T02:46: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2609"/>
    <b v="1"/>
    <n v="17"/>
    <b v="1"/>
    <s v="music/rock"/>
    <n v="120"/>
    <n v="141.47"/>
    <x v="2"/>
    <s v="rock"/>
    <x v="2609"/>
    <d v="2014-06-14T14:23:5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610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611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2612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2613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2614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615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6"/>
    <b v="0"/>
    <n v="13"/>
    <b v="0"/>
    <s v="publishing/children's books"/>
    <n v="14"/>
    <n v="43.85"/>
    <x v="5"/>
    <s v="children's books"/>
    <x v="2616"/>
    <d v="2013-03-08T03:02:0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617"/>
    <b v="0"/>
    <n v="23"/>
    <b v="1"/>
    <s v="theater/plays"/>
    <n v="186"/>
    <n v="80.87"/>
    <x v="3"/>
    <s v="plays"/>
    <x v="2617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2618"/>
    <b v="0"/>
    <n v="34"/>
    <b v="1"/>
    <s v="theater/plays"/>
    <n v="110"/>
    <n v="81.03"/>
    <x v="3"/>
    <s v="plays"/>
    <x v="2618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2619"/>
    <b v="0"/>
    <n v="270"/>
    <b v="1"/>
    <s v="theater/plays"/>
    <n v="104"/>
    <n v="81.13"/>
    <x v="3"/>
    <s v="plays"/>
    <x v="2619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620"/>
    <b v="0"/>
    <n v="33"/>
    <b v="1"/>
    <s v="theater/musical"/>
    <n v="107"/>
    <n v="81.239999999999995"/>
    <x v="3"/>
    <s v="musical"/>
    <x v="2620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621"/>
    <b v="0"/>
    <n v="20"/>
    <b v="1"/>
    <s v="theater/plays"/>
    <n v="108"/>
    <n v="81.25"/>
    <x v="3"/>
    <s v="plays"/>
    <x v="2621"/>
    <d v="2015-02-17T14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622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623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2624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2625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2626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627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2628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2629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630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631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632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633"/>
    <b v="0"/>
    <n v="12"/>
    <b v="0"/>
    <s v="games/video games"/>
    <n v="13"/>
    <n v="10.67"/>
    <x v="1"/>
    <s v="video games"/>
    <x v="2633"/>
    <d v="2013-11-09T01:18:5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634"/>
    <b v="0"/>
    <n v="17"/>
    <b v="1"/>
    <s v="theater/plays"/>
    <n v="138"/>
    <n v="81.290000000000006"/>
    <x v="3"/>
    <s v="plays"/>
    <x v="2634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2635"/>
    <b v="1"/>
    <n v="50"/>
    <b v="0"/>
    <s v="theater/plays"/>
    <n v="41"/>
    <n v="81.319999999999993"/>
    <x v="3"/>
    <s v="plays"/>
    <x v="2635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2636"/>
    <b v="0"/>
    <n v="40"/>
    <b v="1"/>
    <s v="theater/plays"/>
    <n v="109"/>
    <n v="81.38"/>
    <x v="3"/>
    <s v="plays"/>
    <x v="2636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637"/>
    <b v="0"/>
    <n v="17"/>
    <b v="0"/>
    <s v="theater/plays"/>
    <n v="12"/>
    <n v="81.41"/>
    <x v="3"/>
    <s v="plays"/>
    <x v="2637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638"/>
    <b v="0"/>
    <n v="13"/>
    <b v="0"/>
    <s v="theater/plays"/>
    <n v="18"/>
    <n v="81.540000000000006"/>
    <x v="3"/>
    <s v="plays"/>
    <x v="2638"/>
    <d v="2014-08-12T15:51:50"/>
  </r>
  <r>
    <n v="217"/>
    <s v="Bitch"/>
    <s v="A roadmovie by paw"/>
    <n v="100000"/>
    <n v="11943"/>
    <x v="2"/>
    <s v="SE"/>
    <s v="SEK"/>
    <n v="1419780149"/>
    <x v="263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2640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641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2642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643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4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2645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2646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647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648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649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2"/>
    <s v="US"/>
    <s v="USD"/>
    <n v="1487915500"/>
    <x v="265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1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652"/>
    <b v="0"/>
    <n v="6"/>
    <b v="0"/>
    <s v="publishing/children's books"/>
    <n v="12"/>
    <n v="39"/>
    <x v="5"/>
    <s v="children's books"/>
    <x v="2652"/>
    <d v="2016-10-10T10:36: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2653"/>
    <b v="0"/>
    <n v="86"/>
    <b v="1"/>
    <s v="theater/plays"/>
    <n v="117"/>
    <n v="81.569999999999993"/>
    <x v="3"/>
    <s v="plays"/>
    <x v="2653"/>
    <d v="2015-07-11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654"/>
    <b v="0"/>
    <n v="14"/>
    <b v="0"/>
    <s v="theater/plays"/>
    <n v="38"/>
    <n v="81.569999999999993"/>
    <x v="3"/>
    <s v="plays"/>
    <x v="2654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655"/>
    <b v="0"/>
    <n v="49"/>
    <b v="1"/>
    <s v="theater/plays"/>
    <n v="100"/>
    <n v="81.67"/>
    <x v="3"/>
    <s v="plays"/>
    <x v="2655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2656"/>
    <b v="0"/>
    <n v="76"/>
    <b v="1"/>
    <s v="theater/plays"/>
    <n v="104"/>
    <n v="81.78"/>
    <x v="3"/>
    <s v="plays"/>
    <x v="2656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2657"/>
    <b v="0"/>
    <n v="62"/>
    <b v="1"/>
    <s v="theater/plays"/>
    <n v="128"/>
    <n v="82.26"/>
    <x v="3"/>
    <s v="plays"/>
    <x v="2657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658"/>
    <b v="0"/>
    <n v="13"/>
    <b v="0"/>
    <s v="theater/spaces"/>
    <n v="4"/>
    <n v="82.46"/>
    <x v="3"/>
    <s v="spaces"/>
    <x v="2658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659"/>
    <b v="0"/>
    <n v="14"/>
    <b v="0"/>
    <s v="theater/plays"/>
    <n v="17"/>
    <n v="82.57"/>
    <x v="3"/>
    <s v="plays"/>
    <x v="2659"/>
    <d v="2014-08-31T19:51:49"/>
  </r>
  <r>
    <n v="3158"/>
    <s v="Nursery Crimes"/>
    <s v="A 40s crime-noir play using nursery rhyme characters."/>
    <n v="5000"/>
    <n v="5700"/>
    <x v="0"/>
    <s v="US"/>
    <s v="USD"/>
    <n v="1374523752"/>
    <x v="2660"/>
    <b v="1"/>
    <n v="69"/>
    <b v="1"/>
    <s v="theater/plays"/>
    <n v="114"/>
    <n v="82.61"/>
    <x v="3"/>
    <s v="plays"/>
    <x v="2660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2661"/>
    <b v="0"/>
    <n v="64"/>
    <b v="1"/>
    <s v="theater/spaces"/>
    <n v="133"/>
    <n v="82.94"/>
    <x v="3"/>
    <s v="spaces"/>
    <x v="2661"/>
    <d v="2014-08-22T03:44: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662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663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664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665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x v="2666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66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668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69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670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2671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67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2"/>
    <s v="US"/>
    <s v="USD"/>
    <n v="1411868313"/>
    <x v="267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674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675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76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677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7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79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80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81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2"/>
    <b v="0"/>
    <n v="118"/>
    <b v="0"/>
    <s v="food/food trucks"/>
    <n v="11"/>
    <n v="72.760000000000005"/>
    <x v="7"/>
    <s v="food trucks"/>
    <x v="2682"/>
    <d v="2015-06-03T02:31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683"/>
    <b v="1"/>
    <n v="20"/>
    <b v="1"/>
    <s v="theater/plays"/>
    <n v="111"/>
    <n v="83.05"/>
    <x v="3"/>
    <s v="plays"/>
    <x v="2683"/>
    <d v="2015-06-21T17:32: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8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685"/>
    <b v="0"/>
    <n v="2"/>
    <b v="0"/>
    <s v="publishing/children's books"/>
    <n v="11"/>
    <n v="52.5"/>
    <x v="5"/>
    <s v="children's books"/>
    <x v="2685"/>
    <d v="2016-07-16T08:47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2686"/>
    <b v="0"/>
    <n v="56"/>
    <b v="1"/>
    <s v="theater/plays"/>
    <n v="155"/>
    <n v="83.14"/>
    <x v="3"/>
    <s v="plays"/>
    <x v="2686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2687"/>
    <b v="0"/>
    <n v="36"/>
    <b v="0"/>
    <s v="theater/plays"/>
    <n v="37"/>
    <n v="83.14"/>
    <x v="3"/>
    <s v="plays"/>
    <x v="2687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88"/>
    <b v="0"/>
    <n v="6"/>
    <b v="1"/>
    <s v="theater/musical"/>
    <n v="100"/>
    <n v="83.33"/>
    <x v="3"/>
    <s v="musical"/>
    <x v="2688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689"/>
    <b v="0"/>
    <n v="9"/>
    <b v="0"/>
    <s v="theater/plays"/>
    <n v="15"/>
    <n v="83.33"/>
    <x v="3"/>
    <s v="plays"/>
    <x v="2689"/>
    <d v="2014-05-17T04:32:4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2690"/>
    <b v="0"/>
    <n v="68"/>
    <b v="1"/>
    <s v="theater/plays"/>
    <n v="113"/>
    <n v="83.43"/>
    <x v="3"/>
    <s v="plays"/>
    <x v="2690"/>
    <d v="2014-09-01T15:59:00"/>
  </r>
  <r>
    <n v="2833"/>
    <s v="Star Man Rocket Man"/>
    <s v="A new play about exploring outer space"/>
    <n v="2700"/>
    <n v="2923"/>
    <x v="0"/>
    <s v="US"/>
    <s v="USD"/>
    <n v="1444528800"/>
    <x v="2691"/>
    <b v="0"/>
    <n v="35"/>
    <b v="1"/>
    <s v="theater/plays"/>
    <n v="108"/>
    <n v="83.51"/>
    <x v="3"/>
    <s v="plays"/>
    <x v="2691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2692"/>
    <b v="0"/>
    <n v="35"/>
    <b v="1"/>
    <s v="theater/plays"/>
    <n v="103"/>
    <n v="83.57"/>
    <x v="3"/>
    <s v="plays"/>
    <x v="2692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2693"/>
    <b v="0"/>
    <n v="39"/>
    <b v="1"/>
    <s v="theater/plays"/>
    <n v="109"/>
    <n v="83.97"/>
    <x v="3"/>
    <s v="plays"/>
    <x v="2693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2694"/>
    <b v="0"/>
    <n v="156"/>
    <b v="1"/>
    <s v="theater/spaces"/>
    <n v="109"/>
    <n v="84.11"/>
    <x v="3"/>
    <s v="spaces"/>
    <x v="2694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2695"/>
    <b v="0"/>
    <n v="36"/>
    <b v="1"/>
    <s v="theater/plays"/>
    <n v="101"/>
    <n v="84.17"/>
    <x v="3"/>
    <s v="plays"/>
    <x v="2695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2696"/>
    <b v="0"/>
    <n v="46"/>
    <b v="0"/>
    <s v="theater/plays"/>
    <n v="35"/>
    <n v="84.28"/>
    <x v="3"/>
    <s v="plays"/>
    <x v="269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2697"/>
    <b v="0"/>
    <n v="91"/>
    <b v="1"/>
    <s v="theater/plays"/>
    <n v="170"/>
    <n v="84.29"/>
    <x v="3"/>
    <s v="plays"/>
    <x v="2697"/>
    <d v="2017-03-04T10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698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699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700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2701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2702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703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704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2"/>
    <s v="US"/>
    <s v="USD"/>
    <n v="1480438905"/>
    <x v="27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2"/>
    <s v="US"/>
    <s v="USD"/>
    <n v="1452293675"/>
    <x v="2706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707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270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709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710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11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712"/>
    <b v="0"/>
    <n v="5"/>
    <b v="0"/>
    <s v="games/video games"/>
    <n v="10"/>
    <n v="10"/>
    <x v="1"/>
    <s v="video games"/>
    <x v="2712"/>
    <d v="2010-03-15T06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2713"/>
    <b v="1"/>
    <n v="31"/>
    <b v="1"/>
    <s v="music/rock"/>
    <n v="117"/>
    <n v="75.48"/>
    <x v="2"/>
    <s v="rock"/>
    <x v="2713"/>
    <d v="2011-12-06T02:02:2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714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715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16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17"/>
    <b v="0"/>
    <n v="33"/>
    <b v="0"/>
    <s v="publishing/children's books"/>
    <n v="10"/>
    <n v="63.1"/>
    <x v="5"/>
    <s v="children's books"/>
    <x v="2717"/>
    <d v="2014-03-18T15:55: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2718"/>
    <b v="0"/>
    <n v="48"/>
    <b v="1"/>
    <s v="theater/plays"/>
    <n v="102"/>
    <n v="84.85"/>
    <x v="3"/>
    <s v="plays"/>
    <x v="2718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2719"/>
    <b v="0"/>
    <n v="99"/>
    <b v="1"/>
    <s v="theater/spaces"/>
    <n v="168"/>
    <n v="84.86"/>
    <x v="3"/>
    <s v="spaces"/>
    <x v="2719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20"/>
    <b v="1"/>
    <n v="1088"/>
    <b v="1"/>
    <s v="theater/spaces"/>
    <n v="154"/>
    <n v="84.87"/>
    <x v="3"/>
    <s v="spaces"/>
    <x v="2720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2721"/>
    <b v="0"/>
    <n v="55"/>
    <b v="1"/>
    <s v="theater/spaces"/>
    <n v="117"/>
    <n v="85.18"/>
    <x v="3"/>
    <s v="spaces"/>
    <x v="2721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2722"/>
    <b v="0"/>
    <n v="48"/>
    <b v="1"/>
    <s v="theater/plays"/>
    <n v="102"/>
    <n v="85.21"/>
    <x v="3"/>
    <s v="plays"/>
    <x v="2722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2723"/>
    <b v="1"/>
    <n v="322"/>
    <b v="1"/>
    <s v="theater/plays"/>
    <n v="120"/>
    <n v="85.53"/>
    <x v="3"/>
    <s v="plays"/>
    <x v="2723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2724"/>
    <b v="1"/>
    <n v="181"/>
    <b v="1"/>
    <s v="theater/plays"/>
    <n v="103"/>
    <n v="85.53"/>
    <x v="3"/>
    <s v="plays"/>
    <x v="2724"/>
    <d v="2016-07-01T08:20:5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2725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2726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2727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728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729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2730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2731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732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733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34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2735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2"/>
    <s v="US"/>
    <s v="USD"/>
    <n v="1445894400"/>
    <x v="2736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737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2738"/>
    <b v="0"/>
    <n v="2"/>
    <b v="0"/>
    <s v="technology/gadgets"/>
    <n v="9"/>
    <n v="30"/>
    <x v="0"/>
    <s v="gadgets"/>
    <x v="2738"/>
    <d v="2014-11-01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739"/>
    <b v="0"/>
    <n v="38"/>
    <b v="1"/>
    <s v="theater/musical"/>
    <n v="105"/>
    <n v="85.74"/>
    <x v="3"/>
    <s v="musical"/>
    <x v="2739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x v="2740"/>
    <b v="0"/>
    <n v="40"/>
    <b v="1"/>
    <s v="theater/plays"/>
    <n v="105"/>
    <n v="86.23"/>
    <x v="3"/>
    <s v="plays"/>
    <x v="2740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741"/>
    <b v="1"/>
    <n v="59"/>
    <b v="1"/>
    <s v="theater/spaces"/>
    <n v="102"/>
    <n v="86.49"/>
    <x v="3"/>
    <s v="spaces"/>
    <x v="2741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742"/>
    <b v="0"/>
    <n v="13"/>
    <b v="0"/>
    <s v="theater/plays"/>
    <n v="38"/>
    <n v="86.62"/>
    <x v="3"/>
    <s v="plays"/>
    <x v="2742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743"/>
    <b v="0"/>
    <n v="18"/>
    <b v="1"/>
    <s v="theater/plays"/>
    <n v="130"/>
    <n v="86.94"/>
    <x v="3"/>
    <s v="plays"/>
    <x v="2743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44"/>
    <b v="0"/>
    <n v="94"/>
    <b v="1"/>
    <s v="theater/plays"/>
    <n v="103"/>
    <n v="87.36"/>
    <x v="3"/>
    <s v="plays"/>
    <x v="2744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2745"/>
    <b v="0"/>
    <n v="2"/>
    <b v="0"/>
    <s v="theater/spaces"/>
    <n v="0"/>
    <n v="87.5"/>
    <x v="3"/>
    <s v="spaces"/>
    <x v="2745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2746"/>
    <b v="0"/>
    <n v="40"/>
    <b v="1"/>
    <s v="theater/spaces"/>
    <n v="103"/>
    <n v="87.7"/>
    <x v="3"/>
    <s v="spaces"/>
    <x v="2746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2747"/>
    <b v="0"/>
    <n v="26"/>
    <b v="1"/>
    <s v="theater/plays"/>
    <n v="114"/>
    <n v="87.96"/>
    <x v="3"/>
    <s v="plays"/>
    <x v="2747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2748"/>
    <b v="0"/>
    <n v="34"/>
    <b v="1"/>
    <s v="theater/plays"/>
    <n v="120"/>
    <n v="88.24"/>
    <x v="3"/>
    <s v="plays"/>
    <x v="2748"/>
    <d v="2014-07-26T07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749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75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751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2752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2753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2"/>
    <s v="FR"/>
    <s v="EUR"/>
    <n v="1435293175"/>
    <x v="2754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2755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56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2758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2759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2760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761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2762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763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764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765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66"/>
    <b v="0"/>
    <n v="36"/>
    <b v="0"/>
    <s v="publishing/children's books"/>
    <n v="8"/>
    <n v="45.97"/>
    <x v="5"/>
    <s v="children's books"/>
    <x v="2766"/>
    <d v="2015-06-12T07:07: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2767"/>
    <b v="0"/>
    <n v="40"/>
    <b v="1"/>
    <s v="theater/plays"/>
    <n v="101"/>
    <n v="88.25"/>
    <x v="3"/>
    <s v="plays"/>
    <x v="2767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768"/>
    <b v="0"/>
    <n v="9"/>
    <b v="1"/>
    <s v="theater/musical"/>
    <n v="106"/>
    <n v="88.33"/>
    <x v="3"/>
    <s v="musical"/>
    <x v="2768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769"/>
    <b v="0"/>
    <n v="9"/>
    <b v="0"/>
    <s v="theater/plays"/>
    <n v="53"/>
    <n v="88.33"/>
    <x v="3"/>
    <s v="plays"/>
    <x v="2769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770"/>
    <b v="0"/>
    <n v="9"/>
    <b v="0"/>
    <s v="theater/spaces"/>
    <n v="16"/>
    <n v="88.44"/>
    <x v="3"/>
    <s v="spaces"/>
    <x v="2770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2771"/>
    <b v="0"/>
    <n v="307"/>
    <b v="1"/>
    <s v="theater/spaces"/>
    <n v="109"/>
    <n v="88.59"/>
    <x v="3"/>
    <s v="spaces"/>
    <x v="2771"/>
    <d v="2013-05-04T13:26:4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772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773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2"/>
    <s v="US"/>
    <s v="USD"/>
    <n v="1406257200"/>
    <x v="2774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775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2776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2777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2778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779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2780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781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78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x v="2783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2784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85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786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787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8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789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790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2791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2792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793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794"/>
    <b v="0"/>
    <n v="30"/>
    <b v="0"/>
    <s v="food/food trucks"/>
    <n v="7"/>
    <n v="115.53"/>
    <x v="7"/>
    <s v="food trucks"/>
    <x v="2794"/>
    <d v="2016-03-25T20:36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795"/>
    <b v="0"/>
    <n v="14"/>
    <b v="0"/>
    <s v="theater/musical"/>
    <n v="5"/>
    <n v="88.64"/>
    <x v="3"/>
    <s v="musical"/>
    <x v="2795"/>
    <d v="2016-12-08T16:15:5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2796"/>
    <b v="0"/>
    <n v="23"/>
    <b v="1"/>
    <s v="theater/plays"/>
    <n v="102"/>
    <n v="88.74"/>
    <x v="3"/>
    <s v="plays"/>
    <x v="2796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2797"/>
    <b v="0"/>
    <n v="34"/>
    <b v="1"/>
    <s v="theater/plays"/>
    <n v="101"/>
    <n v="88.74"/>
    <x v="3"/>
    <s v="plays"/>
    <x v="2797"/>
    <d v="2017-02-16T2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798"/>
    <b v="0"/>
    <n v="128"/>
    <b v="1"/>
    <s v="theater/plays"/>
    <n v="114"/>
    <n v="88.77"/>
    <x v="3"/>
    <s v="plays"/>
    <x v="2798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2799"/>
    <b v="0"/>
    <n v="97"/>
    <b v="1"/>
    <s v="theater/spaces"/>
    <n v="108"/>
    <n v="88.87"/>
    <x v="3"/>
    <s v="spaces"/>
    <x v="2799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2800"/>
    <b v="0"/>
    <n v="1260"/>
    <b v="1"/>
    <s v="theater/spaces"/>
    <n v="113"/>
    <n v="89.31"/>
    <x v="3"/>
    <s v="spaces"/>
    <x v="2800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2801"/>
    <b v="0"/>
    <n v="20"/>
    <b v="0"/>
    <s v="theater/plays"/>
    <n v="16"/>
    <n v="89.4"/>
    <x v="3"/>
    <s v="plays"/>
    <x v="2801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2802"/>
    <b v="0"/>
    <n v="175"/>
    <b v="1"/>
    <s v="theater/plays"/>
    <n v="105"/>
    <n v="89.59"/>
    <x v="3"/>
    <s v="plays"/>
    <x v="2802"/>
    <d v="2016-12-22T14:59: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803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804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2"/>
    <s v="NO"/>
    <s v="NOK"/>
    <n v="1471557139"/>
    <x v="2805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2"/>
    <s v="US"/>
    <s v="USD"/>
    <n v="1402956000"/>
    <x v="2806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2807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80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810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2811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2812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2813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814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281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16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2"/>
    <s v="US"/>
    <s v="USD"/>
    <n v="1431709312"/>
    <x v="2817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818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819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820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82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2822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823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824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825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826"/>
    <b v="0"/>
    <n v="38"/>
    <b v="0"/>
    <s v="food/food trucks"/>
    <n v="6"/>
    <n v="89.21"/>
    <x v="7"/>
    <s v="food trucks"/>
    <x v="2826"/>
    <d v="2014-12-25T20:16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827"/>
    <b v="0"/>
    <n v="24"/>
    <b v="1"/>
    <s v="theater/plays"/>
    <n v="108"/>
    <n v="89.67"/>
    <x v="3"/>
    <s v="plays"/>
    <x v="2827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828"/>
    <b v="0"/>
    <n v="18"/>
    <b v="1"/>
    <s v="theater/plays"/>
    <n v="135"/>
    <n v="89.79"/>
    <x v="3"/>
    <s v="plays"/>
    <x v="2828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829"/>
    <b v="0"/>
    <n v="115"/>
    <b v="1"/>
    <s v="theater/spaces"/>
    <n v="104"/>
    <n v="90.2"/>
    <x v="3"/>
    <s v="spaces"/>
    <x v="2829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30"/>
    <b v="0"/>
    <n v="3"/>
    <b v="0"/>
    <s v="theater/plays"/>
    <n v="5"/>
    <n v="90.33"/>
    <x v="3"/>
    <s v="plays"/>
    <x v="2830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831"/>
    <b v="0"/>
    <n v="39"/>
    <b v="1"/>
    <s v="theater/musical"/>
    <n v="101"/>
    <n v="90.54"/>
    <x v="3"/>
    <s v="musical"/>
    <x v="2831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2832"/>
    <b v="0"/>
    <n v="114"/>
    <b v="1"/>
    <s v="theater/plays"/>
    <n v="103"/>
    <n v="90.68"/>
    <x v="3"/>
    <s v="plays"/>
    <x v="2832"/>
    <d v="2016-10-11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33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834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2835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2836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2837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2838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839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8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841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2842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43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844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2845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2846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847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2848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2849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2850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51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2852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2853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2854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855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856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2857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85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859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860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86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862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863"/>
    <b v="0"/>
    <n v="22"/>
    <b v="0"/>
    <s v="publishing/children's books"/>
    <n v="5"/>
    <n v="37.950000000000003"/>
    <x v="5"/>
    <s v="children's books"/>
    <x v="2863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64"/>
    <b v="0"/>
    <n v="141"/>
    <b v="1"/>
    <s v="theater/plays"/>
    <n v="128"/>
    <n v="90.74"/>
    <x v="3"/>
    <s v="plays"/>
    <x v="2864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2865"/>
    <b v="0"/>
    <n v="94"/>
    <b v="1"/>
    <s v="theater/musical"/>
    <n v="107"/>
    <n v="90.82"/>
    <x v="3"/>
    <s v="musical"/>
    <x v="2865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866"/>
    <b v="0"/>
    <n v="8"/>
    <b v="0"/>
    <s v="theater/plays"/>
    <n v="37"/>
    <n v="91.25"/>
    <x v="3"/>
    <s v="plays"/>
    <x v="2866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2867"/>
    <b v="1"/>
    <n v="60"/>
    <b v="1"/>
    <s v="theater/plays"/>
    <n v="110"/>
    <n v="91.3"/>
    <x v="3"/>
    <s v="plays"/>
    <x v="2867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868"/>
    <b v="0"/>
    <n v="18"/>
    <b v="1"/>
    <s v="theater/plays"/>
    <n v="110"/>
    <n v="91.67"/>
    <x v="3"/>
    <s v="plays"/>
    <x v="2868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869"/>
    <b v="0"/>
    <n v="12"/>
    <b v="0"/>
    <s v="theater/plays"/>
    <n v="16"/>
    <n v="91.83"/>
    <x v="3"/>
    <s v="plays"/>
    <x v="2869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2870"/>
    <b v="0"/>
    <n v="238"/>
    <b v="1"/>
    <s v="theater/plays"/>
    <n v="110"/>
    <n v="92.04"/>
    <x v="3"/>
    <s v="plays"/>
    <x v="2870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2871"/>
    <b v="0"/>
    <n v="236"/>
    <b v="1"/>
    <s v="theater/spaces"/>
    <n v="109"/>
    <n v="92.13"/>
    <x v="3"/>
    <s v="spaces"/>
    <x v="2871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872"/>
    <b v="0"/>
    <n v="7"/>
    <b v="0"/>
    <s v="theater/spaces"/>
    <n v="0"/>
    <n v="92.14"/>
    <x v="3"/>
    <s v="spaces"/>
    <x v="2872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73"/>
    <b v="1"/>
    <n v="325"/>
    <b v="1"/>
    <s v="theater/spaces"/>
    <n v="120"/>
    <n v="92.39"/>
    <x v="3"/>
    <s v="spaces"/>
    <x v="2873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2874"/>
    <b v="0"/>
    <n v="36"/>
    <b v="1"/>
    <s v="theater/plays"/>
    <n v="111"/>
    <n v="92.5"/>
    <x v="3"/>
    <s v="plays"/>
    <x v="2874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75"/>
    <b v="0"/>
    <n v="108"/>
    <b v="1"/>
    <s v="theater/plays"/>
    <n v="100"/>
    <n v="92.84"/>
    <x v="3"/>
    <s v="plays"/>
    <x v="2875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876"/>
    <b v="0"/>
    <n v="7"/>
    <b v="0"/>
    <s v="theater/plays"/>
    <n v="13"/>
    <n v="93"/>
    <x v="3"/>
    <s v="plays"/>
    <x v="2876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77"/>
    <b v="0"/>
    <n v="3"/>
    <b v="0"/>
    <s v="theater/spaces"/>
    <n v="2"/>
    <n v="93.33"/>
    <x v="3"/>
    <s v="spaces"/>
    <x v="2877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2878"/>
    <b v="0"/>
    <n v="56"/>
    <b v="1"/>
    <s v="theater/plays"/>
    <n v="105"/>
    <n v="93.43"/>
    <x v="3"/>
    <s v="plays"/>
    <x v="2878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2879"/>
    <b v="0"/>
    <n v="54"/>
    <b v="1"/>
    <s v="theater/plays"/>
    <n v="101"/>
    <n v="93.61"/>
    <x v="3"/>
    <s v="plays"/>
    <x v="2879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880"/>
    <b v="0"/>
    <n v="4"/>
    <b v="0"/>
    <s v="theater/plays"/>
    <n v="4"/>
    <n v="93.75"/>
    <x v="3"/>
    <s v="plays"/>
    <x v="2880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881"/>
    <b v="0"/>
    <n v="64"/>
    <b v="1"/>
    <s v="theater/plays"/>
    <n v="100"/>
    <n v="93.76"/>
    <x v="3"/>
    <s v="plays"/>
    <x v="2881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2882"/>
    <b v="0"/>
    <n v="71"/>
    <b v="1"/>
    <s v="theater/musical"/>
    <n v="111"/>
    <n v="93.77"/>
    <x v="3"/>
    <s v="musical"/>
    <x v="2882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2883"/>
    <b v="1"/>
    <n v="134"/>
    <b v="1"/>
    <s v="theater/plays"/>
    <n v="103"/>
    <n v="93.81"/>
    <x v="3"/>
    <s v="plays"/>
    <x v="2883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884"/>
    <b v="0"/>
    <n v="125"/>
    <b v="1"/>
    <s v="theater/plays"/>
    <n v="100"/>
    <n v="93.98"/>
    <x v="3"/>
    <s v="plays"/>
    <x v="2884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885"/>
    <b v="0"/>
    <n v="93"/>
    <b v="1"/>
    <s v="theater/spaces"/>
    <n v="103"/>
    <n v="94.41"/>
    <x v="3"/>
    <s v="spaces"/>
    <x v="2885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886"/>
    <b v="0"/>
    <n v="348"/>
    <b v="1"/>
    <s v="theater/spaces"/>
    <n v="110"/>
    <n v="94.55"/>
    <x v="3"/>
    <s v="spaces"/>
    <x v="2886"/>
    <d v="2014-11-18T04:35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87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888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889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890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2891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892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2893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894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895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2896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2897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289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899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900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2901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2902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290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904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0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06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2907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90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909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10"/>
    <b v="0"/>
    <n v="8"/>
    <b v="0"/>
    <s v="food/food trucks"/>
    <n v="4"/>
    <n v="29.13"/>
    <x v="7"/>
    <s v="food trucks"/>
    <x v="2910"/>
    <d v="2015-03-31T13:14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911"/>
    <b v="0"/>
    <n v="69"/>
    <b v="1"/>
    <s v="theater/spaces"/>
    <n v="109"/>
    <n v="94.64"/>
    <x v="3"/>
    <s v="spaces"/>
    <x v="2911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2912"/>
    <b v="0"/>
    <n v="52"/>
    <b v="1"/>
    <s v="theater/musical"/>
    <n v="110"/>
    <n v="94.9"/>
    <x v="3"/>
    <s v="musical"/>
    <x v="2912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x v="2913"/>
    <b v="0"/>
    <n v="57"/>
    <b v="1"/>
    <s v="theater/musical"/>
    <n v="108"/>
    <n v="94.91"/>
    <x v="3"/>
    <s v="musical"/>
    <x v="2913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914"/>
    <b v="0"/>
    <n v="21"/>
    <b v="1"/>
    <s v="theater/plays"/>
    <n v="100"/>
    <n v="95.24"/>
    <x v="3"/>
    <s v="plays"/>
    <x v="2914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5"/>
    <b v="1"/>
    <n v="305"/>
    <b v="1"/>
    <s v="theater/spaces"/>
    <n v="116"/>
    <n v="95.37"/>
    <x v="3"/>
    <s v="spaces"/>
    <x v="2915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16"/>
    <b v="0"/>
    <n v="17"/>
    <b v="1"/>
    <s v="theater/plays"/>
    <n v="163"/>
    <n v="95.59"/>
    <x v="3"/>
    <s v="plays"/>
    <x v="2916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2917"/>
    <b v="0"/>
    <n v="21"/>
    <b v="1"/>
    <s v="theater/plays"/>
    <n v="101"/>
    <n v="95.95"/>
    <x v="3"/>
    <s v="plays"/>
    <x v="2917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2918"/>
    <b v="0"/>
    <n v="21"/>
    <b v="1"/>
    <s v="theater/plays"/>
    <n v="101"/>
    <n v="96.19"/>
    <x v="3"/>
    <s v="plays"/>
    <x v="291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2919"/>
    <b v="0"/>
    <n v="54"/>
    <b v="1"/>
    <s v="theater/plays"/>
    <n v="104"/>
    <n v="96.2"/>
    <x v="3"/>
    <s v="plays"/>
    <x v="291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920"/>
    <b v="0"/>
    <n v="329"/>
    <b v="1"/>
    <s v="theater/spaces"/>
    <n v="127"/>
    <n v="96.3"/>
    <x v="3"/>
    <s v="spaces"/>
    <x v="2920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2921"/>
    <b v="0"/>
    <n v="95"/>
    <b v="1"/>
    <s v="theater/spaces"/>
    <n v="110"/>
    <n v="96.53"/>
    <x v="3"/>
    <s v="spaces"/>
    <x v="2921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922"/>
    <b v="0"/>
    <n v="29"/>
    <b v="0"/>
    <s v="theater/plays"/>
    <n v="23"/>
    <n v="96.55"/>
    <x v="3"/>
    <s v="plays"/>
    <x v="2922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2923"/>
    <b v="0"/>
    <n v="33"/>
    <b v="1"/>
    <s v="theater/plays"/>
    <n v="106"/>
    <n v="96.67"/>
    <x v="3"/>
    <s v="plays"/>
    <x v="2923"/>
    <d v="2014-11-21T04:55:00"/>
  </r>
  <r>
    <n v="2989"/>
    <s v="Let's Light Up The Gem!"/>
    <s v="Bring the movies back to Bethel, Maine."/>
    <n v="20000"/>
    <n v="35307"/>
    <x v="0"/>
    <s v="US"/>
    <s v="USD"/>
    <n v="1450673940"/>
    <x v="2924"/>
    <b v="0"/>
    <n v="364"/>
    <b v="1"/>
    <s v="theater/spaces"/>
    <n v="177"/>
    <n v="97"/>
    <x v="3"/>
    <s v="spaces"/>
    <x v="2924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2925"/>
    <b v="0"/>
    <n v="61"/>
    <b v="1"/>
    <s v="theater/plays"/>
    <n v="119"/>
    <n v="97.38"/>
    <x v="3"/>
    <s v="plays"/>
    <x v="2925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926"/>
    <b v="0"/>
    <n v="8"/>
    <b v="1"/>
    <s v="theater/plays"/>
    <n v="104"/>
    <n v="97.5"/>
    <x v="3"/>
    <s v="plays"/>
    <x v="2926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927"/>
    <b v="0"/>
    <n v="12"/>
    <b v="1"/>
    <s v="theater/plays"/>
    <n v="131"/>
    <n v="97.92"/>
    <x v="3"/>
    <s v="plays"/>
    <x v="2927"/>
    <d v="2014-12-31T17:50:0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928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2929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930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2931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932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2933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934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35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936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2937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2938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2939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2"/>
    <s v="US"/>
    <s v="USD"/>
    <n v="1452112717"/>
    <x v="2940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941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42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x v="2943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2944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945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946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2947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948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2949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95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2951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2952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53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954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2955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2956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57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958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959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96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2961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296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963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964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2965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966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967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68"/>
    <b v="0"/>
    <n v="6"/>
    <b v="0"/>
    <s v="music/world music"/>
    <n v="3"/>
    <n v="35"/>
    <x v="2"/>
    <s v="world music"/>
    <x v="2968"/>
    <d v="2013-12-15T03:14:5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2969"/>
    <b v="1"/>
    <n v="50"/>
    <b v="1"/>
    <s v="music/rock"/>
    <n v="122"/>
    <n v="85.5"/>
    <x v="2"/>
    <s v="rock"/>
    <x v="2969"/>
    <d v="2013-05-06T07:00:5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970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2"/>
    <s v="US"/>
    <s v="USD"/>
    <n v="1467129686"/>
    <x v="2971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972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x v="2973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2974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975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976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2977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2978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2979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980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981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982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83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984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985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986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x v="2987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988"/>
    <b v="0"/>
    <n v="2"/>
    <b v="0"/>
    <s v="publishing/children's books"/>
    <n v="3"/>
    <n v="75"/>
    <x v="5"/>
    <s v="children's books"/>
    <x v="2988"/>
    <d v="2011-12-16T00:19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2989"/>
    <b v="1"/>
    <n v="75"/>
    <b v="1"/>
    <s v="theater/plays"/>
    <n v="105"/>
    <n v="98.2"/>
    <x v="3"/>
    <s v="plays"/>
    <x v="2989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990"/>
    <b v="0"/>
    <n v="97"/>
    <b v="1"/>
    <s v="theater/plays"/>
    <n v="100"/>
    <n v="98.31"/>
    <x v="3"/>
    <s v="plays"/>
    <x v="2990"/>
    <d v="2015-10-02T23:00:00"/>
  </r>
  <r>
    <n v="3157"/>
    <s v="Summer FourPlay"/>
    <s v="Four Directors.  Four One Acts.  Four Genres.  For You."/>
    <n v="4000"/>
    <n v="4040"/>
    <x v="0"/>
    <s v="US"/>
    <s v="USD"/>
    <n v="1405746000"/>
    <x v="2991"/>
    <b v="1"/>
    <n v="41"/>
    <b v="1"/>
    <s v="theater/plays"/>
    <n v="101"/>
    <n v="98.54"/>
    <x v="3"/>
    <s v="plays"/>
    <x v="2991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2992"/>
    <b v="0"/>
    <n v="34"/>
    <b v="1"/>
    <s v="theater/plays"/>
    <n v="102"/>
    <n v="99"/>
    <x v="3"/>
    <s v="plays"/>
    <x v="2992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2993"/>
    <b v="0"/>
    <n v="102"/>
    <b v="1"/>
    <s v="theater/plays"/>
    <n v="101"/>
    <n v="99.34"/>
    <x v="3"/>
    <s v="plays"/>
    <x v="2993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2994"/>
    <b v="0"/>
    <n v="34"/>
    <b v="1"/>
    <s v="theater/plays"/>
    <n v="113"/>
    <n v="99.5"/>
    <x v="3"/>
    <s v="plays"/>
    <x v="2994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2995"/>
    <b v="0"/>
    <n v="52"/>
    <b v="1"/>
    <s v="theater/musical"/>
    <n v="104"/>
    <n v="99.54"/>
    <x v="3"/>
    <s v="musical"/>
    <x v="2995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2996"/>
    <b v="0"/>
    <n v="67"/>
    <b v="0"/>
    <s v="theater/spaces"/>
    <n v="67"/>
    <n v="99.76"/>
    <x v="3"/>
    <s v="spaces"/>
    <x v="2996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2997"/>
    <b v="0"/>
    <n v="165"/>
    <b v="1"/>
    <s v="theater/plays"/>
    <n v="110"/>
    <n v="99.79"/>
    <x v="3"/>
    <s v="plays"/>
    <x v="2997"/>
    <d v="2015-11-12T02:3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2998"/>
    <b v="0"/>
    <n v="30"/>
    <b v="1"/>
    <s v="theater/musical"/>
    <n v="120"/>
    <n v="100"/>
    <x v="3"/>
    <s v="musical"/>
    <x v="2998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999"/>
    <b v="0"/>
    <n v="20"/>
    <b v="1"/>
    <s v="theater/musical"/>
    <n v="100"/>
    <n v="100"/>
    <x v="3"/>
    <s v="musical"/>
    <x v="299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000"/>
    <b v="0"/>
    <n v="25"/>
    <b v="1"/>
    <s v="theater/musical"/>
    <n v="100"/>
    <n v="100"/>
    <x v="3"/>
    <s v="musical"/>
    <x v="3000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001"/>
    <b v="0"/>
    <n v="1"/>
    <b v="0"/>
    <s v="theater/musical"/>
    <n v="20"/>
    <n v="100"/>
    <x v="3"/>
    <s v="musical"/>
    <x v="3001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002"/>
    <b v="0"/>
    <n v="1"/>
    <b v="0"/>
    <s v="theater/plays"/>
    <n v="20"/>
    <n v="100"/>
    <x v="3"/>
    <s v="plays"/>
    <x v="3002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003"/>
    <b v="0"/>
    <n v="1"/>
    <b v="0"/>
    <s v="theater/plays"/>
    <n v="10"/>
    <n v="100"/>
    <x v="3"/>
    <s v="plays"/>
    <x v="3003"/>
    <d v="2015-08-17T16:15:59"/>
  </r>
  <r>
    <n v="3861"/>
    <s v="READY OR NOT HERE I COME"/>
    <s v="THE COMING OF THE LORD!"/>
    <n v="2000"/>
    <n v="100"/>
    <x v="2"/>
    <s v="US"/>
    <s v="USD"/>
    <n v="1415828820"/>
    <x v="3004"/>
    <b v="0"/>
    <n v="1"/>
    <b v="0"/>
    <s v="theater/plays"/>
    <n v="5"/>
    <n v="100"/>
    <x v="3"/>
    <s v="plays"/>
    <x v="3004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005"/>
    <b v="0"/>
    <n v="1"/>
    <b v="0"/>
    <s v="theater/spaces"/>
    <n v="1"/>
    <n v="100"/>
    <x v="3"/>
    <s v="spaces"/>
    <x v="300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3006"/>
    <b v="0"/>
    <n v="2"/>
    <b v="0"/>
    <s v="theater/plays"/>
    <n v="1"/>
    <n v="100"/>
    <x v="3"/>
    <s v="plays"/>
    <x v="3006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3007"/>
    <b v="0"/>
    <n v="39"/>
    <b v="1"/>
    <s v="theater/plays"/>
    <n v="118"/>
    <n v="100.06"/>
    <x v="3"/>
    <s v="plays"/>
    <x v="3007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008"/>
    <b v="0"/>
    <n v="35"/>
    <b v="1"/>
    <s v="theater/plays"/>
    <n v="117"/>
    <n v="100.17"/>
    <x v="3"/>
    <s v="plays"/>
    <x v="3008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009"/>
    <b v="1"/>
    <n v="46"/>
    <b v="1"/>
    <s v="theater/plays"/>
    <n v="107"/>
    <n v="100.22"/>
    <x v="3"/>
    <s v="plays"/>
    <x v="3009"/>
    <d v="2014-07-01T23:50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010"/>
    <b v="0"/>
    <n v="30"/>
    <b v="1"/>
    <s v="theater/musical"/>
    <n v="151"/>
    <n v="100.5"/>
    <x v="3"/>
    <s v="musical"/>
    <x v="3010"/>
    <d v="2016-08-02T10:03:00"/>
  </r>
  <r>
    <n v="3169"/>
    <s v="The Window"/>
    <s v="We're bringing The Window to the Cherry Lane Theater in January 2014."/>
    <n v="8000"/>
    <n v="8241"/>
    <x v="0"/>
    <s v="US"/>
    <s v="USD"/>
    <n v="1386910740"/>
    <x v="3011"/>
    <b v="1"/>
    <n v="82"/>
    <b v="1"/>
    <s v="theater/plays"/>
    <n v="103"/>
    <n v="100.5"/>
    <x v="3"/>
    <s v="plays"/>
    <x v="3011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012"/>
    <b v="0"/>
    <n v="2"/>
    <b v="0"/>
    <s v="theater/plays"/>
    <n v="10"/>
    <n v="100.5"/>
    <x v="3"/>
    <s v="plays"/>
    <x v="3012"/>
    <d v="2015-02-15T14:05:4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013"/>
    <b v="0"/>
    <n v="4"/>
    <b v="0"/>
    <s v="theater/musical"/>
    <n v="4"/>
    <n v="100.5"/>
    <x v="3"/>
    <s v="musical"/>
    <x v="3013"/>
    <d v="2016-03-11T22:20:4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14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3015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016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3017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018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019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3020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2"/>
    <s v="US"/>
    <s v="USD"/>
    <n v="1401767940"/>
    <x v="302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22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023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24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025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026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3027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3028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3029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3030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3031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3032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30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3034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3035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3036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037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038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039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304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041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3042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43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3044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04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046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3047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048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49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305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051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305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2"/>
    <s v="IT"/>
    <s v="EUR"/>
    <n v="1443040464"/>
    <x v="3053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054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055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3056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2"/>
    <s v="GB"/>
    <s v="GBP"/>
    <n v="1415740408"/>
    <x v="3057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3058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059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306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061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306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063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064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3065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066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67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068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069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3070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3071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7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307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07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07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076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077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078"/>
    <b v="0"/>
    <n v="1"/>
    <b v="0"/>
    <s v="publishing/children's books"/>
    <n v="2"/>
    <n v="53"/>
    <x v="5"/>
    <s v="children's books"/>
    <x v="3078"/>
    <d v="2015-11-22T15:03: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079"/>
    <b v="0"/>
    <n v="8"/>
    <b v="0"/>
    <s v="theater/plays"/>
    <n v="20"/>
    <n v="100.63"/>
    <x v="3"/>
    <s v="plays"/>
    <x v="3079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3080"/>
    <b v="0"/>
    <n v="20"/>
    <b v="1"/>
    <s v="theater/plays"/>
    <n v="103"/>
    <n v="102.5"/>
    <x v="3"/>
    <s v="plays"/>
    <x v="3080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81"/>
    <b v="0"/>
    <n v="41"/>
    <b v="1"/>
    <s v="theater/spaces"/>
    <n v="101"/>
    <n v="103.17"/>
    <x v="3"/>
    <s v="spaces"/>
    <x v="3081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082"/>
    <b v="0"/>
    <n v="98"/>
    <b v="1"/>
    <s v="theater/plays"/>
    <n v="101"/>
    <n v="103.21"/>
    <x v="3"/>
    <s v="plays"/>
    <x v="3082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083"/>
    <b v="1"/>
    <n v="34"/>
    <b v="1"/>
    <s v="theater/plays"/>
    <n v="100"/>
    <n v="103.35"/>
    <x v="3"/>
    <s v="plays"/>
    <x v="3083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3084"/>
    <b v="0"/>
    <n v="102"/>
    <b v="1"/>
    <s v="theater/plays"/>
    <n v="106"/>
    <n v="103.95"/>
    <x v="3"/>
    <s v="plays"/>
    <x v="3084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3085"/>
    <b v="0"/>
    <n v="42"/>
    <b v="1"/>
    <s v="theater/plays"/>
    <n v="146"/>
    <n v="104.07"/>
    <x v="3"/>
    <s v="plays"/>
    <x v="3085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86"/>
    <b v="0"/>
    <n v="265"/>
    <b v="1"/>
    <s v="theater/spaces"/>
    <n v="110"/>
    <n v="104.15"/>
    <x v="3"/>
    <s v="spaces"/>
    <x v="3086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087"/>
    <b v="0"/>
    <n v="24"/>
    <b v="1"/>
    <s v="theater/plays"/>
    <n v="100"/>
    <n v="104.17"/>
    <x v="3"/>
    <s v="plays"/>
    <x v="3087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3088"/>
    <b v="0"/>
    <n v="23"/>
    <b v="1"/>
    <s v="theater/plays"/>
    <n v="120"/>
    <n v="104.57"/>
    <x v="3"/>
    <s v="plays"/>
    <x v="3088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089"/>
    <b v="0"/>
    <n v="77"/>
    <b v="1"/>
    <s v="theater/plays"/>
    <n v="101"/>
    <n v="104.99"/>
    <x v="3"/>
    <s v="plays"/>
    <x v="3089"/>
    <d v="2015-03-20T16:56:00"/>
  </r>
  <r>
    <n v="3719"/>
    <s v="Corium"/>
    <s v="A new piece of physical theatre about love, regret and longing."/>
    <n v="200"/>
    <n v="420"/>
    <x v="0"/>
    <s v="GB"/>
    <s v="GBP"/>
    <n v="1434994266"/>
    <x v="3090"/>
    <b v="0"/>
    <n v="4"/>
    <b v="1"/>
    <s v="theater/plays"/>
    <n v="210"/>
    <n v="105"/>
    <x v="3"/>
    <s v="plays"/>
    <x v="309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091"/>
    <b v="0"/>
    <n v="29"/>
    <b v="1"/>
    <s v="theater/plays"/>
    <n v="102"/>
    <n v="105"/>
    <x v="3"/>
    <s v="plays"/>
    <x v="309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3092"/>
    <b v="0"/>
    <n v="60"/>
    <b v="0"/>
    <s v="theater/plays"/>
    <n v="42"/>
    <n v="105.03"/>
    <x v="3"/>
    <s v="plays"/>
    <x v="3092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093"/>
    <b v="0"/>
    <n v="63"/>
    <b v="1"/>
    <s v="theater/plays"/>
    <n v="114"/>
    <n v="105.21"/>
    <x v="3"/>
    <s v="plays"/>
    <x v="3093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094"/>
    <b v="0"/>
    <n v="97"/>
    <b v="1"/>
    <s v="theater/plays"/>
    <n v="102"/>
    <n v="105.52"/>
    <x v="3"/>
    <s v="plays"/>
    <x v="3094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095"/>
    <b v="0"/>
    <n v="37"/>
    <b v="0"/>
    <s v="theater/plays"/>
    <n v="78"/>
    <n v="105.54"/>
    <x v="3"/>
    <s v="plays"/>
    <x v="3095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096"/>
    <b v="1"/>
    <n v="145"/>
    <b v="1"/>
    <s v="theater/plays"/>
    <n v="154"/>
    <n v="106.5"/>
    <x v="3"/>
    <s v="plays"/>
    <x v="3096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097"/>
    <b v="1"/>
    <n v="115"/>
    <b v="1"/>
    <s v="theater/plays"/>
    <n v="102"/>
    <n v="106.57"/>
    <x v="3"/>
    <s v="plays"/>
    <x v="3097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098"/>
    <b v="1"/>
    <n v="202"/>
    <b v="1"/>
    <s v="theater/plays"/>
    <n v="108"/>
    <n v="106.8"/>
    <x v="3"/>
    <s v="plays"/>
    <x v="3098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099"/>
    <b v="0"/>
    <n v="19"/>
    <b v="1"/>
    <s v="theater/plays"/>
    <n v="102"/>
    <n v="106.84"/>
    <x v="3"/>
    <s v="plays"/>
    <x v="3099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100"/>
    <b v="0"/>
    <n v="96"/>
    <b v="1"/>
    <s v="theater/musical"/>
    <n v="103"/>
    <n v="106.93"/>
    <x v="3"/>
    <s v="musical"/>
    <x v="3100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3101"/>
    <b v="0"/>
    <n v="33"/>
    <b v="0"/>
    <s v="theater/plays"/>
    <n v="71"/>
    <n v="106.97"/>
    <x v="3"/>
    <s v="plays"/>
    <x v="3101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102"/>
    <b v="0"/>
    <n v="53"/>
    <b v="1"/>
    <s v="theater/plays"/>
    <n v="113"/>
    <n v="107"/>
    <x v="3"/>
    <s v="plays"/>
    <x v="3102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103"/>
    <b v="0"/>
    <n v="20"/>
    <b v="1"/>
    <s v="theater/plays"/>
    <n v="107"/>
    <n v="107.25"/>
    <x v="3"/>
    <s v="plays"/>
    <x v="3103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104"/>
    <b v="0"/>
    <n v="49"/>
    <b v="1"/>
    <s v="theater/plays"/>
    <n v="105"/>
    <n v="107.57"/>
    <x v="3"/>
    <s v="plays"/>
    <x v="3104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3105"/>
    <b v="1"/>
    <n v="1420"/>
    <b v="1"/>
    <s v="theater/spaces"/>
    <n v="102"/>
    <n v="108"/>
    <x v="3"/>
    <s v="spaces"/>
    <x v="3105"/>
    <d v="2015-12-24T15:41:2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106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07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108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3109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3110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3111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2"/>
    <s v="GB"/>
    <s v="GBP"/>
    <n v="1433064540"/>
    <x v="3112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3113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114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115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3116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17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118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19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120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2"/>
    <s v="US"/>
    <s v="USD"/>
    <n v="1419483600"/>
    <x v="3121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3122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3123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3124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3125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126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127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128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3129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3130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131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32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13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134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135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136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137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138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139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140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141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42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3143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314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3145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3146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3147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314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3149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50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3151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152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153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154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155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156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157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158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159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16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2"/>
    <s v="US"/>
    <s v="USD"/>
    <n v="1355930645"/>
    <x v="3161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162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163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164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3165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166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2"/>
    <s v="US"/>
    <s v="USD"/>
    <n v="1476717319"/>
    <x v="3167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3168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3169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70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3171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72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2"/>
    <s v="US"/>
    <s v="USD"/>
    <n v="1417145297"/>
    <x v="3173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3174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175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176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177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178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179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3180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181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182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3183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184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185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186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187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318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189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190"/>
    <b v="0"/>
    <n v="1"/>
    <b v="0"/>
    <s v="music/world music"/>
    <n v="1"/>
    <n v="40"/>
    <x v="2"/>
    <s v="world music"/>
    <x v="3190"/>
    <d v="2013-10-06T20:21: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3191"/>
    <b v="1"/>
    <n v="59"/>
    <b v="1"/>
    <s v="music/rock"/>
    <n v="152"/>
    <n v="64.25"/>
    <x v="2"/>
    <s v="rock"/>
    <x v="3191"/>
    <d v="2014-06-13T06:59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19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193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194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195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196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197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198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199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00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201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3202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203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04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205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06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207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208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09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210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211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12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213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214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215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216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217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218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219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220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3221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22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223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3224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22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3226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27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322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3229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3230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2"/>
    <s v="US"/>
    <s v="USD"/>
    <n v="1416125148"/>
    <x v="3231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2"/>
    <s v="NO"/>
    <s v="NOK"/>
    <n v="1468392599"/>
    <x v="3232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233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23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23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236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237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38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239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240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241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242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243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3244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245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246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3247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2"/>
    <s v="US"/>
    <s v="USD"/>
    <n v="1414445108"/>
    <x v="324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3249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250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251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3252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253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254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55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56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57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258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259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260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61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262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26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264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2"/>
    <s v="ES"/>
    <s v="EUR"/>
    <n v="1459915491"/>
    <x v="3265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66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3267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268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269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70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71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3272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2"/>
    <s v="US"/>
    <s v="USD"/>
    <n v="1470498332"/>
    <x v="3273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274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27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276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277"/>
    <b v="0"/>
    <n v="3"/>
    <b v="0"/>
    <s v="publishing/children's books"/>
    <n v="1"/>
    <n v="11.33"/>
    <x v="5"/>
    <s v="children's books"/>
    <x v="3277"/>
    <d v="2015-08-16T23:00:5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278"/>
    <b v="0"/>
    <n v="2"/>
    <b v="0"/>
    <s v="theater/musical"/>
    <n v="7"/>
    <n v="108"/>
    <x v="3"/>
    <s v="musical"/>
    <x v="3278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279"/>
    <b v="0"/>
    <n v="118"/>
    <b v="1"/>
    <s v="theater/spaces"/>
    <n v="120"/>
    <n v="108.24"/>
    <x v="3"/>
    <s v="spaces"/>
    <x v="3279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3280"/>
    <b v="0"/>
    <n v="6"/>
    <b v="0"/>
    <s v="theater/plays"/>
    <n v="11"/>
    <n v="108.33"/>
    <x v="3"/>
    <s v="plays"/>
    <x v="3280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281"/>
    <b v="0"/>
    <n v="22"/>
    <b v="1"/>
    <s v="theater/plays"/>
    <n v="119"/>
    <n v="108.59"/>
    <x v="3"/>
    <s v="plays"/>
    <x v="3281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3282"/>
    <b v="0"/>
    <n v="98"/>
    <b v="1"/>
    <s v="theater/plays"/>
    <n v="107"/>
    <n v="109.03"/>
    <x v="3"/>
    <s v="plays"/>
    <x v="3282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83"/>
    <b v="0"/>
    <n v="25"/>
    <b v="0"/>
    <s v="theater/musical"/>
    <n v="55"/>
    <n v="109.04"/>
    <x v="3"/>
    <s v="musical"/>
    <x v="3283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284"/>
    <b v="0"/>
    <n v="38"/>
    <b v="1"/>
    <s v="theater/plays"/>
    <n v="138"/>
    <n v="109.08"/>
    <x v="3"/>
    <s v="plays"/>
    <x v="3284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285"/>
    <b v="0"/>
    <n v="14"/>
    <b v="1"/>
    <s v="theater/plays"/>
    <n v="153"/>
    <n v="109.57"/>
    <x v="3"/>
    <s v="plays"/>
    <x v="3285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3286"/>
    <b v="0"/>
    <n v="111"/>
    <b v="1"/>
    <s v="theater/spaces"/>
    <n v="122"/>
    <n v="109.59"/>
    <x v="3"/>
    <s v="spaces"/>
    <x v="3286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3287"/>
    <b v="0"/>
    <n v="46"/>
    <b v="1"/>
    <s v="theater/plays"/>
    <n v="101"/>
    <n v="110.22"/>
    <x v="3"/>
    <s v="plays"/>
    <x v="3287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288"/>
    <b v="0"/>
    <n v="91"/>
    <b v="1"/>
    <s v="theater/plays"/>
    <n v="100"/>
    <n v="110.23"/>
    <x v="3"/>
    <s v="plays"/>
    <x v="3288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289"/>
    <b v="1"/>
    <n v="213"/>
    <b v="1"/>
    <s v="theater/plays"/>
    <n v="118"/>
    <n v="110.35"/>
    <x v="3"/>
    <s v="plays"/>
    <x v="3289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290"/>
    <b v="0"/>
    <n v="20"/>
    <b v="1"/>
    <s v="theater/plays"/>
    <n v="100"/>
    <n v="110.5"/>
    <x v="3"/>
    <s v="plays"/>
    <x v="3290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291"/>
    <b v="0"/>
    <n v="20"/>
    <b v="1"/>
    <s v="theater/plays"/>
    <n v="111"/>
    <n v="110.75"/>
    <x v="3"/>
    <s v="plays"/>
    <x v="3291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292"/>
    <b v="0"/>
    <n v="104"/>
    <b v="1"/>
    <s v="theater/plays"/>
    <n v="154"/>
    <n v="110.87"/>
    <x v="3"/>
    <s v="plays"/>
    <x v="3292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3293"/>
    <b v="0"/>
    <n v="31"/>
    <b v="1"/>
    <s v="theater/plays"/>
    <n v="115"/>
    <n v="110.97"/>
    <x v="3"/>
    <s v="plays"/>
    <x v="3293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294"/>
    <b v="0"/>
    <n v="27"/>
    <b v="1"/>
    <s v="theater/musical"/>
    <n v="120"/>
    <n v="111.11"/>
    <x v="3"/>
    <s v="musical"/>
    <x v="3294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295"/>
    <b v="0"/>
    <n v="28"/>
    <b v="1"/>
    <s v="theater/plays"/>
    <n v="104"/>
    <n v="111.89"/>
    <x v="3"/>
    <s v="plays"/>
    <x v="3295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3296"/>
    <b v="0"/>
    <n v="21"/>
    <b v="1"/>
    <s v="theater/musical"/>
    <n v="131"/>
    <n v="112.14"/>
    <x v="3"/>
    <s v="musical"/>
    <x v="3296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3297"/>
    <b v="0"/>
    <n v="19"/>
    <b v="1"/>
    <s v="theater/plays"/>
    <n v="108"/>
    <n v="113.42"/>
    <x v="3"/>
    <s v="plays"/>
    <x v="3297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3298"/>
    <b v="0"/>
    <n v="30"/>
    <b v="1"/>
    <s v="theater/plays"/>
    <n v="114"/>
    <n v="113.57"/>
    <x v="3"/>
    <s v="plays"/>
    <x v="3298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299"/>
    <b v="0"/>
    <n v="40"/>
    <b v="1"/>
    <s v="theater/plays"/>
    <n v="101"/>
    <n v="114.13"/>
    <x v="3"/>
    <s v="plays"/>
    <x v="3299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300"/>
    <b v="0"/>
    <n v="35"/>
    <b v="1"/>
    <s v="theater/plays"/>
    <n v="105"/>
    <n v="114.29"/>
    <x v="3"/>
    <s v="plays"/>
    <x v="3300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301"/>
    <b v="0"/>
    <n v="44"/>
    <b v="1"/>
    <s v="theater/plays"/>
    <n v="101"/>
    <n v="114.55"/>
    <x v="3"/>
    <s v="plays"/>
    <x v="3301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302"/>
    <b v="0"/>
    <n v="10"/>
    <b v="1"/>
    <s v="theater/musical"/>
    <n v="115"/>
    <n v="115"/>
    <x v="3"/>
    <s v="musical"/>
    <x v="3302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303"/>
    <b v="0"/>
    <n v="46"/>
    <b v="1"/>
    <s v="theater/plays"/>
    <n v="106"/>
    <n v="115.02"/>
    <x v="3"/>
    <s v="plays"/>
    <x v="3303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304"/>
    <b v="1"/>
    <n v="218"/>
    <b v="1"/>
    <s v="theater/spaces"/>
    <n v="100"/>
    <n v="115.08"/>
    <x v="3"/>
    <s v="spaces"/>
    <x v="3304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305"/>
    <b v="0"/>
    <n v="26"/>
    <b v="1"/>
    <s v="theater/plays"/>
    <n v="100"/>
    <n v="115.38"/>
    <x v="3"/>
    <s v="plays"/>
    <x v="3305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306"/>
    <b v="1"/>
    <n v="71"/>
    <b v="1"/>
    <s v="theater/plays"/>
    <n v="103"/>
    <n v="115.87"/>
    <x v="3"/>
    <s v="plays"/>
    <x v="330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307"/>
    <b v="1"/>
    <n v="70"/>
    <b v="1"/>
    <s v="theater/plays"/>
    <n v="102"/>
    <n v="116"/>
    <x v="3"/>
    <s v="plays"/>
    <x v="3307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08"/>
    <b v="0"/>
    <n v="46"/>
    <b v="1"/>
    <s v="theater/plays"/>
    <n v="139"/>
    <n v="116.65"/>
    <x v="3"/>
    <s v="plays"/>
    <x v="3308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309"/>
    <b v="0"/>
    <n v="26"/>
    <b v="1"/>
    <s v="theater/spaces"/>
    <n v="101"/>
    <n v="116.73"/>
    <x v="3"/>
    <s v="spaces"/>
    <x v="3309"/>
    <d v="2016-01-21T05:05: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10"/>
    <b v="0"/>
    <n v="17"/>
    <b v="1"/>
    <s v="theater/plays"/>
    <n v="100"/>
    <n v="117.65"/>
    <x v="3"/>
    <s v="plays"/>
    <x v="3310"/>
    <d v="2015-06-25T11:05:2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311"/>
    <b v="0"/>
    <n v="72"/>
    <b v="0"/>
    <s v="theater/spaces"/>
    <n v="11"/>
    <n v="117.65"/>
    <x v="3"/>
    <s v="spaces"/>
    <x v="3311"/>
    <d v="2015-11-22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3312"/>
    <b v="0"/>
    <n v="17"/>
    <b v="1"/>
    <s v="theater/plays"/>
    <n v="100"/>
    <n v="117.88"/>
    <x v="3"/>
    <s v="plays"/>
    <x v="3312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13"/>
    <b v="0"/>
    <n v="85"/>
    <b v="1"/>
    <s v="theater/plays"/>
    <n v="100"/>
    <n v="118.13"/>
    <x v="3"/>
    <s v="plays"/>
    <x v="3313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3314"/>
    <b v="0"/>
    <n v="433"/>
    <b v="1"/>
    <s v="theater/spaces"/>
    <n v="103"/>
    <n v="118.97"/>
    <x v="3"/>
    <s v="spaces"/>
    <x v="3314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3315"/>
    <b v="0"/>
    <n v="8"/>
    <b v="0"/>
    <s v="theater/plays"/>
    <n v="38"/>
    <n v="119.13"/>
    <x v="3"/>
    <s v="plays"/>
    <x v="3315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316"/>
    <b v="0"/>
    <n v="336"/>
    <b v="1"/>
    <s v="theater/plays"/>
    <n v="114"/>
    <n v="119.18"/>
    <x v="3"/>
    <s v="plays"/>
    <x v="3316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17"/>
    <b v="1"/>
    <n v="213"/>
    <b v="1"/>
    <s v="theater/plays"/>
    <n v="102"/>
    <n v="119.19"/>
    <x v="3"/>
    <s v="plays"/>
    <x v="3317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18"/>
    <b v="0"/>
    <n v="28"/>
    <b v="1"/>
    <s v="theater/plays"/>
    <n v="100"/>
    <n v="119.64"/>
    <x v="3"/>
    <s v="plays"/>
    <x v="3318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319"/>
    <b v="0"/>
    <n v="17"/>
    <b v="1"/>
    <s v="theater/plays"/>
    <n v="102"/>
    <n v="120.12"/>
    <x v="3"/>
    <s v="plays"/>
    <x v="331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320"/>
    <b v="0"/>
    <n v="6"/>
    <b v="1"/>
    <s v="theater/spaces"/>
    <n v="103"/>
    <n v="120.17"/>
    <x v="3"/>
    <s v="spaces"/>
    <x v="3320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321"/>
    <b v="0"/>
    <n v="11"/>
    <b v="1"/>
    <s v="theater/musical"/>
    <n v="133"/>
    <n v="120.55"/>
    <x v="3"/>
    <s v="musical"/>
    <x v="3321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322"/>
    <b v="0"/>
    <n v="33"/>
    <b v="1"/>
    <s v="theater/plays"/>
    <n v="100"/>
    <n v="121.36"/>
    <x v="3"/>
    <s v="plays"/>
    <x v="3322"/>
    <d v="2015-01-11T20:53: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323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324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325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326"/>
    <b v="0"/>
    <n v="6"/>
    <b v="0"/>
    <s v="film &amp; video/science fiction"/>
    <n v="0"/>
    <n v="25.17"/>
    <x v="4"/>
    <s v="science fiction"/>
    <x v="3326"/>
    <d v="2014-10-28T22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3327"/>
    <b v="1"/>
    <n v="81"/>
    <b v="1"/>
    <s v="music/rock"/>
    <n v="104"/>
    <n v="64.47"/>
    <x v="2"/>
    <s v="rock"/>
    <x v="3327"/>
    <d v="2012-07-07T17:46:5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328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329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x v="3330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331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3332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333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334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335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336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337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x v="3338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9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340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41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342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343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344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3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346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347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348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x v="3349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350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351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352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353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354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355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356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357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358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359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3360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2"/>
    <s v="US"/>
    <s v="USD"/>
    <n v="1466091446"/>
    <x v="3361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36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363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364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365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366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2"/>
    <s v="US"/>
    <s v="USD"/>
    <n v="1444337940"/>
    <x v="3367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368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369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370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371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372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373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374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2"/>
    <s v="US"/>
    <s v="USD"/>
    <n v="1427569564"/>
    <x v="3375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376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377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378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379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3380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381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382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383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384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385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386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3387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388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389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390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391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39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393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394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395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39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397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398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399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400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401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402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403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404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405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406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3408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409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410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411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412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413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414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415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416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417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418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419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420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421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422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3423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2"/>
    <s v="US"/>
    <s v="USD"/>
    <n v="1345677285"/>
    <x v="3424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425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426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427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428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429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430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43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432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3433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434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435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36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2"/>
    <s v="GB"/>
    <s v="GBP"/>
    <n v="1432752080"/>
    <x v="3437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438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439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440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441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442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443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444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445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446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447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448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449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50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451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452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453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454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455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456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457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458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459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460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346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3462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463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464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3465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466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467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468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469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2"/>
    <s v="GB"/>
    <s v="GBP"/>
    <n v="1448928000"/>
    <x v="3470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2"/>
    <s v="US"/>
    <s v="USD"/>
    <n v="1436366699"/>
    <x v="3471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472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2"/>
    <s v="US"/>
    <s v="USD"/>
    <n v="1460832206"/>
    <x v="3473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3474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475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76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477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478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479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480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481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482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483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3484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485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486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48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488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3489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490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49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492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493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494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495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496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497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498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499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0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501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x v="350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503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504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3505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06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350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508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509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510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511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3512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2"/>
    <s v="NL"/>
    <s v="EUR"/>
    <n v="1406326502"/>
    <x v="3513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514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2"/>
    <s v="US"/>
    <s v="USD"/>
    <n v="1417741159"/>
    <x v="3515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516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517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2"/>
    <s v="US"/>
    <s v="USD"/>
    <n v="1409949002"/>
    <x v="3518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519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52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21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522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52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524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525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26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527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52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529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530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5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532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533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534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535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536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5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538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539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540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541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542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543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544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545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3546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547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548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549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550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3551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55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553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554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555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3556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557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558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559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3560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561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2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563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564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x v="356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3566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567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568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56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570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571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572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57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x v="3574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575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576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577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578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579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580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2"/>
    <s v="US"/>
    <s v="USD"/>
    <n v="1407534804"/>
    <x v="3581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2"/>
    <s v="US"/>
    <s v="USD"/>
    <n v="1408913291"/>
    <x v="3582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583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84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585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586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358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588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589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5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91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592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3593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9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595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59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597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598"/>
    <b v="0"/>
    <n v="3"/>
    <b v="0"/>
    <s v="games/video games"/>
    <n v="0"/>
    <n v="3.67"/>
    <x v="1"/>
    <s v="video games"/>
    <x v="3598"/>
    <d v="2014-04-19T12:34:0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599"/>
    <b v="0"/>
    <n v="5"/>
    <b v="0"/>
    <s v="games/video games"/>
    <n v="10"/>
    <n v="23"/>
    <x v="1"/>
    <s v="video games"/>
    <x v="3599"/>
    <d v="2010-11-30T05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60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2"/>
    <s v="GB"/>
    <s v="GBP"/>
    <n v="1407425717"/>
    <x v="3601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602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603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604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05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606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607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608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2"/>
    <s v="DE"/>
    <s v="EUR"/>
    <n v="1436460450"/>
    <x v="3609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610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3611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612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613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614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615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361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617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618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619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620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621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622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623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624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625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626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6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3628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629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630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631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63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2"/>
    <s v="US"/>
    <s v="USD"/>
    <n v="1425197321"/>
    <x v="3633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634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635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636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637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x v="3638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639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640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642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643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644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645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646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647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3648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649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651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2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653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65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3655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656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657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658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659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660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661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662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664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665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666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667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66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3669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670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671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72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73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674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675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676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677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678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679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680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2"/>
    <s v="US"/>
    <s v="USD"/>
    <n v="1342882260"/>
    <x v="3681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682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683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684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68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686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687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88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689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690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691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692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93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694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695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696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697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698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6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700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701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x v="3702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703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704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705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x v="3706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707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3708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709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710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711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3712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713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714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715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716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717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718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19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2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721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3722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723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724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725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726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727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2"/>
    <s v="US"/>
    <s v="USD"/>
    <n v="1463201940"/>
    <x v="3728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729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730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731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732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73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3734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735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736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737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738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739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740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741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742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743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744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745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46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747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748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749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750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751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752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753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754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7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756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757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758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759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760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61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762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2"/>
    <s v="US"/>
    <s v="USD"/>
    <n v="1440094742"/>
    <x v="3763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764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765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766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67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768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37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770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771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772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773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377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775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776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777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778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77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780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781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782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783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784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785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786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87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88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789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790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791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792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3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794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795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796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97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798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799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800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802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803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x v="380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805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06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807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808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809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810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811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81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813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81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815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816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817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818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819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820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821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22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823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2"/>
    <s v="US"/>
    <s v="USD"/>
    <n v="1431533931"/>
    <x v="3824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25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826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27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28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829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830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2"/>
    <s v="US"/>
    <s v="USD"/>
    <n v="1427225644"/>
    <x v="3831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832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2"/>
    <s v="US"/>
    <s v="USD"/>
    <n v="1424536196"/>
    <x v="3833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834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835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836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37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838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839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2"/>
    <s v="US"/>
    <s v="USD"/>
    <n v="1467080613"/>
    <x v="3840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841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42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843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3844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845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46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847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48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849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850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51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852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853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2"/>
    <s v="US"/>
    <s v="USD"/>
    <n v="1431308704"/>
    <x v="385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55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856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857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858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85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60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861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862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863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864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65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866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867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86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3869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870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71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873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3874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75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876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877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2"/>
    <s v="US"/>
    <s v="USD"/>
    <n v="1477784634"/>
    <x v="3878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880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881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882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883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884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85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886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887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x v="3888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889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890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891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3892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893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894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895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896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97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3898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899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2"/>
    <s v="CA"/>
    <s v="CAD"/>
    <n v="1431278557"/>
    <x v="3900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901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902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903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3904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2"/>
    <s v="US"/>
    <s v="USD"/>
    <n v="1413770820"/>
    <x v="3905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06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3907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08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909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10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2"/>
    <s v="US"/>
    <s v="USD"/>
    <n v="1369403684"/>
    <x v="3911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12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913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914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915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916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917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918"/>
    <b v="0"/>
    <n v="0"/>
    <b v="0"/>
    <s v="publishing/children's books"/>
    <n v="0"/>
    <n v="0"/>
    <x v="5"/>
    <s v="children's books"/>
    <x v="3918"/>
    <d v="2017-03-10T10:44:4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3919"/>
    <b v="0"/>
    <n v="21"/>
    <b v="1"/>
    <s v="theater/plays"/>
    <n v="102"/>
    <n v="121.9"/>
    <x v="3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920"/>
    <b v="0"/>
    <n v="41"/>
    <b v="1"/>
    <s v="theater/plays"/>
    <n v="100"/>
    <n v="122.54"/>
    <x v="3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x v="3921"/>
    <b v="0"/>
    <n v="17"/>
    <b v="1"/>
    <s v="theater/plays"/>
    <n v="105"/>
    <n v="123.94"/>
    <x v="3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922"/>
    <b v="0"/>
    <n v="8"/>
    <b v="1"/>
    <s v="theater/plays"/>
    <n v="100"/>
    <n v="125"/>
    <x v="3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923"/>
    <b v="0"/>
    <n v="22"/>
    <b v="1"/>
    <s v="theater/plays"/>
    <n v="100"/>
    <n v="125"/>
    <x v="3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924"/>
    <b v="0"/>
    <n v="95"/>
    <b v="1"/>
    <s v="theater/plays"/>
    <n v="119"/>
    <n v="125.05"/>
    <x v="3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925"/>
    <b v="0"/>
    <n v="44"/>
    <b v="1"/>
    <s v="theater/plays"/>
    <n v="100"/>
    <n v="125.09"/>
    <x v="3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926"/>
    <b v="0"/>
    <n v="122"/>
    <b v="1"/>
    <s v="theater/plays"/>
    <n v="102"/>
    <n v="125.12"/>
    <x v="3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927"/>
    <b v="0"/>
    <n v="37"/>
    <b v="0"/>
    <s v="theater/spaces"/>
    <n v="4"/>
    <n v="125.27"/>
    <x v="3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928"/>
    <b v="0"/>
    <n v="29"/>
    <b v="1"/>
    <s v="theater/plays"/>
    <n v="121"/>
    <n v="125.38"/>
    <x v="3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3929"/>
    <b v="0"/>
    <n v="31"/>
    <b v="1"/>
    <s v="theater/plays"/>
    <n v="111"/>
    <n v="125.81"/>
    <x v="3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3930"/>
    <b v="1"/>
    <n v="148"/>
    <b v="1"/>
    <s v="theater/spaces"/>
    <n v="104"/>
    <n v="125.98"/>
    <x v="3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x v="3931"/>
    <b v="0"/>
    <n v="24"/>
    <b v="1"/>
    <s v="theater/plays"/>
    <n v="101"/>
    <n v="126.46"/>
    <x v="3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3932"/>
    <b v="0"/>
    <n v="6"/>
    <b v="0"/>
    <s v="theater/plays"/>
    <n v="22"/>
    <n v="126.5"/>
    <x v="3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3933"/>
    <b v="0"/>
    <n v="29"/>
    <b v="1"/>
    <s v="theater/plays"/>
    <n v="108"/>
    <n v="126.55"/>
    <x v="3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934"/>
    <b v="0"/>
    <n v="57"/>
    <b v="1"/>
    <s v="theater/plays"/>
    <n v="144"/>
    <n v="126.67"/>
    <x v="3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3935"/>
    <b v="0"/>
    <n v="32"/>
    <b v="1"/>
    <s v="theater/musical"/>
    <n v="101"/>
    <n v="126.72"/>
    <x v="3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x v="3936"/>
    <b v="0"/>
    <n v="72"/>
    <b v="1"/>
    <s v="theater/plays"/>
    <n v="101"/>
    <n v="126.72"/>
    <x v="3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x v="3937"/>
    <b v="0"/>
    <n v="10"/>
    <b v="0"/>
    <s v="theater/musical"/>
    <n v="36"/>
    <n v="127.6"/>
    <x v="3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3938"/>
    <b v="0"/>
    <n v="120"/>
    <b v="1"/>
    <s v="theater/plays"/>
    <n v="102"/>
    <n v="127.79"/>
    <x v="3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939"/>
    <b v="1"/>
    <n v="47"/>
    <b v="1"/>
    <s v="theater/plays"/>
    <n v="100"/>
    <n v="127.81"/>
    <x v="3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940"/>
    <b v="0"/>
    <n v="84"/>
    <b v="0"/>
    <s v="theater/plays"/>
    <n v="22"/>
    <n v="128.27000000000001"/>
    <x v="3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941"/>
    <b v="0"/>
    <n v="128"/>
    <b v="1"/>
    <s v="theater/spaces"/>
    <n v="110"/>
    <n v="128.91"/>
    <x v="3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3942"/>
    <b v="0"/>
    <n v="31"/>
    <b v="1"/>
    <s v="theater/plays"/>
    <n v="100"/>
    <n v="129.03"/>
    <x v="3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3943"/>
    <b v="0"/>
    <n v="6"/>
    <b v="0"/>
    <s v="theater/plays"/>
    <n v="22"/>
    <n v="129.16999999999999"/>
    <x v="3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944"/>
    <b v="0"/>
    <n v="47"/>
    <b v="1"/>
    <s v="theater/plays"/>
    <n v="122"/>
    <n v="129.36000000000001"/>
    <x v="3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945"/>
    <b v="0"/>
    <n v="45"/>
    <b v="0"/>
    <s v="theater/spaces"/>
    <n v="23"/>
    <n v="130.09"/>
    <x v="3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946"/>
    <b v="1"/>
    <n v="269"/>
    <b v="1"/>
    <s v="theater/plays"/>
    <n v="101"/>
    <n v="131.13999999999999"/>
    <x v="3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947"/>
    <b v="0"/>
    <n v="175"/>
    <b v="1"/>
    <s v="theater/spaces"/>
    <n v="319"/>
    <n v="131.38"/>
    <x v="3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948"/>
    <b v="1"/>
    <n v="23"/>
    <b v="1"/>
    <s v="theater/plays"/>
    <n v="101"/>
    <n v="131.91"/>
    <x v="3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949"/>
    <b v="1"/>
    <n v="26"/>
    <b v="0"/>
    <s v="theater/spaces"/>
    <n v="34"/>
    <n v="132.35"/>
    <x v="3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950"/>
    <b v="0"/>
    <n v="27"/>
    <b v="1"/>
    <s v="theater/plays"/>
    <n v="103"/>
    <n v="132.96"/>
    <x v="3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951"/>
    <b v="0"/>
    <n v="15"/>
    <b v="1"/>
    <s v="theater/plays"/>
    <n v="100"/>
    <n v="133.33000000000001"/>
    <x v="3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952"/>
    <b v="0"/>
    <n v="71"/>
    <b v="1"/>
    <s v="theater/plays"/>
    <n v="100"/>
    <n v="134.15"/>
    <x v="3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953"/>
    <b v="0"/>
    <n v="237"/>
    <b v="1"/>
    <s v="theater/plays"/>
    <n v="103"/>
    <n v="134.26"/>
    <x v="3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3954"/>
    <b v="0"/>
    <n v="32"/>
    <b v="1"/>
    <s v="theater/plays"/>
    <n v="124"/>
    <n v="135.63"/>
    <x v="3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955"/>
    <b v="0"/>
    <n v="24"/>
    <b v="1"/>
    <s v="theater/plays"/>
    <n v="109"/>
    <n v="135.63"/>
    <x v="3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956"/>
    <b v="0"/>
    <n v="115"/>
    <b v="1"/>
    <s v="theater/musical"/>
    <n v="104"/>
    <n v="135.63"/>
    <x v="3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957"/>
    <b v="0"/>
    <n v="31"/>
    <b v="1"/>
    <s v="theater/plays"/>
    <n v="105"/>
    <n v="136"/>
    <x v="3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3958"/>
    <b v="0"/>
    <n v="24"/>
    <b v="1"/>
    <s v="theater/plays"/>
    <n v="109"/>
    <n v="136.46"/>
    <x v="3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959"/>
    <b v="0"/>
    <n v="45"/>
    <b v="1"/>
    <s v="theater/plays"/>
    <n v="106"/>
    <n v="136.78"/>
    <x v="3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960"/>
    <b v="0"/>
    <n v="112"/>
    <b v="1"/>
    <s v="theater/plays"/>
    <n v="102"/>
    <n v="136.85"/>
    <x v="3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61"/>
    <b v="0"/>
    <n v="13"/>
    <b v="0"/>
    <s v="theater/plays"/>
    <n v="36"/>
    <n v="137.08000000000001"/>
    <x v="3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962"/>
    <b v="0"/>
    <n v="74"/>
    <b v="1"/>
    <s v="theater/plays"/>
    <n v="102"/>
    <n v="137.24"/>
    <x v="3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963"/>
    <b v="1"/>
    <n v="74"/>
    <b v="1"/>
    <s v="theater/plays"/>
    <n v="103"/>
    <n v="139.19"/>
    <x v="3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964"/>
    <b v="0"/>
    <n v="117"/>
    <b v="0"/>
    <s v="theater/plays"/>
    <n v="109"/>
    <n v="139.24"/>
    <x v="3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965"/>
    <b v="0"/>
    <n v="9"/>
    <b v="1"/>
    <s v="theater/plays"/>
    <n v="105"/>
    <n v="139.56"/>
    <x v="3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966"/>
    <b v="0"/>
    <n v="13"/>
    <b v="1"/>
    <s v="theater/plays"/>
    <n v="121"/>
    <n v="140"/>
    <x v="3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967"/>
    <b v="0"/>
    <n v="13"/>
    <b v="0"/>
    <s v="theater/spaces"/>
    <n v="15"/>
    <n v="140.54"/>
    <x v="3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968"/>
    <b v="0"/>
    <n v="72"/>
    <b v="1"/>
    <s v="theater/plays"/>
    <n v="102"/>
    <n v="141.29"/>
    <x v="3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969"/>
    <b v="1"/>
    <n v="216"/>
    <b v="1"/>
    <s v="theater/plays"/>
    <n v="102"/>
    <n v="141.71"/>
    <x v="3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970"/>
    <b v="0"/>
    <n v="57"/>
    <b v="1"/>
    <s v="theater/plays"/>
    <n v="101"/>
    <n v="142.28"/>
    <x v="3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71"/>
    <b v="0"/>
    <n v="7"/>
    <b v="0"/>
    <s v="theater/plays"/>
    <n v="10"/>
    <n v="142.86000000000001"/>
    <x v="3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972"/>
    <b v="0"/>
    <n v="21"/>
    <b v="1"/>
    <s v="theater/plays"/>
    <n v="153"/>
    <n v="143.1"/>
    <x v="3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973"/>
    <b v="0"/>
    <n v="37"/>
    <b v="1"/>
    <s v="theater/plays"/>
    <n v="106"/>
    <n v="143.11000000000001"/>
    <x v="3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974"/>
    <b v="0"/>
    <n v="14"/>
    <b v="1"/>
    <s v="theater/musical"/>
    <n v="100"/>
    <n v="143.21"/>
    <x v="3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975"/>
    <b v="0"/>
    <n v="72"/>
    <b v="1"/>
    <s v="theater/plays"/>
    <n v="104"/>
    <n v="145"/>
    <x v="3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976"/>
    <b v="0"/>
    <n v="31"/>
    <b v="1"/>
    <s v="theater/plays"/>
    <n v="100"/>
    <n v="145.16"/>
    <x v="3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977"/>
    <b v="0"/>
    <n v="37"/>
    <b v="0"/>
    <s v="theater/musical"/>
    <n v="90"/>
    <n v="145.41"/>
    <x v="3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978"/>
    <b v="0"/>
    <n v="23"/>
    <b v="1"/>
    <s v="theater/plays"/>
    <n v="102"/>
    <n v="145.65"/>
    <x v="3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979"/>
    <b v="0"/>
    <n v="69"/>
    <b v="1"/>
    <s v="theater/plays"/>
    <n v="101"/>
    <n v="145.87"/>
    <x v="3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980"/>
    <b v="0"/>
    <n v="159"/>
    <b v="1"/>
    <s v="theater/spaces"/>
    <n v="106"/>
    <n v="146.44999999999999"/>
    <x v="3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81"/>
    <b v="0"/>
    <n v="107"/>
    <b v="1"/>
    <s v="theater/spaces"/>
    <n v="157"/>
    <n v="146.69"/>
    <x v="3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982"/>
    <b v="0"/>
    <n v="15"/>
    <b v="1"/>
    <s v="theater/plays"/>
    <n v="126"/>
    <n v="147.33000000000001"/>
    <x v="3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3983"/>
    <b v="0"/>
    <n v="25"/>
    <b v="0"/>
    <s v="theater/plays"/>
    <n v="37"/>
    <n v="147.4"/>
    <x v="3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984"/>
    <b v="0"/>
    <n v="59"/>
    <b v="0"/>
    <s v="theater/musical"/>
    <n v="51"/>
    <n v="147.88"/>
    <x v="3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985"/>
    <b v="0"/>
    <n v="33"/>
    <b v="1"/>
    <s v="theater/plays"/>
    <n v="100"/>
    <n v="148.47999999999999"/>
    <x v="3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3986"/>
    <b v="1"/>
    <n v="263"/>
    <b v="1"/>
    <s v="theater/spaces"/>
    <n v="112"/>
    <n v="149.44"/>
    <x v="3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987"/>
    <b v="0"/>
    <n v="10"/>
    <b v="0"/>
    <s v="theater/musical"/>
    <n v="15"/>
    <n v="150"/>
    <x v="3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3988"/>
    <b v="0"/>
    <n v="34"/>
    <b v="1"/>
    <s v="theater/plays"/>
    <n v="102"/>
    <n v="150.15"/>
    <x v="3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989"/>
    <b v="1"/>
    <n v="12"/>
    <b v="1"/>
    <s v="theater/plays"/>
    <n v="100"/>
    <n v="150.41999999999999"/>
    <x v="3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3990"/>
    <b v="0"/>
    <n v="73"/>
    <b v="1"/>
    <s v="theater/plays"/>
    <n v="111"/>
    <n v="151.46"/>
    <x v="3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x v="3991"/>
    <b v="0"/>
    <n v="54"/>
    <b v="1"/>
    <s v="theater/plays"/>
    <n v="109"/>
    <n v="151.97999999999999"/>
    <x v="3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992"/>
    <b v="0"/>
    <n v="10"/>
    <b v="1"/>
    <s v="theater/plays"/>
    <n v="102"/>
    <n v="152.5"/>
    <x v="3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993"/>
    <b v="0"/>
    <n v="392"/>
    <b v="1"/>
    <s v="theater/spaces"/>
    <n v="172"/>
    <n v="153.52000000000001"/>
    <x v="3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3994"/>
    <b v="1"/>
    <n v="1095"/>
    <b v="1"/>
    <s v="theater/spaces"/>
    <n v="147"/>
    <n v="155.24"/>
    <x v="3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995"/>
    <b v="0"/>
    <n v="21"/>
    <b v="1"/>
    <s v="theater/plays"/>
    <n v="109"/>
    <n v="155.94999999999999"/>
    <x v="3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96"/>
    <b v="0"/>
    <n v="15"/>
    <b v="1"/>
    <s v="theater/spaces"/>
    <n v="158"/>
    <n v="158"/>
    <x v="3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997"/>
    <b v="0"/>
    <n v="30"/>
    <b v="1"/>
    <s v="theater/plays"/>
    <n v="120"/>
    <n v="159.47"/>
    <x v="3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998"/>
    <b v="0"/>
    <n v="62"/>
    <b v="1"/>
    <s v="theater/spaces"/>
    <n v="101"/>
    <n v="162.71"/>
    <x v="3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3999"/>
    <b v="0"/>
    <n v="62"/>
    <b v="1"/>
    <s v="theater/musical"/>
    <n v="101"/>
    <n v="162.77000000000001"/>
    <x v="3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4000"/>
    <b v="0"/>
    <n v="277"/>
    <b v="1"/>
    <s v="theater/spaces"/>
    <n v="113"/>
    <n v="162.91"/>
    <x v="3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01"/>
    <b v="0"/>
    <n v="3"/>
    <b v="0"/>
    <s v="theater/plays"/>
    <n v="2"/>
    <n v="163.33000000000001"/>
    <x v="3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4002"/>
    <b v="0"/>
    <n v="7"/>
    <b v="0"/>
    <s v="theater/spaces"/>
    <n v="6"/>
    <n v="163.57"/>
    <x v="3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4003"/>
    <b v="0"/>
    <n v="320"/>
    <b v="1"/>
    <s v="theater/spaces"/>
    <n v="131"/>
    <n v="164.3"/>
    <x v="3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4004"/>
    <b v="0"/>
    <n v="13"/>
    <b v="1"/>
    <s v="theater/plays"/>
    <n v="143"/>
    <n v="164.62"/>
    <x v="3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4005"/>
    <b v="0"/>
    <n v="13"/>
    <b v="1"/>
    <s v="theater/plays"/>
    <n v="102"/>
    <n v="164.62"/>
    <x v="3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4006"/>
    <b v="1"/>
    <n v="308"/>
    <b v="1"/>
    <s v="theater/spaces"/>
    <n v="102"/>
    <n v="164.94"/>
    <x v="3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07"/>
    <b v="0"/>
    <n v="17"/>
    <b v="0"/>
    <s v="theater/plays"/>
    <n v="47"/>
    <n v="166.06"/>
    <x v="3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4008"/>
    <b v="0"/>
    <n v="3"/>
    <b v="1"/>
    <s v="theater/musical"/>
    <n v="100"/>
    <n v="166.67"/>
    <x v="3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4009"/>
    <b v="0"/>
    <n v="33"/>
    <b v="1"/>
    <s v="theater/musical"/>
    <n v="110"/>
    <n v="166.97"/>
    <x v="3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010"/>
    <b v="1"/>
    <n v="119"/>
    <b v="1"/>
    <s v="theater/plays"/>
    <n v="100"/>
    <n v="168.25"/>
    <x v="3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4011"/>
    <b v="0"/>
    <n v="24"/>
    <b v="1"/>
    <s v="theater/plays"/>
    <n v="135"/>
    <n v="168.75"/>
    <x v="3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4012"/>
    <b v="0"/>
    <n v="173"/>
    <b v="1"/>
    <s v="theater/spaces"/>
    <n v="118"/>
    <n v="170.7"/>
    <x v="3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4013"/>
    <b v="0"/>
    <n v="14"/>
    <b v="1"/>
    <s v="theater/plays"/>
    <n v="100"/>
    <n v="171.43"/>
    <x v="3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4014"/>
    <b v="0"/>
    <n v="30"/>
    <b v="1"/>
    <s v="theater/musical"/>
    <n v="103"/>
    <n v="172.23"/>
    <x v="3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x v="4015"/>
    <b v="0"/>
    <n v="50"/>
    <b v="1"/>
    <s v="theater/plays"/>
    <n v="103"/>
    <n v="173.7"/>
    <x v="3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4016"/>
    <b v="0"/>
    <n v="24"/>
    <b v="0"/>
    <s v="theater/musical"/>
    <n v="60"/>
    <n v="174"/>
    <x v="3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4017"/>
    <b v="0"/>
    <n v="7"/>
    <b v="0"/>
    <s v="theater/plays"/>
    <n v="4"/>
    <n v="175"/>
    <x v="3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4018"/>
    <b v="0"/>
    <n v="147"/>
    <b v="1"/>
    <s v="theater/musical"/>
    <n v="103"/>
    <n v="175.51"/>
    <x v="3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4019"/>
    <b v="0"/>
    <n v="23"/>
    <b v="1"/>
    <s v="theater/plays"/>
    <n v="119"/>
    <n v="176.09"/>
    <x v="3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4020"/>
    <b v="0"/>
    <n v="17"/>
    <b v="1"/>
    <s v="theater/plays"/>
    <n v="100"/>
    <n v="176.47"/>
    <x v="3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4021"/>
    <b v="0"/>
    <n v="18"/>
    <b v="0"/>
    <s v="theater/musical"/>
    <n v="4"/>
    <n v="176.94"/>
    <x v="3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4022"/>
    <b v="0"/>
    <n v="47"/>
    <b v="1"/>
    <s v="theater/spaces"/>
    <n v="166"/>
    <n v="177.02"/>
    <x v="3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23"/>
    <b v="1"/>
    <n v="115"/>
    <b v="1"/>
    <s v="theater/plays"/>
    <n v="102"/>
    <n v="177.09"/>
    <x v="3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4024"/>
    <b v="0"/>
    <n v="47"/>
    <b v="1"/>
    <s v="theater/plays"/>
    <n v="104"/>
    <n v="177.62"/>
    <x v="3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4025"/>
    <b v="0"/>
    <n v="17"/>
    <b v="1"/>
    <s v="theater/spaces"/>
    <n v="101"/>
    <n v="178.53"/>
    <x v="3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4026"/>
    <b v="0"/>
    <n v="28"/>
    <b v="1"/>
    <s v="theater/plays"/>
    <n v="100"/>
    <n v="178.57"/>
    <x v="3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27"/>
    <b v="0"/>
    <n v="17"/>
    <b v="0"/>
    <s v="theater/plays"/>
    <n v="61"/>
    <n v="179.12"/>
    <x v="3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4028"/>
    <b v="0"/>
    <n v="558"/>
    <b v="1"/>
    <s v="theater/plays"/>
    <n v="100"/>
    <n v="179.28"/>
    <x v="3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029"/>
    <b v="0"/>
    <n v="110"/>
    <b v="1"/>
    <s v="theater/plays"/>
    <n v="101"/>
    <n v="182.91"/>
    <x v="3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4030"/>
    <b v="0"/>
    <n v="3"/>
    <b v="0"/>
    <s v="theater/plays"/>
    <n v="5"/>
    <n v="183.33"/>
    <x v="3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4031"/>
    <b v="0"/>
    <n v="62"/>
    <b v="1"/>
    <s v="theater/plays"/>
    <n v="115"/>
    <n v="184.68"/>
    <x v="3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4032"/>
    <b v="0"/>
    <n v="23"/>
    <b v="1"/>
    <s v="theater/plays"/>
    <n v="106"/>
    <n v="184.78"/>
    <x v="3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4033"/>
    <b v="0"/>
    <n v="14"/>
    <b v="1"/>
    <s v="theater/plays"/>
    <n v="104"/>
    <n v="186.07"/>
    <x v="3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4034"/>
    <b v="0"/>
    <n v="274"/>
    <b v="1"/>
    <s v="theater/plays"/>
    <n v="128"/>
    <n v="186.8"/>
    <x v="3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4035"/>
    <b v="1"/>
    <n v="9"/>
    <b v="0"/>
    <s v="theater/plays"/>
    <n v="16"/>
    <n v="188.56"/>
    <x v="3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036"/>
    <b v="0"/>
    <n v="23"/>
    <b v="1"/>
    <s v="theater/spaces"/>
    <n v="147"/>
    <n v="191.13"/>
    <x v="3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x v="4037"/>
    <b v="1"/>
    <n v="37"/>
    <b v="1"/>
    <s v="theater/plays"/>
    <n v="102"/>
    <n v="193.62"/>
    <x v="3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4038"/>
    <b v="0"/>
    <n v="78"/>
    <b v="1"/>
    <s v="theater/plays"/>
    <n v="104"/>
    <n v="199.17"/>
    <x v="3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4039"/>
    <b v="0"/>
    <n v="11"/>
    <b v="1"/>
    <s v="theater/plays"/>
    <n v="110"/>
    <n v="199.18"/>
    <x v="3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4040"/>
    <b v="0"/>
    <n v="1"/>
    <b v="0"/>
    <s v="theater/spaces"/>
    <n v="3"/>
    <n v="200"/>
    <x v="3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4041"/>
    <b v="0"/>
    <n v="25"/>
    <b v="1"/>
    <s v="theater/plays"/>
    <n v="100"/>
    <n v="200.49"/>
    <x v="3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4042"/>
    <b v="0"/>
    <n v="8"/>
    <b v="0"/>
    <s v="theater/spaces"/>
    <n v="8"/>
    <n v="200.63"/>
    <x v="3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4043"/>
    <b v="1"/>
    <n v="72"/>
    <b v="1"/>
    <s v="theater/plays"/>
    <n v="111"/>
    <n v="200.69"/>
    <x v="3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4044"/>
    <b v="0"/>
    <n v="3"/>
    <b v="0"/>
    <s v="theater/spaces"/>
    <n v="0"/>
    <n v="201.67"/>
    <x v="3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x v="4045"/>
    <b v="0"/>
    <n v="1"/>
    <b v="0"/>
    <s v="theater/plays"/>
    <n v="2"/>
    <n v="202"/>
    <x v="3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4046"/>
    <b v="0"/>
    <n v="202"/>
    <b v="0"/>
    <s v="theater/spaces"/>
    <n v="20"/>
    <n v="202.23"/>
    <x v="3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4047"/>
    <b v="0"/>
    <n v="40"/>
    <b v="1"/>
    <s v="theater/plays"/>
    <n v="101"/>
    <n v="202.85"/>
    <x v="3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4048"/>
    <b v="0"/>
    <n v="15"/>
    <b v="1"/>
    <s v="theater/plays"/>
    <n v="102"/>
    <n v="203.2"/>
    <x v="3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4049"/>
    <b v="0"/>
    <n v="3"/>
    <b v="1"/>
    <s v="theater/plays"/>
    <n v="122"/>
    <n v="203.33"/>
    <x v="3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4050"/>
    <b v="0"/>
    <n v="3"/>
    <b v="0"/>
    <s v="theater/plays"/>
    <n v="61"/>
    <n v="203.67"/>
    <x v="3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4051"/>
    <b v="0"/>
    <n v="20"/>
    <b v="1"/>
    <s v="theater/plays"/>
    <n v="102"/>
    <n v="204.05"/>
    <x v="3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4052"/>
    <b v="1"/>
    <n v="21"/>
    <b v="1"/>
    <s v="theater/plays"/>
    <n v="107"/>
    <n v="204.57"/>
    <x v="3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4053"/>
    <b v="0"/>
    <n v="5"/>
    <b v="0"/>
    <s v="theater/musical"/>
    <n v="1"/>
    <n v="205"/>
    <x v="3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4054"/>
    <b v="0"/>
    <n v="31"/>
    <b v="1"/>
    <s v="theater/plays"/>
    <n v="100"/>
    <n v="209.84"/>
    <x v="3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4055"/>
    <b v="0"/>
    <n v="28"/>
    <b v="1"/>
    <s v="theater/musical"/>
    <n v="100"/>
    <n v="215.25"/>
    <x v="3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x v="4056"/>
    <b v="0"/>
    <n v="8"/>
    <b v="0"/>
    <s v="theater/spaces"/>
    <n v="11"/>
    <n v="217.38"/>
    <x v="3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4057"/>
    <b v="0"/>
    <n v="6"/>
    <b v="0"/>
    <s v="theater/plays"/>
    <n v="1"/>
    <n v="217.5"/>
    <x v="3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8"/>
    <b v="0"/>
    <n v="6"/>
    <b v="0"/>
    <s v="theater/plays"/>
    <n v="9"/>
    <n v="222.5"/>
    <x v="3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4059"/>
    <b v="0"/>
    <n v="11"/>
    <b v="1"/>
    <s v="theater/plays"/>
    <n v="100"/>
    <n v="227.27"/>
    <x v="3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4060"/>
    <b v="0"/>
    <n v="199"/>
    <b v="1"/>
    <s v="theater/musical"/>
    <n v="102"/>
    <n v="231.66"/>
    <x v="3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4061"/>
    <b v="0"/>
    <n v="128"/>
    <b v="1"/>
    <s v="theater/spaces"/>
    <n v="120"/>
    <n v="233.9"/>
    <x v="3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4062"/>
    <b v="0"/>
    <n v="30"/>
    <b v="1"/>
    <s v="theater/spaces"/>
    <n v="101"/>
    <n v="234.67"/>
    <x v="3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4063"/>
    <b v="0"/>
    <n v="13"/>
    <b v="1"/>
    <s v="theater/plays"/>
    <n v="102"/>
    <n v="235.46"/>
    <x v="3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4064"/>
    <b v="0"/>
    <n v="5"/>
    <b v="0"/>
    <s v="theater/spaces"/>
    <n v="30"/>
    <n v="237"/>
    <x v="3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4065"/>
    <b v="0"/>
    <n v="36"/>
    <b v="1"/>
    <s v="theater/spaces"/>
    <n v="103"/>
    <n v="242.28"/>
    <x v="3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4066"/>
    <b v="0"/>
    <n v="348"/>
    <b v="0"/>
    <s v="theater/spaces"/>
    <n v="68"/>
    <n v="244.8"/>
    <x v="3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4067"/>
    <b v="0"/>
    <n v="10"/>
    <b v="0"/>
    <s v="theater/plays"/>
    <n v="86"/>
    <n v="248.5"/>
    <x v="3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4068"/>
    <b v="0"/>
    <n v="30"/>
    <b v="0"/>
    <s v="theater/plays"/>
    <n v="75"/>
    <n v="251.33"/>
    <x v="3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4069"/>
    <b v="1"/>
    <n v="97"/>
    <b v="1"/>
    <s v="theater/plays"/>
    <n v="106"/>
    <n v="251.74"/>
    <x v="3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4070"/>
    <b v="0"/>
    <n v="60"/>
    <b v="1"/>
    <s v="theater/plays"/>
    <n v="302"/>
    <n v="252.02"/>
    <x v="3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4071"/>
    <b v="0"/>
    <n v="32"/>
    <b v="1"/>
    <s v="theater/musical"/>
    <n v="102"/>
    <n v="255.17"/>
    <x v="3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x v="4072"/>
    <b v="1"/>
    <n v="59"/>
    <b v="1"/>
    <s v="theater/plays"/>
    <n v="101"/>
    <n v="256.37"/>
    <x v="3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4073"/>
    <b v="0"/>
    <n v="58"/>
    <b v="1"/>
    <s v="theater/spaces"/>
    <n v="191"/>
    <n v="259.95"/>
    <x v="3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4074"/>
    <b v="1"/>
    <n v="134"/>
    <b v="1"/>
    <s v="theater/plays"/>
    <n v="100"/>
    <n v="262.11"/>
    <x v="3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4075"/>
    <b v="0"/>
    <n v="33"/>
    <b v="1"/>
    <s v="theater/plays"/>
    <n v="175"/>
    <n v="264.85000000000002"/>
    <x v="3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4076"/>
    <b v="0"/>
    <n v="17"/>
    <b v="1"/>
    <s v="theater/musical"/>
    <n v="101"/>
    <n v="267.64999999999998"/>
    <x v="3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4077"/>
    <b v="0"/>
    <n v="29"/>
    <b v="0"/>
    <s v="theater/spaces"/>
    <n v="20"/>
    <n v="272.58999999999997"/>
    <x v="3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4078"/>
    <b v="0"/>
    <n v="11"/>
    <b v="1"/>
    <s v="theater/plays"/>
    <n v="100"/>
    <n v="272.73"/>
    <x v="3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4079"/>
    <b v="0"/>
    <n v="4"/>
    <b v="0"/>
    <s v="theater/musical"/>
    <n v="11"/>
    <n v="286.25"/>
    <x v="3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080"/>
    <b v="0"/>
    <n v="9"/>
    <b v="1"/>
    <s v="theater/plays"/>
    <n v="146"/>
    <n v="292.77999999999997"/>
    <x v="3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4081"/>
    <b v="0"/>
    <n v="104"/>
    <b v="1"/>
    <s v="theater/plays"/>
    <n v="103"/>
    <n v="297.02999999999997"/>
    <x v="3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4082"/>
    <b v="0"/>
    <n v="1"/>
    <b v="0"/>
    <s v="theater/spaces"/>
    <n v="3"/>
    <n v="300"/>
    <x v="3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4083"/>
    <b v="0"/>
    <n v="6"/>
    <b v="0"/>
    <s v="theater/musical"/>
    <n v="0"/>
    <n v="300"/>
    <x v="3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4084"/>
    <b v="0"/>
    <n v="26"/>
    <b v="1"/>
    <s v="theater/plays"/>
    <n v="101"/>
    <n v="302.31"/>
    <x v="3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4085"/>
    <b v="0"/>
    <n v="13"/>
    <b v="1"/>
    <s v="theater/plays"/>
    <n v="100"/>
    <n v="307.69"/>
    <x v="3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4086"/>
    <b v="0"/>
    <n v="13"/>
    <b v="1"/>
    <s v="theater/plays"/>
    <n v="101"/>
    <n v="310"/>
    <x v="3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4087"/>
    <b v="0"/>
    <n v="8"/>
    <b v="0"/>
    <s v="theater/plays"/>
    <n v="17"/>
    <n v="315.5"/>
    <x v="3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088"/>
    <b v="0"/>
    <n v="48"/>
    <b v="1"/>
    <s v="theater/plays"/>
    <n v="105"/>
    <n v="327.08"/>
    <x v="3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4089"/>
    <b v="0"/>
    <n v="25"/>
    <b v="1"/>
    <s v="theater/musical"/>
    <n v="103"/>
    <n v="329.2"/>
    <x v="3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4090"/>
    <b v="0"/>
    <n v="19"/>
    <b v="0"/>
    <s v="theater/musical"/>
    <n v="12"/>
    <n v="356.84"/>
    <x v="3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4091"/>
    <b v="0"/>
    <n v="16"/>
    <b v="1"/>
    <s v="theater/plays"/>
    <n v="191"/>
    <n v="358.69"/>
    <x v="3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4092"/>
    <b v="0"/>
    <n v="27"/>
    <b v="1"/>
    <s v="theater/spaces"/>
    <n v="100"/>
    <n v="370.37"/>
    <x v="3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4093"/>
    <b v="0"/>
    <n v="5"/>
    <b v="0"/>
    <s v="theater/plays"/>
    <n v="19"/>
    <n v="381.6"/>
    <x v="3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94"/>
    <b v="0"/>
    <n v="6"/>
    <b v="0"/>
    <s v="theater/plays"/>
    <n v="7"/>
    <n v="383.33"/>
    <x v="3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4095"/>
    <b v="0"/>
    <n v="27"/>
    <b v="0"/>
    <s v="theater/spaces"/>
    <n v="1"/>
    <n v="415.78"/>
    <x v="3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4096"/>
    <b v="0"/>
    <n v="5"/>
    <b v="0"/>
    <s v="theater/spaces"/>
    <n v="0"/>
    <n v="420.6"/>
    <x v="3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4097"/>
    <b v="0"/>
    <n v="19"/>
    <b v="1"/>
    <s v="theater/plays"/>
    <n v="100"/>
    <n v="421.11"/>
    <x v="3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4098"/>
    <b v="0"/>
    <n v="12"/>
    <b v="0"/>
    <s v="theater/plays"/>
    <n v="11"/>
    <n v="437.5"/>
    <x v="3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4099"/>
    <b v="0"/>
    <n v="6"/>
    <b v="0"/>
    <s v="theater/plays"/>
    <n v="5"/>
    <n v="450"/>
    <x v="3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4100"/>
    <b v="0"/>
    <n v="7"/>
    <b v="0"/>
    <s v="theater/plays"/>
    <n v="62"/>
    <n v="486.43"/>
    <x v="3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4101"/>
    <b v="0"/>
    <n v="15"/>
    <b v="0"/>
    <s v="theater/plays"/>
    <n v="20"/>
    <n v="500"/>
    <x v="3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4102"/>
    <b v="0"/>
    <n v="1"/>
    <b v="0"/>
    <s v="theater/musical"/>
    <n v="1"/>
    <n v="500"/>
    <x v="3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4103"/>
    <b v="0"/>
    <n v="73"/>
    <b v="1"/>
    <s v="theater/plays"/>
    <n v="100"/>
    <n v="550.04"/>
    <x v="3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4104"/>
    <b v="0"/>
    <n v="17"/>
    <b v="1"/>
    <s v="theater/plays"/>
    <n v="122"/>
    <n v="716.35"/>
    <x v="3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4105"/>
    <b v="0"/>
    <n v="2"/>
    <b v="0"/>
    <s v="theater/spaces"/>
    <n v="0"/>
    <n v="775"/>
    <x v="3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106"/>
    <b v="0"/>
    <n v="1"/>
    <b v="0"/>
    <s v="theater/plays"/>
    <n v="3"/>
    <n v="800"/>
    <x v="3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4107"/>
    <b v="0"/>
    <n v="3"/>
    <b v="1"/>
    <s v="theater/plays"/>
    <n v="104"/>
    <n v="866.67"/>
    <x v="3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4108"/>
    <b v="0"/>
    <n v="45"/>
    <b v="0"/>
    <s v="theater/spaces"/>
    <n v="104"/>
    <n v="922.22"/>
    <x v="3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4109"/>
    <b v="0"/>
    <n v="12"/>
    <b v="1"/>
    <s v="theater/plays"/>
    <n v="100"/>
    <n v="1000"/>
    <x v="3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4110"/>
    <b v="0"/>
    <n v="100"/>
    <b v="1"/>
    <s v="theater/plays"/>
    <n v="101"/>
    <n v="1008.24"/>
    <x v="3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111"/>
    <b v="0"/>
    <n v="2"/>
    <b v="0"/>
    <s v="theater/plays"/>
    <n v="31"/>
    <n v="1250"/>
    <x v="3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4112"/>
    <b v="0"/>
    <n v="9"/>
    <b v="0"/>
    <s v="theater/spaces"/>
    <n v="5"/>
    <n v="1270.22"/>
    <x v="3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4113"/>
    <b v="0"/>
    <n v="15"/>
    <b v="0"/>
    <s v="theater/spaces"/>
    <n v="12"/>
    <n v="2796.67"/>
    <x v="3"/>
    <s v="spaces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9022D-2A71-47C3-8305-AA35D58F611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6"/>
        <item h="1" x="17"/>
        <item h="1" x="7"/>
        <item h="1" x="19"/>
        <item h="1" x="2"/>
        <item h="1" x="13"/>
        <item h="1" x="8"/>
        <item h="1" x="3"/>
        <item h="1" x="1"/>
        <item h="1" x="18"/>
        <item h="1" x="9"/>
        <item h="1" x="4"/>
        <item h="1" x="16"/>
        <item h="1" x="15"/>
        <item h="1" x="10"/>
        <item h="1" x="14"/>
        <item h="1" x="12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16DA8-408C-4061-ABF9-DE6F7E5A8423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1262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3599"/>
        <item x="880"/>
        <item x="306"/>
        <item x="1311"/>
        <item x="127"/>
        <item x="260"/>
        <item x="1920"/>
        <item x="661"/>
        <item x="3156"/>
        <item x="2953"/>
        <item x="1125"/>
        <item x="406"/>
        <item x="357"/>
        <item x="1335"/>
        <item x="2867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603"/>
        <item x="1731"/>
        <item x="1553"/>
        <item x="429"/>
        <item x="1286"/>
        <item x="1275"/>
        <item x="541"/>
        <item x="563"/>
        <item x="2108"/>
        <item x="1761"/>
        <item x="2342"/>
        <item x="2015"/>
        <item x="1896"/>
        <item x="1577"/>
        <item x="783"/>
        <item x="1905"/>
        <item x="950"/>
        <item x="334"/>
        <item x="554"/>
        <item x="1566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1565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2713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718"/>
        <item x="3640"/>
        <item x="1456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2573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2194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2175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2176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3327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2291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940"/>
        <item x="246"/>
        <item x="2057"/>
        <item x="1742"/>
        <item x="3161"/>
        <item x="540"/>
        <item x="487"/>
        <item x="159"/>
        <item x="3026"/>
        <item x="1244"/>
        <item x="197"/>
        <item x="2464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2261"/>
        <item x="975"/>
        <item x="2026"/>
        <item x="3064"/>
        <item x="188"/>
        <item x="2451"/>
        <item x="2073"/>
        <item x="307"/>
        <item x="2771"/>
        <item x="2457"/>
        <item x="2969"/>
        <item x="1572"/>
        <item x="1668"/>
        <item x="2081"/>
        <item x="3911"/>
        <item x="585"/>
        <item x="1161"/>
        <item x="2550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2402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83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1830"/>
        <item x="323"/>
        <item x="109"/>
        <item x="1646"/>
        <item x="1557"/>
        <item x="1492"/>
        <item x="3688"/>
        <item x="98"/>
        <item x="2962"/>
        <item x="2660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2920"/>
        <item x="3521"/>
        <item x="1508"/>
        <item x="3210"/>
        <item x="1372"/>
        <item x="335"/>
        <item x="381"/>
        <item x="2846"/>
        <item x="225"/>
        <item x="3530"/>
        <item x="2980"/>
        <item x="1518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318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3011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2871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4028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83"/>
        <item x="2731"/>
        <item x="1790"/>
        <item x="269"/>
        <item x="719"/>
        <item x="400"/>
        <item x="912"/>
        <item x="1087"/>
        <item x="3913"/>
        <item x="1767"/>
        <item x="732"/>
        <item x="2689"/>
        <item x="2122"/>
        <item x="2696"/>
        <item x="3908"/>
        <item x="2433"/>
        <item x="2153"/>
        <item x="1605"/>
        <item x="2559"/>
        <item x="2933"/>
        <item x="617"/>
        <item x="4071"/>
        <item x="552"/>
        <item x="236"/>
        <item x="937"/>
        <item x="3021"/>
        <item x="2599"/>
        <item x="4078"/>
        <item x="1740"/>
        <item x="3408"/>
        <item x="2072"/>
        <item x="43"/>
        <item x="3246"/>
        <item x="2003"/>
        <item x="240"/>
        <item x="1963"/>
        <item x="2258"/>
        <item x="1943"/>
        <item x="436"/>
        <item x="3420"/>
        <item x="1989"/>
        <item x="4020"/>
        <item x="756"/>
        <item x="1841"/>
        <item x="1991"/>
        <item x="2635"/>
        <item x="310"/>
        <item x="2571"/>
        <item x="1444"/>
        <item x="1567"/>
        <item x="3759"/>
        <item x="229"/>
        <item x="3191"/>
        <item x="579"/>
        <item x="2848"/>
        <item x="1781"/>
        <item x="2651"/>
        <item x="4076"/>
        <item x="1838"/>
        <item x="158"/>
        <item x="2164"/>
        <item x="2503"/>
        <item x="3747"/>
        <item x="3755"/>
        <item x="2626"/>
        <item x="1289"/>
        <item x="2609"/>
        <item x="388"/>
        <item x="1895"/>
        <item x="2463"/>
        <item x="3583"/>
        <item x="4043"/>
        <item x="2524"/>
        <item x="3952"/>
        <item x="3753"/>
        <item x="3314"/>
        <item x="4065"/>
        <item x="1822"/>
        <item x="2806"/>
        <item x="3329"/>
        <item x="1653"/>
        <item x="1391"/>
        <item x="1606"/>
        <item x="3705"/>
        <item x="3940"/>
        <item x="2001"/>
        <item x="1145"/>
        <item x="3712"/>
        <item x="1845"/>
        <item x="1250"/>
        <item x="1394"/>
        <item x="2926"/>
        <item x="1968"/>
        <item x="1076"/>
        <item x="1165"/>
        <item x="857"/>
        <item x="2521"/>
        <item x="2099"/>
        <item x="716"/>
        <item x="2645"/>
        <item x="1314"/>
        <item x="1655"/>
        <item x="264"/>
        <item x="888"/>
        <item x="5"/>
        <item x="605"/>
        <item x="1241"/>
        <item x="2746"/>
        <item x="416"/>
        <item x="1130"/>
        <item x="1139"/>
        <item x="1631"/>
        <item x="2474"/>
        <item x="2049"/>
        <item x="4041"/>
        <item x="826"/>
        <item x="3903"/>
        <item x="3100"/>
        <item x="2622"/>
        <item x="1459"/>
        <item x="2166"/>
        <item x="2366"/>
        <item x="1249"/>
        <item x="1849"/>
        <item x="1745"/>
        <item x="3934"/>
        <item x="535"/>
        <item x="1923"/>
        <item x="2788"/>
        <item x="3288"/>
        <item x="364"/>
        <item x="3009"/>
        <item x="2495"/>
        <item x="2692"/>
        <item x="1933"/>
        <item x="852"/>
        <item x="3347"/>
        <item x="2545"/>
        <item x="3987"/>
        <item x="1611"/>
        <item x="3180"/>
        <item x="1520"/>
        <item x="303"/>
        <item x="304"/>
        <item x="1395"/>
        <item x="2833"/>
        <item x="4085"/>
        <item x="1658"/>
        <item x="1622"/>
        <item x="2196"/>
        <item x="3880"/>
        <item x="1251"/>
        <item x="2427"/>
        <item x="1937"/>
        <item x="2744"/>
        <item x="629"/>
        <item x="2469"/>
        <item x="2602"/>
        <item x="2860"/>
        <item x="741"/>
        <item x="3428"/>
        <item x="2174"/>
        <item x="1415"/>
        <item x="1959"/>
        <item x="200"/>
        <item x="3767"/>
        <item x="1768"/>
        <item x="2424"/>
        <item x="944"/>
        <item x="2162"/>
        <item x="2139"/>
        <item x="908"/>
        <item x="125"/>
        <item x="3160"/>
        <item x="3508"/>
        <item x="1392"/>
        <item x="3494"/>
        <item x="56"/>
        <item x="4007"/>
        <item x="3266"/>
        <item x="3644"/>
        <item x="2879"/>
        <item x="1260"/>
        <item x="447"/>
        <item x="3296"/>
        <item x="67"/>
        <item x="2443"/>
        <item x="793"/>
        <item x="1421"/>
        <item x="1795"/>
        <item x="945"/>
        <item x="1846"/>
        <item x="1247"/>
        <item x="3290"/>
        <item x="2361"/>
        <item x="3294"/>
        <item x="2112"/>
        <item x="2192"/>
        <item x="3862"/>
        <item x="1888"/>
        <item x="637"/>
        <item x="2774"/>
        <item x="3259"/>
        <item x="2434"/>
        <item x="1967"/>
        <item x="964"/>
        <item x="648"/>
        <item x="779"/>
        <item x="596"/>
        <item x="2426"/>
        <item x="1102"/>
        <item x="3588"/>
        <item x="1694"/>
        <item x="2865"/>
        <item x="1129"/>
        <item x="1510"/>
        <item x="2359"/>
        <item x="2102"/>
        <item x="3513"/>
        <item x="2591"/>
        <item x="1517"/>
        <item x="1159"/>
        <item x="1906"/>
        <item x="3037"/>
        <item x="3674"/>
        <item x="2767"/>
        <item x="1592"/>
        <item x="3059"/>
        <item x="2491"/>
        <item x="603"/>
        <item x="3267"/>
        <item x="1209"/>
        <item x="2825"/>
        <item x="4091"/>
        <item x="3186"/>
        <item x="1282"/>
        <item x="3866"/>
        <item x="2918"/>
        <item x="4080"/>
        <item x="1248"/>
        <item x="2283"/>
        <item x="627"/>
        <item x="2514"/>
        <item x="2931"/>
        <item x="674"/>
        <item x="2884"/>
        <item x="2179"/>
        <item x="2576"/>
        <item x="2066"/>
        <item x="1078"/>
        <item x="3634"/>
        <item x="3413"/>
        <item x="2720"/>
        <item x="1537"/>
        <item x="410"/>
        <item x="2103"/>
        <item x="3601"/>
        <item x="2459"/>
        <item x="2748"/>
        <item x="3226"/>
        <item x="497"/>
        <item x="3886"/>
        <item x="384"/>
        <item x="389"/>
        <item x="3871"/>
        <item x="2253"/>
        <item x="3091"/>
        <item x="2226"/>
        <item x="2693"/>
        <item x="2991"/>
        <item x="1965"/>
        <item x="3743"/>
        <item x="3904"/>
        <item x="3581"/>
        <item x="1532"/>
        <item x="3536"/>
        <item x="1598"/>
        <item x="3760"/>
        <item x="4100"/>
        <item x="774"/>
        <item x="2159"/>
        <item x="2938"/>
        <item x="3623"/>
        <item x="3875"/>
        <item x="2161"/>
        <item x="3552"/>
        <item x="3561"/>
        <item x="917"/>
        <item x="683"/>
        <item x="3677"/>
        <item x="3139"/>
        <item x="4053"/>
        <item x="655"/>
        <item x="2034"/>
        <item x="3569"/>
        <item x="3830"/>
        <item x="3772"/>
        <item x="2668"/>
        <item x="606"/>
        <item x="1075"/>
        <item x="1177"/>
        <item x="2638"/>
        <item x="654"/>
        <item x="860"/>
        <item x="3269"/>
        <item x="2723"/>
        <item x="1921"/>
        <item x="213"/>
        <item x="3313"/>
        <item x="2240"/>
        <item x="2566"/>
        <item x="238"/>
        <item x="2480"/>
        <item x="2889"/>
        <item x="2422"/>
        <item x="3188"/>
        <item x="1266"/>
        <item x="3855"/>
        <item x="3184"/>
        <item x="114"/>
        <item x="1263"/>
        <item x="3645"/>
        <item x="245"/>
        <item x="3170"/>
        <item x="760"/>
        <item x="1693"/>
        <item x="3406"/>
        <item x="3877"/>
        <item x="3632"/>
        <item x="3516"/>
        <item x="2228"/>
        <item x="3687"/>
        <item x="3199"/>
        <item x="3506"/>
        <item x="3507"/>
        <item x="494"/>
        <item x="2183"/>
        <item x="2406"/>
        <item x="2914"/>
        <item x="3051"/>
        <item x="2581"/>
        <item x="632"/>
        <item x="2857"/>
        <item x="1715"/>
        <item x="3628"/>
        <item x="3109"/>
        <item x="1382"/>
        <item x="3980"/>
        <item x="2950"/>
        <item x="545"/>
        <item x="1848"/>
        <item x="1687"/>
        <item x="2659"/>
        <item x="60"/>
        <item x="3867"/>
        <item x="2661"/>
        <item x="222"/>
        <item x="256"/>
        <item x="1516"/>
        <item x="3771"/>
        <item x="2169"/>
        <item x="2109"/>
        <item x="217"/>
        <item x="2960"/>
        <item x="2537"/>
        <item x="4089"/>
        <item x="3582"/>
        <item x="2710"/>
        <item x="582"/>
        <item x="2718"/>
        <item x="2445"/>
        <item x="3768"/>
        <item x="100"/>
        <item x="687"/>
        <item x="642"/>
        <item x="790"/>
        <item x="1934"/>
        <item x="3479"/>
        <item x="2906"/>
        <item x="568"/>
        <item x="3567"/>
        <item x="4109"/>
        <item x="2428"/>
        <item x="2654"/>
        <item x="3299"/>
        <item x="3973"/>
        <item x="209"/>
        <item x="3039"/>
        <item x="1036"/>
        <item x="4084"/>
        <item x="1922"/>
        <item x="1809"/>
        <item x="2670"/>
        <item x="2505"/>
        <item x="569"/>
        <item x="1568"/>
        <item x="3929"/>
        <item x="890"/>
        <item x="3071"/>
        <item x="341"/>
        <item x="3613"/>
        <item x="1453"/>
        <item x="2804"/>
        <item x="2"/>
        <item x="3555"/>
        <item x="3741"/>
        <item x="4059"/>
        <item x="1949"/>
        <item x="2565"/>
        <item x="2356"/>
        <item x="3359"/>
        <item x="3518"/>
        <item x="1000"/>
        <item x="1038"/>
        <item x="1153"/>
        <item x="1802"/>
        <item x="3850"/>
        <item x="3758"/>
        <item x="2977"/>
        <item x="154"/>
        <item x="1535"/>
        <item x="773"/>
        <item x="804"/>
        <item x="4073"/>
        <item x="3083"/>
        <item x="3948"/>
        <item x="3113"/>
        <item x="1309"/>
        <item x="697"/>
        <item x="439"/>
        <item x="725"/>
        <item x="4060"/>
        <item x="3909"/>
        <item x="3044"/>
        <item x="202"/>
        <item x="3061"/>
        <item x="2438"/>
        <item x="2067"/>
        <item x="3503"/>
        <item x="706"/>
        <item x="2742"/>
        <item x="2912"/>
        <item x="2690"/>
        <item x="1381"/>
        <item x="1526"/>
        <item x="2585"/>
        <item x="2436"/>
        <item x="350"/>
        <item x="1717"/>
        <item x="3214"/>
        <item x="1396"/>
        <item x="2934"/>
        <item x="1194"/>
        <item x="2110"/>
        <item x="2520"/>
        <item x="681"/>
        <item x="1495"/>
        <item x="3270"/>
        <item x="2902"/>
        <item x="2354"/>
        <item x="395"/>
        <item x="3614"/>
        <item x="2768"/>
        <item x="1595"/>
        <item x="894"/>
        <item x="916"/>
        <item x="34"/>
        <item x="2009"/>
        <item x="3341"/>
        <item x="1157"/>
        <item x="589"/>
        <item x="3742"/>
        <item x="3622"/>
        <item x="2577"/>
        <item x="2197"/>
        <item x="1756"/>
        <item x="2976"/>
        <item x="1613"/>
        <item x="3704"/>
        <item x="522"/>
        <item x="3901"/>
        <item x="2494"/>
        <item x="1212"/>
        <item x="3963"/>
        <item x="2170"/>
        <item x="1962"/>
        <item x="649"/>
        <item x="329"/>
        <item x="61"/>
        <item x="3966"/>
        <item x="3305"/>
        <item x="2113"/>
        <item x="2673"/>
        <item x="3984"/>
        <item x="3962"/>
        <item x="1005"/>
        <item x="3260"/>
        <item x="1703"/>
        <item x="1812"/>
        <item x="1304"/>
        <item x="980"/>
        <item x="3328"/>
        <item x="731"/>
        <item x="1716"/>
        <item x="1610"/>
        <item x="4081"/>
        <item x="3738"/>
        <item x="979"/>
        <item x="971"/>
        <item x="2542"/>
        <item x="2370"/>
        <item x="1797"/>
        <item x="4103"/>
        <item x="3110"/>
        <item x="2008"/>
        <item x="2727"/>
        <item x="3055"/>
        <item x="3884"/>
        <item x="3279"/>
        <item x="718"/>
        <item x="1189"/>
        <item x="2866"/>
        <item x="543"/>
        <item x="924"/>
        <item x="3224"/>
        <item x="1593"/>
        <item x="693"/>
        <item x="2246"/>
        <item x="2489"/>
        <item x="2225"/>
        <item x="2267"/>
        <item x="3896"/>
        <item x="2595"/>
        <item x="2114"/>
        <item x="1820"/>
        <item x="3994"/>
        <item x="1338"/>
        <item x="1448"/>
        <item x="2515"/>
        <item x="1156"/>
        <item x="2177"/>
        <item x="3631"/>
        <item x="3782"/>
        <item x="2549"/>
        <item x="133"/>
        <item x="3986"/>
        <item x="283"/>
        <item x="1886"/>
        <item x="3362"/>
        <item x="531"/>
        <item x="1869"/>
        <item x="2475"/>
        <item x="2618"/>
        <item x="2348"/>
        <item x="2341"/>
        <item x="1782"/>
        <item x="2340"/>
        <item x="3967"/>
        <item x="37"/>
        <item x="3983"/>
        <item x="3344"/>
        <item x="2373"/>
        <item x="1454"/>
        <item x="3326"/>
        <item x="1739"/>
        <item x="1649"/>
        <item x="2614"/>
        <item x="546"/>
        <item x="268"/>
        <item x="445"/>
        <item x="2698"/>
        <item x="2790"/>
        <item x="2499"/>
        <item x="1451"/>
        <item x="3489"/>
        <item x="3603"/>
        <item x="3248"/>
        <item x="3289"/>
        <item x="3905"/>
        <item x="3363"/>
        <item x="2419"/>
        <item x="1445"/>
        <item x="2472"/>
        <item x="3215"/>
        <item x="1499"/>
        <item x="3146"/>
        <item x="2500"/>
        <item x="3217"/>
        <item x="3441"/>
        <item x="1384"/>
        <item x="1513"/>
        <item x="3004"/>
        <item x="1346"/>
        <item x="104"/>
        <item x="631"/>
        <item x="1450"/>
        <item x="116"/>
        <item x="2490"/>
        <item x="3679"/>
        <item x="135"/>
        <item x="1847"/>
        <item x="3043"/>
        <item x="1780"/>
        <item x="3317"/>
        <item x="3564"/>
        <item x="900"/>
        <item x="3826"/>
        <item x="3397"/>
        <item x="1835"/>
        <item x="2247"/>
        <item x="678"/>
        <item x="3036"/>
        <item x="1941"/>
        <item x="1506"/>
        <item x="1706"/>
        <item x="2679"/>
        <item x="144"/>
        <item x="2142"/>
        <item x="2945"/>
        <item x="2821"/>
        <item x="1621"/>
        <item x="2212"/>
        <item x="928"/>
        <item x="1879"/>
        <item x="2765"/>
        <item x="1388"/>
        <item x="717"/>
        <item x="1771"/>
        <item x="2752"/>
        <item x="3228"/>
        <item x="367"/>
        <item x="423"/>
        <item x="3861"/>
        <item x="1736"/>
        <item x="3042"/>
        <item x="3959"/>
        <item x="3240"/>
        <item x="471"/>
        <item x="3775"/>
        <item x="3231"/>
        <item x="3446"/>
        <item x="2117"/>
        <item x="2578"/>
        <item x="3301"/>
        <item x="3852"/>
        <item x="2796"/>
        <item x="1976"/>
        <item x="4000"/>
        <item x="2589"/>
        <item x="1081"/>
        <item x="2738"/>
        <item x="918"/>
        <item x="2284"/>
        <item x="405"/>
        <item x="1971"/>
        <item x="3673"/>
        <item x="1088"/>
        <item x="2186"/>
        <item x="2886"/>
        <item x="1628"/>
        <item x="1264"/>
        <item x="2420"/>
        <item x="3098"/>
        <item x="3108"/>
        <item x="467"/>
        <item x="1406"/>
        <item x="1293"/>
        <item x="3057"/>
        <item x="2873"/>
        <item x="3028"/>
        <item x="1469"/>
        <item x="3197"/>
        <item x="3691"/>
        <item x="1120"/>
        <item x="2903"/>
        <item x="2783"/>
        <item x="3295"/>
        <item x="1210"/>
        <item x="3117"/>
        <item x="3627"/>
        <item x="3336"/>
        <item x="904"/>
        <item x="4061"/>
        <item x="2347"/>
        <item x="2687"/>
        <item x="1964"/>
        <item x="1041"/>
        <item x="2107"/>
        <item x="2703"/>
        <item x="2138"/>
        <item x="3219"/>
        <item x="892"/>
        <item x="3173"/>
        <item x="3054"/>
        <item x="186"/>
        <item x="434"/>
        <item x="3647"/>
        <item x="2395"/>
        <item x="2338"/>
        <item x="312"/>
        <item x="3860"/>
        <item x="525"/>
        <item x="1301"/>
        <item x="947"/>
        <item x="1344"/>
        <item x="2461"/>
        <item x="1589"/>
        <item x="4026"/>
        <item x="524"/>
        <item x="2844"/>
        <item x="3121"/>
        <item x="3649"/>
        <item x="1014"/>
        <item x="2942"/>
        <item x="1843"/>
        <item x="358"/>
        <item x="3559"/>
        <item x="3001"/>
        <item x="2851"/>
        <item x="2223"/>
        <item x="3008"/>
        <item x="2779"/>
        <item x="2362"/>
        <item x="3515"/>
        <item x="1612"/>
        <item x="373"/>
        <item x="1711"/>
        <item x="2417"/>
        <item x="435"/>
        <item x="1045"/>
        <item x="123"/>
        <item x="1191"/>
        <item x="1763"/>
        <item x="2923"/>
        <item x="1010"/>
        <item x="881"/>
        <item x="178"/>
        <item x="3770"/>
        <item x="3619"/>
        <item x="1061"/>
        <item x="3264"/>
        <item x="772"/>
        <item x="3951"/>
        <item x="506"/>
        <item x="1184"/>
        <item x="348"/>
        <item x="120"/>
        <item x="2409"/>
        <item x="3791"/>
        <item x="3811"/>
        <item x="2526"/>
        <item x="2389"/>
        <item x="1656"/>
        <item x="2201"/>
        <item x="1871"/>
        <item x="3218"/>
        <item x="3822"/>
        <item x="3707"/>
        <item x="2799"/>
        <item x="936"/>
        <item x="3605"/>
        <item x="2271"/>
        <item x="3369"/>
        <item x="1842"/>
        <item x="277"/>
        <item x="3450"/>
        <item x="3802"/>
        <item x="646"/>
        <item x="1785"/>
        <item x="2757"/>
        <item x="2610"/>
        <item x="2039"/>
        <item x="1897"/>
        <item x="2681"/>
        <item x="3461"/>
        <item x="1759"/>
        <item x="2349"/>
        <item x="2368"/>
        <item x="2883"/>
        <item x="911"/>
        <item x="4019"/>
        <item x="744"/>
        <item x="2826"/>
        <item x="84"/>
        <item x="3107"/>
        <item x="3813"/>
        <item x="1257"/>
        <item x="95"/>
        <item x="3133"/>
        <item x="4016"/>
        <item x="1700"/>
        <item x="3338"/>
        <item x="3136"/>
        <item x="827"/>
        <item x="2639"/>
        <item x="2262"/>
        <item x="509"/>
        <item x="2414"/>
        <item x="3858"/>
        <item x="755"/>
        <item x="2907"/>
        <item x="2396"/>
        <item x="2479"/>
        <item x="3835"/>
        <item x="3690"/>
        <item x="1385"/>
        <item x="2927"/>
        <item x="3196"/>
        <item x="2548"/>
        <item x="3780"/>
        <item x="679"/>
        <item x="844"/>
        <item x="3607"/>
        <item x="1112"/>
        <item x="1726"/>
        <item x="2251"/>
        <item x="3457"/>
        <item x="4022"/>
        <item x="2583"/>
        <item x="2747"/>
        <item x="3820"/>
        <item x="791"/>
        <item x="2814"/>
        <item x="650"/>
        <item x="2092"/>
        <item x="2582"/>
        <item x="2822"/>
        <item x="3794"/>
        <item x="1085"/>
        <item x="1107"/>
        <item x="1608"/>
        <item x="1657"/>
        <item x="330"/>
        <item x="3920"/>
        <item x="1978"/>
        <item x="2620"/>
        <item x="1623"/>
        <item x="2989"/>
        <item x="599"/>
        <item x="2311"/>
        <item x="1931"/>
        <item x="2324"/>
        <item x="2590"/>
        <item x="626"/>
        <item x="3873"/>
        <item x="2975"/>
        <item x="2033"/>
        <item x="1509"/>
        <item x="2455"/>
        <item x="910"/>
        <item x="3924"/>
        <item x="3721"/>
        <item x="2369"/>
        <item x="3243"/>
        <item x="921"/>
        <item x="1789"/>
        <item x="3504"/>
        <item x="1073"/>
        <item x="2185"/>
        <item x="1308"/>
        <item x="2432"/>
        <item x="1504"/>
        <item x="1150"/>
        <item x="3022"/>
        <item x="2758"/>
        <item x="2326"/>
        <item x="3832"/>
        <item x="3287"/>
        <item x="657"/>
        <item x="2011"/>
        <item x="3322"/>
        <item x="3996"/>
        <item x="1979"/>
        <item x="3166"/>
        <item x="339"/>
        <item x="3746"/>
        <item x="602"/>
        <item x="3315"/>
        <item x="3580"/>
        <item x="2322"/>
        <item x="2332"/>
        <item x="3935"/>
        <item x="3708"/>
        <item x="1287"/>
        <item x="4064"/>
        <item x="331"/>
        <item x="3637"/>
        <item x="4079"/>
        <item x="3373"/>
        <item x="3439"/>
        <item x="2276"/>
        <item x="2858"/>
        <item x="199"/>
        <item x="1030"/>
        <item x="1696"/>
        <item x="2672"/>
        <item x="1422"/>
        <item x="3562"/>
        <item x="3143"/>
        <item x="3651"/>
        <item x="1203"/>
        <item x="1432"/>
        <item x="3655"/>
        <item x="961"/>
        <item x="3102"/>
        <item x="1804"/>
        <item x="1280"/>
        <item x="1839"/>
        <item x="1951"/>
        <item x="1618"/>
        <item x="1792"/>
        <item x="4055"/>
        <item x="1954"/>
        <item x="3805"/>
        <item x="3989"/>
        <item x="498"/>
        <item x="2856"/>
        <item x="1424"/>
        <item x="2393"/>
        <item x="2656"/>
        <item x="775"/>
        <item x="1721"/>
        <item x="1352"/>
        <item x="663"/>
        <item x="864"/>
        <item x="3829"/>
        <item x="3258"/>
        <item x="2213"/>
        <item x="3012"/>
        <item x="4034"/>
        <item x="729"/>
        <item x="424"/>
        <item x="1975"/>
        <item x="3135"/>
        <item x="2224"/>
        <item x="777"/>
        <item x="3523"/>
        <item x="2044"/>
        <item x="3610"/>
        <item x="3453"/>
        <item x="1261"/>
        <item x="3764"/>
        <item x="996"/>
        <item x="2243"/>
        <item x="2721"/>
        <item x="366"/>
        <item x="2323"/>
        <item x="2739"/>
        <item x="2611"/>
        <item x="2539"/>
        <item x="1449"/>
        <item x="352"/>
        <item x="909"/>
        <item x="3833"/>
        <item x="3298"/>
        <item x="1114"/>
        <item x="2269"/>
        <item x="2909"/>
        <item x="267"/>
        <item x="3625"/>
        <item x="205"/>
        <item x="2531"/>
        <item x="3831"/>
        <item x="3898"/>
        <item x="2875"/>
        <item x="3618"/>
        <item x="855"/>
        <item x="2674"/>
        <item x="2877"/>
        <item x="997"/>
        <item x="3817"/>
        <item x="3463"/>
        <item x="749"/>
        <item x="1149"/>
        <item x="2623"/>
        <item x="1484"/>
        <item x="3375"/>
        <item x="3693"/>
        <item x="3498"/>
        <item x="3846"/>
        <item x="3682"/>
        <item x="1815"/>
        <item x="3047"/>
        <item x="291"/>
        <item x="1105"/>
        <item x="2932"/>
        <item x="3893"/>
        <item x="2268"/>
        <item x="1265"/>
        <item x="3353"/>
        <item x="33"/>
        <item x="3711"/>
        <item x="3633"/>
        <item x="2300"/>
        <item x="3894"/>
        <item x="232"/>
        <item x="2378"/>
        <item x="504"/>
        <item x="3754"/>
        <item x="2144"/>
        <item x="896"/>
        <item x="3950"/>
        <item x="2773"/>
        <item x="2446"/>
        <item x="3223"/>
        <item x="3082"/>
        <item x="1992"/>
        <item x="2094"/>
        <item x="147"/>
        <item x="1521"/>
        <item x="3404"/>
        <item x="919"/>
        <item x="2621"/>
        <item x="665"/>
        <item x="2093"/>
        <item x="1758"/>
        <item x="2787"/>
        <item x="3087"/>
        <item x="2454"/>
        <item x="3841"/>
        <item x="1190"/>
        <item x="3970"/>
        <item x="534"/>
        <item x="2596"/>
        <item x="1630"/>
        <item x="2910"/>
        <item x="325"/>
        <item x="1548"/>
        <item x="2722"/>
        <item x="1302"/>
        <item x="1092"/>
        <item x="3834"/>
        <item x="2508"/>
        <item x="3731"/>
        <item x="1684"/>
        <item x="2408"/>
        <item x="3839"/>
        <item x="2000"/>
        <item x="3056"/>
        <item x="465"/>
        <item x="3710"/>
        <item x="3574"/>
        <item x="3853"/>
        <item x="1080"/>
        <item x="1860"/>
        <item x="3352"/>
        <item x="1208"/>
        <item x="2413"/>
        <item x="3477"/>
        <item x="3573"/>
        <item x="3902"/>
        <item x="701"/>
        <item x="843"/>
        <item x="3134"/>
        <item x="2051"/>
        <item x="1168"/>
        <item x="1808"/>
        <item x="1602"/>
        <item x="4010"/>
        <item x="838"/>
        <item x="1889"/>
        <item x="723"/>
        <item x="1664"/>
        <item x="2715"/>
        <item x="2887"/>
        <item x="3469"/>
        <item x="2352"/>
        <item x="3101"/>
        <item x="3692"/>
        <item x="1810"/>
        <item x="3335"/>
        <item x="2200"/>
        <item x="3278"/>
        <item x="4003"/>
        <item x="1607"/>
        <item x="3089"/>
        <item x="1713"/>
        <item x="1507"/>
        <item x="2868"/>
        <item x="2337"/>
        <item x="2376"/>
        <item x="4063"/>
        <item x="3889"/>
        <item x="4095"/>
        <item x="3468"/>
        <item x="299"/>
        <item x="3931"/>
        <item x="1972"/>
        <item x="1437"/>
        <item x="2129"/>
        <item x="1276"/>
        <item x="2385"/>
        <item x="2116"/>
        <item x="3448"/>
        <item x="559"/>
        <item x="3268"/>
        <item x="728"/>
        <item x="3571"/>
        <item x="1884"/>
        <item x="3252"/>
        <item x="2158"/>
        <item x="591"/>
        <item x="2384"/>
        <item x="537"/>
        <item x="1600"/>
        <item x="4097"/>
        <item x="1037"/>
        <item x="3784"/>
        <item x="3874"/>
        <item x="897"/>
        <item x="628"/>
        <item x="2189"/>
        <item x="3032"/>
        <item x="3172"/>
        <item x="2895"/>
        <item x="1834"/>
        <item x="3895"/>
        <item x="2128"/>
        <item x="433"/>
        <item x="2553"/>
        <item x="782"/>
        <item x="3985"/>
        <item x="3800"/>
        <item x="3722"/>
        <item x="3727"/>
        <item x="4047"/>
        <item x="3085"/>
        <item x="1202"/>
        <item x="3814"/>
        <item x="1226"/>
        <item x="2791"/>
        <item x="705"/>
        <item x="2221"/>
        <item x="342"/>
        <item x="4112"/>
        <item x="969"/>
        <item x="2704"/>
        <item x="3417"/>
        <item x="3066"/>
        <item x="2249"/>
        <item x="676"/>
        <item x="3745"/>
        <item x="3014"/>
        <item x="2734"/>
        <item x="1133"/>
        <item x="139"/>
        <item x="3006"/>
        <item x="2372"/>
        <item x="29"/>
        <item x="508"/>
        <item x="2593"/>
        <item x="3272"/>
        <item x="1354"/>
        <item x="2140"/>
        <item x="3706"/>
        <item x="409"/>
        <item x="887"/>
        <item x="2313"/>
        <item x="2467"/>
        <item x="2265"/>
        <item x="117"/>
        <item x="2312"/>
        <item x="604"/>
        <item x="3354"/>
        <item x="2256"/>
        <item x="2125"/>
        <item x="3023"/>
        <item x="1573"/>
        <item x="3660"/>
        <item x="1994"/>
        <item x="3069"/>
        <item x="378"/>
        <item x="1246"/>
        <item x="3974"/>
        <item x="2637"/>
        <item x="3499"/>
        <item x="90"/>
        <item x="3870"/>
        <item x="168"/>
        <item x="2751"/>
        <item x="319"/>
        <item x="889"/>
        <item x="2043"/>
        <item x="738"/>
        <item x="3856"/>
        <item x="3016"/>
        <item x="493"/>
        <item x="865"/>
        <item x="3176"/>
        <item x="2726"/>
        <item x="1614"/>
        <item x="3927"/>
        <item x="932"/>
        <item x="2090"/>
        <item x="1669"/>
        <item x="2987"/>
        <item x="2453"/>
        <item x="2075"/>
        <item x="3192"/>
        <item x="2665"/>
        <item x="3474"/>
        <item x="3941"/>
        <item x="788"/>
        <item x="3977"/>
        <item x="1626"/>
        <item x="3671"/>
        <item x="3482"/>
        <item x="2944"/>
        <item x="431"/>
        <item x="3928"/>
        <item x="3000"/>
        <item x="1225"/>
        <item x="3868"/>
        <item x="2983"/>
        <item x="1534"/>
        <item x="1321"/>
        <item x="3997"/>
        <item x="715"/>
        <item x="3900"/>
        <item x="1856"/>
        <item x="1730"/>
        <item x="3885"/>
        <item x="2149"/>
        <item x="2465"/>
        <item x="2839"/>
        <item x="1831"/>
        <item x="3993"/>
        <item x="3437"/>
        <item x="3658"/>
        <item x="3612"/>
        <item x="2193"/>
        <item x="1272"/>
        <item x="1158"/>
        <item x="1238"/>
        <item x="2040"/>
        <item x="3237"/>
        <item x="817"/>
        <item x="797"/>
        <item x="2355"/>
        <item x="571"/>
        <item x="1594"/>
        <item x="965"/>
        <item x="2759"/>
        <item x="3333"/>
        <item x="420"/>
        <item x="721"/>
        <item x="3380"/>
        <item x="3324"/>
        <item x="3238"/>
        <item x="598"/>
        <item x="2155"/>
        <item x="870"/>
        <item x="2916"/>
        <item x="2688"/>
        <item x="1969"/>
        <item x="355"/>
        <item x="3415"/>
        <item x="1407"/>
        <item x="2560"/>
        <item x="3152"/>
        <item x="4033"/>
        <item x="1148"/>
        <item x="3999"/>
        <item x="3789"/>
        <item x="1859"/>
        <item x="1636"/>
        <item x="1350"/>
        <item x="885"/>
        <item x="3737"/>
        <item x="714"/>
        <item x="3480"/>
        <item x="1712"/>
        <item x="4086"/>
        <item x="2141"/>
        <item x="289"/>
        <item x="958"/>
        <item x="1427"/>
        <item x="1069"/>
        <item x="893"/>
        <item x="4018"/>
        <item x="3790"/>
        <item x="2801"/>
        <item x="886"/>
        <item x="609"/>
        <item x="3854"/>
        <item x="1187"/>
        <item x="3112"/>
        <item x="2156"/>
        <item x="645"/>
        <item x="1002"/>
        <item x="3824"/>
        <item x="2227"/>
        <item x="3182"/>
        <item x="496"/>
        <item x="600"/>
        <item x="3699"/>
        <item x="671"/>
        <item x="106"/>
        <item x="3491"/>
        <item x="2817"/>
        <item x="4039"/>
        <item x="634"/>
        <item x="258"/>
        <item x="1561"/>
        <item x="2662"/>
        <item x="3257"/>
        <item x="982"/>
        <item x="2872"/>
        <item x="3551"/>
        <item x="1201"/>
        <item x="615"/>
        <item x="379"/>
        <item x="1737"/>
        <item x="2025"/>
        <item x="2682"/>
        <item x="3340"/>
        <item x="2278"/>
        <item x="662"/>
        <item x="2729"/>
        <item x="3427"/>
        <item x="1305"/>
        <item x="1997"/>
        <item x="441"/>
        <item x="781"/>
        <item x="73"/>
        <item x="131"/>
        <item x="2892"/>
        <item x="2929"/>
        <item x="3642"/>
        <item x="478"/>
        <item x="698"/>
        <item x="1719"/>
        <item x="3670"/>
        <item x="2458"/>
        <item x="2978"/>
        <item x="4110"/>
        <item x="1163"/>
        <item x="183"/>
        <item x="4090"/>
        <item x="3094"/>
        <item x="1747"/>
        <item x="2248"/>
        <item x="1132"/>
        <item x="2572"/>
        <item x="3701"/>
        <item x="3320"/>
        <item x="2343"/>
        <item x="3695"/>
        <item x="3490"/>
        <item x="3621"/>
        <item x="1442"/>
        <item x="682"/>
        <item x="1205"/>
        <item x="3584"/>
        <item x="973"/>
        <item x="2900"/>
        <item x="1349"/>
        <item x="1032"/>
        <item x="1245"/>
        <item x="2527"/>
        <item x="3626"/>
        <item x="787"/>
        <item x="412"/>
        <item x="1749"/>
        <item x="3002"/>
        <item x="2657"/>
        <item x="2285"/>
        <item x="3726"/>
        <item x="2686"/>
        <item x="551"/>
        <item x="239"/>
        <item x="685"/>
        <item x="856"/>
        <item x="1389"/>
        <item x="1104"/>
        <item x="1958"/>
        <item x="4077"/>
        <item x="1481"/>
        <item x="4014"/>
        <item x="2241"/>
        <item x="1458"/>
        <item x="3382"/>
        <item x="2789"/>
        <item x="3401"/>
        <item x="1097"/>
        <item x="3792"/>
        <item x="3049"/>
        <item x="1483"/>
        <item x="3500"/>
        <item x="2137"/>
        <item x="1817"/>
        <item x="1312"/>
        <item x="3005"/>
        <item x="177"/>
        <item x="3292"/>
        <item x="3377"/>
        <item x="2803"/>
        <item x="2619"/>
        <item x="3365"/>
        <item x="1108"/>
        <item x="2314"/>
        <item x="1113"/>
        <item x="255"/>
        <item x="94"/>
        <item x="1832"/>
        <item x="2766"/>
        <item x="377"/>
        <item x="1794"/>
        <item x="2634"/>
        <item x="469"/>
        <item x="2523"/>
        <item x="3307"/>
        <item x="1881"/>
        <item x="1290"/>
        <item x="3462"/>
        <item x="1170"/>
        <item x="2999"/>
        <item x="2488"/>
        <item x="1825"/>
        <item x="3667"/>
        <item x="179"/>
        <item x="967"/>
        <item x="3879"/>
        <item x="2136"/>
        <item x="1003"/>
        <item x="2630"/>
        <item x="3137"/>
        <item x="1197"/>
        <item x="2222"/>
        <item x="80"/>
        <item x="1416"/>
        <item x="920"/>
        <item x="2708"/>
        <item x="1720"/>
        <item x="2096"/>
        <item x="1316"/>
        <item x="3187"/>
        <item x="3478"/>
        <item x="2180"/>
        <item x="1377"/>
        <item x="4111"/>
        <item x="808"/>
        <item x="2460"/>
        <item x="3208"/>
        <item x="2238"/>
        <item x="198"/>
        <item x="1127"/>
        <item x="1984"/>
        <item x="2683"/>
        <item x="3981"/>
        <item x="3090"/>
        <item x="2492"/>
        <item x="2095"/>
        <item x="1258"/>
        <item x="1329"/>
        <item x="1473"/>
        <item x="3310"/>
        <item x="2530"/>
        <item x="145"/>
        <item x="1970"/>
        <item x="3803"/>
        <item x="3104"/>
        <item x="2754"/>
        <item x="2167"/>
        <item x="3714"/>
        <item x="2574"/>
        <item x="259"/>
        <item x="4049"/>
        <item x="1418"/>
        <item x="3319"/>
        <item x="3734"/>
        <item x="3434"/>
        <item x="3897"/>
        <item x="3620"/>
        <item x="707"/>
        <item x="2301"/>
        <item x="3221"/>
        <item x="3865"/>
        <item x="2182"/>
        <item x="1430"/>
        <item x="1685"/>
        <item x="1511"/>
        <item x="108"/>
        <item x="3282"/>
        <item x="3933"/>
        <item x="4083"/>
        <item x="1505"/>
        <item x="3821"/>
        <item x="3145"/>
        <item x="2864"/>
        <item x="4035"/>
        <item x="2272"/>
        <item x="2594"/>
        <item x="1253"/>
        <item x="940"/>
        <item x="1360"/>
        <item x="764"/>
        <item x="3350"/>
        <item x="1880"/>
        <item x="1345"/>
        <item x="1604"/>
        <item x="3081"/>
        <item x="360"/>
        <item x="57"/>
        <item x="2939"/>
        <item x="1861"/>
        <item x="164"/>
        <item x="3837"/>
        <item x="1039"/>
        <item x="3751"/>
        <item x="3609"/>
        <item x="3379"/>
        <item x="3385"/>
        <item x="1013"/>
        <item x="2028"/>
        <item x="3455"/>
        <item x="2042"/>
        <item x="3370"/>
        <item x="2740"/>
        <item x="2998"/>
        <item x="2653"/>
        <item x="2861"/>
        <item x="1714"/>
        <item x="2147"/>
        <item x="1325"/>
        <item x="3781"/>
        <item x="2792"/>
        <item x="1242"/>
        <item x="3342"/>
        <item x="3954"/>
        <item x="858"/>
        <item x="866"/>
        <item x="2967"/>
        <item x="4062"/>
        <item x="2210"/>
        <item x="2901"/>
        <item x="3297"/>
        <item x="4004"/>
        <item x="1034"/>
        <item x="2286"/>
        <item x="132"/>
        <item x="4087"/>
        <item x="3939"/>
        <item x="3740"/>
        <item x="2190"/>
        <item x="3429"/>
        <item x="3346"/>
        <item x="1378"/>
        <item x="803"/>
        <item x="3917"/>
        <item x="274"/>
        <item x="1957"/>
        <item x="3646"/>
        <item x="3744"/>
        <item x="3277"/>
        <item x="2838"/>
        <item x="4008"/>
        <item x="862"/>
        <item x="614"/>
        <item x="2487"/>
        <item x="3505"/>
        <item x="1961"/>
        <item x="544"/>
        <item x="3661"/>
        <item x="481"/>
        <item x="2498"/>
        <item x="3990"/>
        <item x="547"/>
        <item x="3017"/>
        <item x="3472"/>
        <item x="1431"/>
        <item x="2535"/>
        <item x="813"/>
        <item x="1868"/>
        <item x="3471"/>
        <item x="825"/>
        <item x="1551"/>
        <item x="3724"/>
        <item x="3007"/>
        <item x="3812"/>
        <item x="2279"/>
        <item x="1200"/>
        <item x="318"/>
        <item x="3843"/>
        <item x="3659"/>
        <item x="2762"/>
        <item x="2555"/>
        <item x="273"/>
        <item x="1821"/>
        <item x="2567"/>
        <item x="2827"/>
        <item x="3629"/>
        <item x="1529"/>
        <item x="1512"/>
        <item x="1734"/>
        <item x="216"/>
        <item x="1218"/>
        <item x="85"/>
        <item x="3035"/>
        <item x="1643"/>
        <item x="2854"/>
        <item x="3308"/>
        <item x="1434"/>
        <item x="354"/>
        <item x="2928"/>
        <item x="4051"/>
        <item x="1299"/>
        <item x="3212"/>
        <item x="2020"/>
        <item x="2444"/>
        <item x="3467"/>
        <item x="3697"/>
        <item x="1067"/>
        <item x="2970"/>
        <item x="861"/>
        <item x="2231"/>
        <item x="3511"/>
        <item x="3230"/>
        <item x="2145"/>
        <item x="3241"/>
        <item x="3355"/>
        <item x="3608"/>
        <item x="2504"/>
        <item x="1310"/>
        <item x="2544"/>
        <item x="3459"/>
        <item x="2922"/>
        <item x="1199"/>
        <item x="1837"/>
        <item x="1172"/>
        <item x="1688"/>
        <item x="3925"/>
        <item x="1728"/>
        <item x="3636"/>
        <item x="1615"/>
        <item x="2943"/>
        <item x="3816"/>
        <item x="1417"/>
        <item x="2292"/>
        <item x="2984"/>
        <item x="3111"/>
        <item x="2394"/>
        <item x="1993"/>
        <item x="680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600"/>
        <item x="15"/>
        <item x="3666"/>
        <item x="3261"/>
        <item x="2749"/>
        <item x="560"/>
        <item x="2048"/>
        <item x="1582"/>
        <item x="223"/>
        <item x="2004"/>
        <item x="616"/>
        <item x="1393"/>
        <item x="23"/>
        <item x="3372"/>
        <item x="1947"/>
        <item x="3003"/>
        <item x="1727"/>
        <item x="3070"/>
        <item x="2134"/>
        <item x="2695"/>
        <item x="1778"/>
        <item x="3763"/>
        <item x="1707"/>
        <item x="1814"/>
        <item x="1637"/>
        <item x="1376"/>
        <item x="1064"/>
        <item x="3168"/>
        <item x="2091"/>
        <item x="2237"/>
        <item x="418"/>
        <item x="1872"/>
        <item x="734"/>
        <item x="1063"/>
        <item x="1564"/>
        <item x="3245"/>
        <item x="2024"/>
        <item x="994"/>
        <item x="3600"/>
        <item x="3808"/>
        <item x="1029"/>
        <item x="383"/>
        <item x="184"/>
        <item x="2525"/>
        <item x="3804"/>
        <item x="2930"/>
        <item x="702"/>
        <item x="1371"/>
        <item x="995"/>
        <item x="2316"/>
        <item x="3944"/>
        <item x="1699"/>
        <item x="3696"/>
        <item x="4074"/>
        <item x="3958"/>
        <item x="639"/>
        <item x="2126"/>
        <item x="2029"/>
        <item x="82"/>
        <item x="2078"/>
        <item x="3332"/>
        <item x="1502"/>
        <item x="1503"/>
        <item x="2781"/>
        <item x="1004"/>
        <item x="3438"/>
        <item x="3496"/>
        <item x="3617"/>
        <item x="3827"/>
        <item x="2157"/>
        <item x="1973"/>
        <item x="1956"/>
        <item x="2764"/>
        <item x="1207"/>
        <item x="282"/>
        <item x="4040"/>
        <item x="3522"/>
        <item x="2917"/>
        <item x="2084"/>
        <item x="1836"/>
        <item x="371"/>
        <item x="3393"/>
        <item x="1928"/>
        <item x="1213"/>
        <item x="673"/>
        <item x="2012"/>
        <item x="2101"/>
        <item x="3465"/>
        <item x="2124"/>
        <item x="3566"/>
        <item x="3200"/>
        <item x="1525"/>
        <item x="1323"/>
        <item x="1705"/>
        <item x="2798"/>
        <item x="1701"/>
        <item x="1386"/>
        <item x="3072"/>
        <item x="1413"/>
        <item x="86"/>
        <item x="1533"/>
        <item x="4027"/>
        <item x="387"/>
        <item x="2287"/>
        <item x="275"/>
        <item x="2123"/>
        <item x="3809"/>
        <item x="4096"/>
        <item x="3876"/>
        <item x="2430"/>
        <item x="2700"/>
        <item x="2834"/>
        <item x="3334"/>
        <item x="3968"/>
        <item x="2331"/>
        <item x="960"/>
        <item x="3053"/>
        <item x="730"/>
        <item x="3698"/>
        <item x="3892"/>
        <item x="1180"/>
        <item x="3486"/>
        <item x="1601"/>
        <item x="327"/>
        <item x="1452"/>
        <item x="1065"/>
        <item x="3348"/>
        <item x="2986"/>
        <item x="3723"/>
        <item x="1798"/>
        <item x="1988"/>
        <item x="2736"/>
        <item x="2302"/>
        <item x="2493"/>
        <item x="473"/>
        <item x="2351"/>
        <item x="2996"/>
        <item x="2371"/>
        <item x="2568"/>
        <item x="1690"/>
        <item x="2598"/>
        <item x="3531"/>
        <item x="3810"/>
        <item x="1141"/>
        <item x="3798"/>
        <item x="2447"/>
        <item x="3442"/>
        <item x="3084"/>
        <item x="2260"/>
        <item x="495"/>
        <item x="3844"/>
        <item x="3946"/>
        <item x="842"/>
        <item x="317"/>
        <item x="1938"/>
        <item x="4054"/>
        <item x="2990"/>
        <item x="2191"/>
        <item x="1996"/>
        <item x="322"/>
        <item x="4044"/>
        <item x="3367"/>
        <item x="1328"/>
        <item x="1387"/>
        <item x="3709"/>
        <item x="3034"/>
        <item x="1111"/>
        <item x="1095"/>
        <item x="3251"/>
        <item x="4030"/>
        <item x="3662"/>
        <item x="2297"/>
        <item x="3864"/>
        <item x="343"/>
        <item x="684"/>
        <item x="1981"/>
        <item x="3306"/>
        <item x="2211"/>
        <item x="468"/>
        <item x="3819"/>
        <item x="1050"/>
        <item x="2745"/>
        <item x="922"/>
        <item x="2150"/>
        <item x="3793"/>
        <item x="2329"/>
        <item x="4038"/>
        <item x="2876"/>
        <item x="1806"/>
        <item x="3848"/>
        <item x="1772"/>
        <item x="3300"/>
        <item x="2691"/>
        <item x="2676"/>
        <item x="2218"/>
        <item x="3451"/>
        <item x="315"/>
        <item x="1237"/>
        <item x="1436"/>
        <item x="1986"/>
        <item x="4088"/>
        <item x="2296"/>
        <item x="2010"/>
        <item x="105"/>
        <item x="3733"/>
        <item x="2207"/>
        <item x="3891"/>
        <item x="3419"/>
        <item x="2840"/>
        <item x="279"/>
        <item x="338"/>
        <item x="2850"/>
        <item x="2429"/>
        <item x="573"/>
        <item x="3390"/>
        <item x="3126"/>
        <item x="3815"/>
        <item x="2209"/>
        <item x="3444"/>
        <item x="2127"/>
        <item x="2131"/>
        <item x="1151"/>
        <item x="2320"/>
        <item x="2335"/>
        <item x="328"/>
        <item x="1106"/>
        <item x="1545"/>
        <item x="1362"/>
        <item x="3961"/>
        <item x="1501"/>
        <item x="2365"/>
        <item x="2239"/>
        <item x="426"/>
        <item x="2358"/>
        <item x="3460"/>
        <item x="1528"/>
        <item x="895"/>
        <item x="3470"/>
        <item x="1322"/>
        <item x="2425"/>
        <item x="1692"/>
        <item x="3096"/>
        <item x="1536"/>
        <item x="3103"/>
        <item x="284"/>
        <item x="3391"/>
        <item x="3847"/>
        <item x="1729"/>
        <item x="408"/>
        <item x="3216"/>
        <item x="2735"/>
        <item x="2468"/>
        <item x="2563"/>
        <item x="3676"/>
        <item x="2135"/>
        <item x="63"/>
        <item x="462"/>
        <item x="989"/>
        <item x="2997"/>
        <item x="1404"/>
        <item x="1397"/>
        <item x="2045"/>
        <item x="923"/>
        <item x="686"/>
        <item x="278"/>
        <item x="2784"/>
        <item x="1017"/>
        <item x="2881"/>
        <item x="1012"/>
        <item x="1491"/>
        <item x="1083"/>
        <item x="593"/>
        <item x="511"/>
        <item x="3938"/>
        <item x="2120"/>
        <item x="3283"/>
        <item x="219"/>
        <item x="2130"/>
        <item x="2678"/>
        <item x="1840"/>
        <item x="3578"/>
        <item x="915"/>
        <item x="392"/>
        <item x="2725"/>
        <item x="1100"/>
        <item x="1057"/>
        <item x="2448"/>
        <item x="3648"/>
        <item x="1441"/>
        <item x="1651"/>
        <item x="3922"/>
        <item x="1216"/>
        <item x="672"/>
        <item x="762"/>
        <item x="570"/>
        <item x="3311"/>
        <item x="1915"/>
        <item x="3653"/>
        <item x="3078"/>
        <item x="3481"/>
        <item x="2423"/>
        <item x="1909"/>
        <item x="3497"/>
        <item x="2506"/>
        <item x="2957"/>
        <item x="2380"/>
        <item x="51"/>
        <item x="677"/>
        <item x="3356"/>
        <item x="2132"/>
        <item x="1955"/>
        <item x="3138"/>
        <item x="567"/>
        <item x="479"/>
        <item x="1522"/>
        <item x="3971"/>
        <item x="1217"/>
        <item x="1708"/>
        <item x="3943"/>
        <item x="87"/>
        <item x="814"/>
        <item x="231"/>
        <item x="2377"/>
        <item x="2486"/>
        <item x="3678"/>
        <item x="2143"/>
        <item x="1240"/>
        <item x="1683"/>
        <item x="935"/>
        <item x="2511"/>
        <item x="19"/>
        <item x="243"/>
        <item x="3488"/>
        <item x="1040"/>
        <item x="2706"/>
        <item x="586"/>
        <item x="3432"/>
        <item x="1435"/>
        <item x="3445"/>
        <item x="3988"/>
        <item x="2677"/>
        <item x="652"/>
        <item x="754"/>
        <item x="3729"/>
        <item x="3563"/>
        <item x="3386"/>
        <item x="4107"/>
        <item x="3449"/>
        <item x="2032"/>
        <item x="2613"/>
        <item x="3797"/>
        <item x="427"/>
        <item x="3105"/>
        <item x="288"/>
        <item x="2401"/>
        <item x="4037"/>
        <item x="1134"/>
        <item x="1538"/>
        <item x="1348"/>
        <item x="2625"/>
        <item x="2005"/>
        <item x="3611"/>
        <item x="3211"/>
        <item x="3735"/>
        <item x="2399"/>
        <item x="290"/>
        <item x="3757"/>
        <item x="163"/>
        <item x="2449"/>
        <item x="2816"/>
        <item x="3076"/>
        <item x="2982"/>
        <item x="778"/>
        <item x="3483"/>
        <item x="805"/>
        <item x="2859"/>
        <item x="3765"/>
        <item x="2435"/>
        <item x="113"/>
        <item x="1336"/>
        <item x="770"/>
        <item x="712"/>
        <item x="1779"/>
        <item x="3604"/>
        <item x="3881"/>
        <item x="2755"/>
        <item x="251"/>
        <item x="172"/>
        <item x="4102"/>
        <item x="1850"/>
        <item x="1570"/>
        <item x="809"/>
        <item x="4046"/>
        <item x="2924"/>
        <item x="3097"/>
        <item x="3845"/>
        <item x="3073"/>
        <item x="162"/>
        <item x="584"/>
        <item x="1169"/>
        <item x="840"/>
        <item x="2357"/>
        <item x="2813"/>
        <item x="1283"/>
        <item x="3657"/>
        <item x="2823"/>
        <item x="3131"/>
        <item x="666"/>
        <item x="2575"/>
        <item x="4092"/>
        <item x="3213"/>
        <item x="4075"/>
        <item x="3383"/>
        <item x="3888"/>
        <item x="3825"/>
        <item x="3537"/>
        <item x="740"/>
        <item x="1659"/>
        <item x="2612"/>
        <item x="453"/>
        <item x="2375"/>
        <item x="2940"/>
        <item x="2632"/>
        <item x="226"/>
        <item x="3799"/>
        <item x="3590"/>
        <item x="38"/>
        <item x="3130"/>
        <item x="3526"/>
        <item x="3349"/>
        <item x="2404"/>
        <item x="3932"/>
        <item x="2552"/>
        <item x="2415"/>
        <item x="566"/>
        <item x="1206"/>
        <item x="1185"/>
        <item x="2232"/>
        <item x="2921"/>
        <item x="3309"/>
        <item x="2852"/>
        <item x="1043"/>
        <item x="1939"/>
        <item x="3786"/>
        <item x="3165"/>
        <item x="503"/>
        <item x="190"/>
        <item x="488"/>
        <item x="3425"/>
        <item x="510"/>
        <item x="3162"/>
        <item x="2133"/>
        <item x="1084"/>
        <item x="878"/>
        <item x="4093"/>
        <item x="2711"/>
        <item x="3857"/>
        <item x="59"/>
        <item x="2315"/>
        <item x="1689"/>
        <item x="1982"/>
        <item x="1439"/>
        <item x="2416"/>
        <item x="340"/>
        <item x="2163"/>
        <item x="2274"/>
        <item x="3244"/>
        <item x="2828"/>
        <item x="103"/>
        <item x="3965"/>
        <item x="3374"/>
        <item x="3364"/>
        <item x="2006"/>
        <item x="2888"/>
        <item x="3387"/>
        <item x="3795"/>
        <item x="757"/>
        <item x="868"/>
        <item x="1946"/>
        <item x="150"/>
        <item x="3443"/>
        <item x="3801"/>
        <item x="4048"/>
        <item x="1144"/>
        <item x="1193"/>
        <item x="1755"/>
        <item x="2741"/>
        <item x="1295"/>
        <item x="2502"/>
        <item x="3250"/>
        <item x="1987"/>
        <item x="2580"/>
        <item x="3565"/>
        <item x="1885"/>
        <item x="2728"/>
        <item x="3074"/>
        <item x="1211"/>
        <item x="3849"/>
        <item x="3381"/>
        <item x="2965"/>
        <item x="3493"/>
        <item x="3517"/>
        <item x="2100"/>
        <item x="2647"/>
        <item x="2694"/>
        <item x="2280"/>
        <item x="2592"/>
        <item x="3883"/>
        <item x="2204"/>
        <item x="3458"/>
        <item x="112"/>
        <item x="3672"/>
        <item x="1702"/>
        <item x="3201"/>
        <item x="72"/>
        <item x="577"/>
        <item x="2364"/>
        <item x="3641"/>
        <item x="47"/>
        <item x="2794"/>
        <item x="2250"/>
        <item x="3654"/>
        <item x="2995"/>
        <item x="250"/>
        <item x="2050"/>
        <item x="3343"/>
        <item x="2607"/>
        <item x="3339"/>
        <item x="3776"/>
        <item x="3842"/>
        <item x="2557"/>
        <item x="4025"/>
        <item x="1306"/>
        <item x="2558"/>
        <item x="3435"/>
        <item x="1974"/>
        <item x="3115"/>
        <item x="565"/>
        <item x="1018"/>
        <item x="806"/>
        <item x="968"/>
        <item x="1524"/>
        <item x="1071"/>
        <item x="2390"/>
        <item x="2547"/>
        <item x="644"/>
        <item x="3321"/>
        <item x="2509"/>
        <item x="2119"/>
        <item x="1597"/>
        <item x="2855"/>
        <item x="1155"/>
        <item x="365"/>
        <item x="1460"/>
        <item x="3570"/>
        <item x="1784"/>
        <item x="3262"/>
        <item x="425"/>
        <item x="2649"/>
        <item x="3151"/>
        <item x="2339"/>
        <item x="659"/>
        <item x="1562"/>
        <item x="1154"/>
        <item x="2667"/>
        <item x="3013"/>
        <item x="36"/>
        <item x="2644"/>
        <item x="4005"/>
        <item x="3454"/>
        <item x="3838"/>
        <item x="3596"/>
        <item x="3762"/>
        <item x="3756"/>
        <item x="2964"/>
        <item x="2412"/>
        <item x="1574"/>
        <item x="538"/>
        <item x="394"/>
        <item x="4050"/>
        <item x="1638"/>
        <item x="1146"/>
        <item x="1101"/>
        <item x="1033"/>
        <item x="1343"/>
        <item x="3371"/>
        <item x="2551"/>
        <item x="286"/>
        <item x="658"/>
        <item x="224"/>
        <item x="1086"/>
        <item x="2911"/>
        <item x="483"/>
        <item x="3955"/>
        <item x="421"/>
        <item x="1221"/>
        <item x="1070"/>
        <item x="2462"/>
        <item x="2199"/>
        <item x="1288"/>
        <item x="438"/>
        <item x="2958"/>
        <item x="2540"/>
        <item x="3882"/>
        <item x="1625"/>
        <item x="1945"/>
        <item x="990"/>
        <item x="101"/>
        <item x="1783"/>
        <item x="414"/>
        <item x="3398"/>
        <item x="276"/>
        <item x="3171"/>
        <item x="737"/>
        <item x="675"/>
        <item x="3956"/>
        <item x="58"/>
        <item x="3730"/>
        <item x="3239"/>
        <item x="2046"/>
        <item x="1887"/>
        <item x="1952"/>
        <item x="2154"/>
        <item x="2709"/>
        <item x="691"/>
        <item x="2536"/>
        <item x="3592"/>
        <item x="3534"/>
        <item x="3972"/>
        <item x="3293"/>
        <item x="1563"/>
        <item x="2517"/>
        <item x="1579"/>
        <item x="156"/>
        <item x="3067"/>
        <item x="1380"/>
        <item x="3957"/>
        <item x="3093"/>
        <item x="2561"/>
        <item x="1698"/>
        <item x="3575"/>
        <item x="2853"/>
        <item x="941"/>
        <item x="370"/>
        <item x="212"/>
        <item x="1171"/>
        <item x="2407"/>
        <item x="3440"/>
        <item x="828"/>
        <item x="542"/>
        <item x="3739"/>
        <item x="776"/>
        <item x="3265"/>
        <item x="1259"/>
        <item x="520"/>
        <item x="1152"/>
        <item x="735"/>
        <item x="726"/>
        <item x="3556"/>
        <item x="3715"/>
        <item x="532"/>
        <item x="193"/>
        <item x="2309"/>
        <item x="1546"/>
        <item x="3378"/>
        <item x="1042"/>
        <item x="3577"/>
        <item x="2344"/>
        <item x="3254"/>
        <item x="2628"/>
        <item x="3923"/>
        <item x="485"/>
        <item x="1723"/>
        <item x="1440"/>
        <item x="3823"/>
        <item x="2624"/>
        <item x="480"/>
        <item x="3953"/>
        <item x="2473"/>
        <item x="2497"/>
        <item x="1222"/>
        <item x="1072"/>
        <item x="998"/>
        <item x="3473"/>
        <item x="1599"/>
        <item x="2097"/>
        <item x="708"/>
        <item x="647"/>
        <item x="2655"/>
        <item x="2874"/>
        <item x="3418"/>
        <item x="2187"/>
        <item x="3869"/>
        <item x="3464"/>
        <item x="3937"/>
        <item x="2111"/>
        <item x="3919"/>
        <item x="2733"/>
        <item x="3725"/>
        <item x="174"/>
        <item x="1428"/>
        <item x="1294"/>
        <item x="295"/>
        <item x="1793"/>
        <item x="161"/>
        <item x="413"/>
        <item x="2519"/>
        <item x="1944"/>
        <item x="625"/>
        <item x="345"/>
        <item x="111"/>
        <item x="2318"/>
        <item x="249"/>
        <item x="829"/>
        <item x="2972"/>
        <item x="391"/>
        <item x="2518"/>
        <item x="1826"/>
        <item x="2184"/>
        <item x="1519"/>
        <item x="20"/>
        <item x="2023"/>
        <item x="517"/>
        <item x="2992"/>
        <item x="507"/>
        <item x="2088"/>
        <item x="3728"/>
        <item x="1523"/>
        <item x="2345"/>
        <item x="1514"/>
        <item x="2293"/>
        <item x="3668"/>
        <item x="2178"/>
        <item x="2007"/>
        <item x="854"/>
        <item x="2870"/>
        <item x="523"/>
        <item x="2171"/>
        <item x="1530"/>
        <item x="1828"/>
        <item x="3203"/>
        <item x="2245"/>
        <item x="597"/>
        <item x="2382"/>
        <item x="1807"/>
        <item x="1672"/>
        <item x="3930"/>
        <item x="1805"/>
        <item x="2360"/>
        <item x="2230"/>
        <item x="1670"/>
        <item x="3796"/>
        <item x="942"/>
        <item x="1443"/>
        <item x="1136"/>
        <item x="65"/>
        <item x="146"/>
        <item x="1031"/>
        <item x="2819"/>
        <item x="2002"/>
        <item x="3095"/>
        <item x="119"/>
        <item x="347"/>
        <item x="3732"/>
        <item x="2629"/>
        <item x="461"/>
        <item x="2411"/>
        <item x="1271"/>
        <item x="41"/>
        <item x="4070"/>
        <item x="3495"/>
        <item x="3916"/>
        <item x="1960"/>
        <item x="966"/>
        <item x="758"/>
        <item x="1066"/>
        <item x="3040"/>
        <item x="3650"/>
        <item x="1383"/>
        <item x="2431"/>
        <item x="2963"/>
        <item x="1333"/>
        <item x="3316"/>
        <item x="867"/>
        <item x="2334"/>
        <item x="1196"/>
        <item x="2890"/>
        <item x="3376"/>
        <item x="3312"/>
        <item x="2264"/>
        <item x="1801"/>
        <item x="4011"/>
        <item x="3568"/>
        <item x="3281"/>
        <item x="610"/>
        <item x="3664"/>
        <item x="1331"/>
        <item x="1236"/>
        <item x="3663"/>
        <item x="2882"/>
        <item x="1620"/>
        <item x="3872"/>
        <item x="3411"/>
        <item x="3840"/>
        <item x="3982"/>
        <item x="2956"/>
        <item x="3141"/>
        <item x="2173"/>
        <item x="3550"/>
        <item x="3331"/>
        <item x="3975"/>
        <item x="1192"/>
        <item x="75"/>
        <item x="630"/>
        <item x="1353"/>
        <item x="1799"/>
        <item x="1188"/>
        <item x="972"/>
        <item x="2321"/>
        <item x="1455"/>
        <item x="558"/>
        <item x="363"/>
        <item x="4031"/>
        <item x="3088"/>
        <item x="1324"/>
        <item x="470"/>
        <item x="1181"/>
        <item x="1754"/>
        <item x="2546"/>
        <item x="3602"/>
        <item x="4082"/>
        <item x="3149"/>
        <item x="301"/>
        <item x="651"/>
        <item x="2325"/>
        <item x="1515"/>
        <item x="2562"/>
        <item x="196"/>
        <item x="356"/>
        <item x="3851"/>
        <item x="2160"/>
        <item x="3291"/>
        <item x="1953"/>
        <item x="1985"/>
        <item x="68"/>
        <item x="2636"/>
        <item x="2076"/>
        <item x="751"/>
        <item x="638"/>
        <item x="746"/>
        <item x="3836"/>
        <item x="3447"/>
        <item x="949"/>
        <item x="1948"/>
        <item x="180"/>
        <item x="2507"/>
        <item x="2437"/>
        <item x="1558"/>
        <item x="3099"/>
        <item x="1796"/>
        <item x="52"/>
        <item x="987"/>
        <item x="2202"/>
        <item x="1198"/>
        <item x="2403"/>
        <item x="2220"/>
        <item x="1691"/>
        <item x="2641"/>
        <item x="1337"/>
        <item x="3616"/>
        <item x="1639"/>
        <item x="4017"/>
        <item x="1375"/>
        <item x="380"/>
        <item x="514"/>
        <item x="3624"/>
        <item x="1824"/>
        <item x="2824"/>
        <item x="2627"/>
        <item x="3318"/>
        <item x="643"/>
        <item x="1379"/>
        <item x="450"/>
        <item x="1315"/>
        <item x="3992"/>
        <item x="807"/>
        <item x="1686"/>
        <item x="2254"/>
        <item x="3285"/>
        <item x="656"/>
        <item x="3345"/>
        <item x="1279"/>
        <item x="2295"/>
        <item x="3485"/>
        <item x="148"/>
        <item x="2484"/>
        <item x="1671"/>
        <item x="3783"/>
        <item x="1882"/>
        <item x="1844"/>
        <item x="1710"/>
        <item x="121"/>
        <item x="2820"/>
        <item x="3778"/>
        <item x="3978"/>
        <item x="1619"/>
        <item x="1803"/>
        <item x="2482"/>
        <item x="2724"/>
        <item x="96"/>
        <item x="635"/>
        <item x="1819"/>
        <item x="1709"/>
        <item x="2064"/>
        <item x="4001"/>
        <item x="390"/>
        <item x="2631"/>
        <item x="2685"/>
        <item x="3995"/>
        <item x="2971"/>
        <item x="2235"/>
        <item x="2288"/>
        <item x="3127"/>
        <item x="2604"/>
        <item x="1173"/>
        <item x="3689"/>
        <item x="316"/>
        <item x="2478"/>
        <item x="3361"/>
        <item x="3945"/>
        <item x="3242"/>
        <item x="3222"/>
        <item x="3140"/>
        <item x="1596"/>
        <item x="2229"/>
        <item x="3669"/>
        <item x="3752"/>
        <item x="1281"/>
        <item x="4066"/>
        <item x="1827"/>
        <item x="4113"/>
        <item x="3302"/>
        <item x="2336"/>
        <item x="2808"/>
        <item x="3351"/>
        <item x="3232"/>
        <item x="4067"/>
        <item x="4105"/>
        <item x="398"/>
        <item x="3947"/>
        <item x="2769"/>
        <item x="1068"/>
        <item x="3185"/>
        <item x="2959"/>
        <item x="3456"/>
        <item x="1652"/>
        <item x="1147"/>
        <item x="3887"/>
        <item x="1748"/>
        <item x="1995"/>
        <item x="3247"/>
        <item x="2030"/>
        <item x="452"/>
        <item x="1447"/>
        <item x="2894"/>
        <item x="3586"/>
        <item x="2869"/>
        <item x="871"/>
        <item x="1327"/>
        <item x="1935"/>
        <item x="3330"/>
        <item x="1757"/>
        <item x="2440"/>
        <item x="4057"/>
        <item x="549"/>
        <item x="1195"/>
        <item x="1648"/>
        <item x="2383"/>
        <item x="3476"/>
        <item x="2601"/>
        <item x="2522"/>
        <item x="3204"/>
        <item x="12"/>
        <item x="3079"/>
        <item x="3010"/>
        <item x="3058"/>
        <item x="711"/>
        <item x="4024"/>
        <item x="175"/>
        <item x="2496"/>
        <item x="385"/>
        <item x="3080"/>
        <item x="2216"/>
        <item x="3890"/>
        <item x="2532"/>
        <item x="3899"/>
        <item x="2617"/>
        <item x="300"/>
        <item x="2605"/>
        <item x="1901"/>
        <item x="2831"/>
        <item x="1760"/>
        <item x="2195"/>
        <item x="3683"/>
        <item x="636"/>
        <item x="2353"/>
        <item x="939"/>
        <item x="2979"/>
        <item x="1616"/>
        <item x="2259"/>
        <item x="2570"/>
        <item x="3360"/>
        <item x="2584"/>
        <item x="2198"/>
        <item x="3976"/>
        <item x="54"/>
        <item x="1433"/>
        <item x="2849"/>
        <item x="3337"/>
        <item x="2534"/>
        <item x="733"/>
        <item x="1164"/>
        <item x="1617"/>
        <item x="2671"/>
        <item x="2242"/>
        <item x="2993"/>
        <item x="3558"/>
        <item x="1160"/>
        <item x="157"/>
        <item x="519"/>
        <item x="3998"/>
        <item x="185"/>
        <item x="484"/>
        <item x="1609"/>
        <item x="2151"/>
        <item x="2770"/>
        <item x="3368"/>
        <item x="2719"/>
        <item x="505"/>
        <item x="3926"/>
        <item x="244"/>
        <item x="3198"/>
        <item x="248"/>
        <item x="4036"/>
        <item x="320"/>
        <item x="1818"/>
        <item x="2805"/>
        <item x="118"/>
        <item x="1665"/>
        <item x="1243"/>
        <item x="1457"/>
        <item x="2118"/>
        <item x="811"/>
        <item x="160"/>
        <item x="3273"/>
        <item x="2398"/>
        <item x="1977"/>
        <item x="3304"/>
        <item x="1405"/>
        <item x="3991"/>
        <item x="3068"/>
        <item x="837"/>
        <item x="2642"/>
        <item x="3560"/>
        <item x="1998"/>
        <item x="3576"/>
        <item x="1179"/>
        <item x="3366"/>
        <item x="3255"/>
        <item x="1791"/>
        <item x="3484"/>
        <item x="2564"/>
        <item x="2350"/>
        <item x="3271"/>
        <item x="978"/>
        <item x="2812"/>
        <item x="2059"/>
        <item x="2098"/>
        <item x="526"/>
        <item x="2146"/>
        <item x="3396"/>
        <item x="2471"/>
        <item x="1990"/>
        <item x="3031"/>
        <item x="3806"/>
        <item x="2908"/>
        <item x="3325"/>
        <item x="2172"/>
        <item x="3253"/>
        <item x="2470"/>
        <item x="3426"/>
        <item x="1627"/>
        <item x="2442"/>
        <item x="1932"/>
        <item x="3174"/>
        <item x="810"/>
        <item x="3025"/>
        <item x="155"/>
        <item x="1980"/>
        <item x="1255"/>
        <item x="2756"/>
        <item x="1326"/>
        <item x="4023"/>
        <item x="3713"/>
        <item x="2306"/>
        <item x="3656"/>
        <item x="3193"/>
        <item x="7"/>
        <item x="2818"/>
        <item x="71"/>
        <item x="4104"/>
        <item x="3466"/>
        <item x="1429"/>
        <item x="1285"/>
        <item x="836"/>
        <item x="1300"/>
        <item x="1077"/>
        <item x="218"/>
        <item x="1110"/>
        <item x="536"/>
        <item x="110"/>
        <item x="2666"/>
        <item x="4052"/>
        <item x="2556"/>
        <item x="4006"/>
        <item x="3863"/>
        <item x="2215"/>
        <item x="3046"/>
        <item x="1426"/>
        <item x="3384"/>
        <item x="2832"/>
        <item x="437"/>
        <item x="2236"/>
        <item x="3554"/>
        <item x="3736"/>
        <item x="241"/>
        <item x="4069"/>
        <item x="2104"/>
        <item x="1829"/>
        <item x="332"/>
        <item x="3553"/>
        <item x="3785"/>
        <item x="3323"/>
        <item x="1787"/>
        <item x="3092"/>
        <item x="1228"/>
        <item x="2588"/>
        <item x="1446"/>
        <item x="1722"/>
        <item x="463"/>
        <item x="1256"/>
        <item x="4045"/>
        <item x="727"/>
        <item x="2785"/>
        <item x="1800"/>
        <item x="2516"/>
        <item x="3167"/>
        <item x="2707"/>
        <item x="0"/>
        <item x="3979"/>
        <item x="173"/>
        <item x="3086"/>
        <item x="2994"/>
        <item x="943"/>
        <item x="3015"/>
        <item x="2328"/>
        <item x="869"/>
        <item x="4042"/>
        <item x="601"/>
        <item x="1527"/>
        <item x="2915"/>
        <item x="1074"/>
        <item x="2941"/>
        <item x="3906"/>
        <item x="2152"/>
        <item x="2702"/>
        <item x="3132"/>
        <item x="2115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1704"/>
        <item x="1019"/>
        <item x="3878"/>
        <item x="2105"/>
        <item x="1423"/>
        <item x="2800"/>
        <item x="191"/>
        <item x="3748"/>
        <item x="2878"/>
        <item x="3475"/>
        <item x="1635"/>
        <item x="2862"/>
        <item x="97"/>
        <item x="1823"/>
        <item x="913"/>
        <item x="2658"/>
        <item x="1999"/>
        <item x="3436"/>
        <item x="3749"/>
        <item x="3766"/>
        <item x="228"/>
        <item x="2450"/>
        <item x="1094"/>
        <item x="79"/>
        <item x="294"/>
        <item x="3286"/>
        <item x="4012"/>
        <item x="3828"/>
        <item x="2913"/>
        <item x="3225"/>
        <item x="1480"/>
        <item x="2897"/>
        <item x="1695"/>
        <item x="513"/>
        <item x="32"/>
        <item x="3033"/>
        <item x="1833"/>
        <item x="2257"/>
        <item x="64"/>
        <item x="128"/>
        <item x="4013"/>
        <item x="859"/>
        <item x="2317"/>
        <item x="3589"/>
        <item x="1724"/>
        <item x="77"/>
        <item x="2148"/>
        <item x="2168"/>
        <item x="1079"/>
        <item x="527"/>
        <item x="305"/>
        <item x="459"/>
        <item x="2386"/>
        <item x="3421"/>
        <item x="2379"/>
        <item x="3807"/>
        <item x="353"/>
        <item x="3519"/>
        <item x="3280"/>
        <item x="2760"/>
        <item x="2786"/>
        <item x="2705"/>
        <item x="1813"/>
        <item x="3615"/>
        <item x="374"/>
        <item x="562"/>
        <item x="1024"/>
        <item x="2244"/>
        <item x="2031"/>
        <item x="999"/>
        <item x="2381"/>
        <item x="3942"/>
        <item x="2289"/>
        <item x="149"/>
        <item x="2512"/>
        <item x="3129"/>
        <item x="3514"/>
        <item x="31"/>
        <item x="182"/>
        <item x="2363"/>
        <item x="3761"/>
        <item x="3572"/>
        <item x="2106"/>
        <item x="1725"/>
        <item x="1123"/>
        <item x="4015"/>
        <item x="211"/>
        <item x="4009"/>
        <item x="2795"/>
        <item x="253"/>
        <item x="490"/>
        <item x="152"/>
        <item x="3227"/>
        <item x="3284"/>
        <item x="1342"/>
        <item x="2529"/>
        <item x="1650"/>
        <item x="1363"/>
        <item x="528"/>
        <item x="1544"/>
        <item x="1239"/>
        <item x="129"/>
        <item x="2219"/>
        <item x="2367"/>
        <item x="624"/>
        <item x="136"/>
        <item x="2919"/>
        <item x="1021"/>
        <item x="2303"/>
        <item x="938"/>
        <item x="3520"/>
        <item x="27"/>
        <item x="664"/>
        <item x="1028"/>
        <item x="3452"/>
        <item x="623"/>
        <item x="140"/>
        <item x="3106"/>
        <item x="4106"/>
        <item x="1438"/>
        <item x="3921"/>
        <item x="2418"/>
        <item x="165"/>
        <item x="3263"/>
        <item x="4058"/>
        <item x="2775"/>
        <item x="2802"/>
        <item x="2205"/>
        <item x="4094"/>
        <item x="3936"/>
        <item x="780"/>
        <item x="3195"/>
        <item x="3969"/>
        <item x="443"/>
        <item x="4021"/>
        <item x="1942"/>
        <item x="902"/>
        <item x="2277"/>
        <item x="9"/>
        <item x="3557"/>
        <item x="4029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1390"/>
        <item x="1204"/>
        <item x="2603"/>
        <item x="24"/>
        <item x="1230"/>
        <item x="1317"/>
        <item x="375"/>
        <item x="2891"/>
        <item x="792"/>
        <item x="2809"/>
        <item x="3357"/>
        <item x="2233"/>
        <item x="3769"/>
        <item x="2208"/>
        <item x="3388"/>
        <item x="3422"/>
        <item x="3"/>
        <item x="2946"/>
        <item x="3229"/>
        <item x="3818"/>
        <item x="1320"/>
        <item x="1098"/>
        <item x="333"/>
        <item x="1560"/>
        <item x="2234"/>
        <item x="1462"/>
        <item x="2282"/>
        <item x="2830"/>
        <item x="1811"/>
        <item x="533"/>
        <item x="2181"/>
        <item x="2743"/>
        <item x="45"/>
        <item x="3147"/>
        <item x="3148"/>
        <item x="4101"/>
        <item x="220"/>
        <item x="2896"/>
        <item x="474"/>
        <item x="1750"/>
        <item x="3859"/>
        <item x="3643"/>
        <item x="449"/>
        <item x="3030"/>
        <item x="1697"/>
        <item x="952"/>
        <item x="1409"/>
        <item x="2586"/>
        <item x="1319"/>
        <item x="3249"/>
        <item x="153"/>
        <item x="3606"/>
        <item x="2481"/>
        <item x="3512"/>
        <item x="3303"/>
        <item x="3125"/>
        <item x="419"/>
        <item x="2299"/>
        <item x="2885"/>
        <item x="1482"/>
        <item x="55"/>
        <item x="2699"/>
        <item x="3220"/>
        <item x="2275"/>
        <item x="2310"/>
        <item x="974"/>
        <item x="3256"/>
        <item x="703"/>
        <item x="70"/>
        <item x="802"/>
        <item x="489"/>
        <item x="3630"/>
        <item x="4032"/>
        <item x="3029"/>
        <item x="1624"/>
        <item x="2252"/>
        <item x="2319"/>
        <item x="951"/>
        <item x="143"/>
        <item x="3038"/>
        <item x="2579"/>
        <item x="765"/>
        <item x="799"/>
        <item x="74"/>
        <item x="2165"/>
        <item x="3150"/>
        <item x="2188"/>
        <item x="3414"/>
        <item x="3128"/>
        <item x="2797"/>
        <item x="2761"/>
        <item x="927"/>
        <item x="1035"/>
        <item x="237"/>
        <item x="4108"/>
        <item x="464"/>
        <item x="1109"/>
        <item x="1936"/>
        <item x="785"/>
        <item x="393"/>
        <item x="3502"/>
        <item x="1478"/>
        <item x="44"/>
        <item x="2650"/>
        <item x="1339"/>
        <item x="3487"/>
        <item x="1410"/>
        <item x="298"/>
        <item x="252"/>
        <item x="1474"/>
        <item x="2346"/>
        <item x="3501"/>
        <item x="798"/>
        <item x="499"/>
        <item x="2281"/>
        <item x="2925"/>
        <item x="40"/>
        <item x="1950"/>
        <item x="2121"/>
        <item x="2266"/>
        <item x="2680"/>
        <item x="210"/>
        <item x="3358"/>
        <item x="2697"/>
        <item x="849"/>
        <item x="1223"/>
        <item x="3960"/>
        <item x="1373"/>
        <item x="1924"/>
        <item x="1531"/>
        <item x="736"/>
        <item x="983"/>
        <item x="4072"/>
        <item x="432"/>
        <item x="4056"/>
        <item x="1902"/>
        <item x="3918"/>
        <item x="557"/>
        <item x="3075"/>
        <item x="3175"/>
        <item x="1049"/>
        <item x="1303"/>
        <item x="2829"/>
        <item x="1254"/>
        <item x="1674"/>
        <item x="11"/>
        <item x="3510"/>
        <item x="3716"/>
        <item x="863"/>
        <item x="993"/>
        <item x="1174"/>
        <item x="2569"/>
        <item x="2597"/>
        <item x="3964"/>
        <item x="2058"/>
        <item x="215"/>
        <item x="3694"/>
        <item x="1870"/>
        <item x="824"/>
        <item x="1229"/>
        <item x="4099"/>
        <item x="3052"/>
        <item x="704"/>
        <item x="4002"/>
        <item x="2270"/>
        <item x="1663"/>
        <item x="1307"/>
        <item x="1186"/>
        <item x="192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4068"/>
        <item x="4098"/>
        <item x="2330"/>
        <item x="891"/>
        <item x="1"/>
        <item x="1252"/>
        <item x="3949"/>
        <item x="2648"/>
        <item x="2452"/>
        <item x="1313"/>
        <item x="2392"/>
        <item x="1001"/>
        <item x="1966"/>
        <item x="700"/>
        <item x="2737"/>
        <item x="3236"/>
        <item x="2290"/>
        <item x="2981"/>
        <item x="2513"/>
        <item x="2905"/>
        <item x="970"/>
        <item x="2273"/>
        <item x="1816"/>
        <item x="234"/>
        <item x="2880"/>
        <item x="2483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85E83-7C35-4FC0-B539-9BBED8B2E90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9"/>
        <item h="1" x="36"/>
        <item h="1" x="25"/>
        <item h="1" x="33"/>
        <item h="1" x="19"/>
        <item h="1" x="13"/>
        <item h="1" x="31"/>
        <item h="1" x="10"/>
        <item h="1" x="24"/>
        <item h="1" x="27"/>
        <item h="1" x="37"/>
        <item h="1" x="32"/>
        <item h="1" x="0"/>
        <item h="1" x="12"/>
        <item h="1" x="28"/>
        <item h="1" x="20"/>
        <item h="1" x="16"/>
        <item h="1" x="22"/>
        <item h="1" x="18"/>
        <item h="1" x="34"/>
        <item h="1" x="14"/>
        <item h="1" x="35"/>
        <item h="1" x="9"/>
        <item h="1" x="26"/>
        <item x="4"/>
        <item h="1" x="7"/>
        <item h="1" x="8"/>
        <item h="1" x="40"/>
        <item h="1" x="2"/>
        <item h="1" x="21"/>
        <item h="1" x="6"/>
        <item h="1" x="11"/>
        <item h="1" x="5"/>
        <item h="1" x="17"/>
        <item h="1" x="1"/>
        <item h="1" x="15"/>
        <item h="1" x="39"/>
        <item h="1" x="30"/>
        <item h="1" x="3"/>
        <item h="1" x="38"/>
        <item h="1" x="2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2" activePane="bottomLeft" state="frozen"/>
      <selection pane="bottomLeft"/>
    </sheetView>
  </sheetViews>
  <sheetFormatPr defaultColWidth="8.796875" defaultRowHeight="14.25" x14ac:dyDescent="0.45"/>
  <cols>
    <col min="1" max="1" width="6.6640625" bestFit="1" customWidth="1"/>
    <col min="2" max="2" width="38.46484375" style="3" customWidth="1"/>
    <col min="3" max="3" width="40.33203125" style="3" customWidth="1"/>
    <col min="4" max="4" width="15.3984375" style="6" bestFit="1" customWidth="1"/>
    <col min="5" max="5" width="12.1328125" style="8" bestFit="1" customWidth="1"/>
    <col min="6" max="6" width="13.19921875" bestFit="1" customWidth="1"/>
    <col min="7" max="7" width="11.3984375" bestFit="1" customWidth="1"/>
    <col min="8" max="8" width="12.1328125" bestFit="1" customWidth="1"/>
    <col min="9" max="9" width="12.19921875" bestFit="1" customWidth="1"/>
    <col min="10" max="10" width="15.1328125" bestFit="1" customWidth="1"/>
    <col min="11" max="11" width="12.9296875" bestFit="1" customWidth="1"/>
    <col min="12" max="12" width="16.9296875" bestFit="1" customWidth="1"/>
    <col min="13" max="13" width="12.33203125" bestFit="1" customWidth="1"/>
    <col min="14" max="14" width="26.59765625" bestFit="1" customWidth="1"/>
    <col min="15" max="15" width="20.86328125" bestFit="1" customWidth="1"/>
    <col min="16" max="16" width="19.86328125" bestFit="1" customWidth="1"/>
    <col min="17" max="17" width="18.19921875" bestFit="1" customWidth="1"/>
    <col min="18" max="18" width="14.6640625" bestFit="1" customWidth="1"/>
    <col min="19" max="19" width="23.265625" style="12" bestFit="1" customWidth="1"/>
    <col min="20" max="20" width="22.06640625" style="12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42.75" x14ac:dyDescent="0.4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0" ht="42.75" x14ac:dyDescent="0.4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>
        <f t="shared" ref="P3:P66" si="0">IFERROR(ROUND(E3/L3,2),0)</f>
        <v>4.57</v>
      </c>
      <c r="Q3" t="s">
        <v>8310</v>
      </c>
      <c r="R3" t="s">
        <v>8311</v>
      </c>
      <c r="S3" s="12">
        <f t="shared" ref="S3:S66" si="1">(((J3/60)/60)/24)+DATE(1970,1,1)</f>
        <v>42800.751041666663</v>
      </c>
      <c r="T3" s="12">
        <f t="shared" ref="T3:T66" si="2">(((I3/60)/60)/24)+DATE(1970,1,1)</f>
        <v>42807.125</v>
      </c>
    </row>
    <row r="4" spans="1:20" ht="42.75" x14ac:dyDescent="0.4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>
        <f t="shared" si="0"/>
        <v>42.73</v>
      </c>
      <c r="Q4" t="s">
        <v>8312</v>
      </c>
      <c r="R4" t="s">
        <v>8313</v>
      </c>
      <c r="S4" s="12">
        <f t="shared" si="1"/>
        <v>41855.783645833333</v>
      </c>
      <c r="T4" s="12">
        <f t="shared" si="2"/>
        <v>41885.783645833333</v>
      </c>
    </row>
    <row r="5" spans="1:20" ht="57" x14ac:dyDescent="0.4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>
        <f t="shared" si="0"/>
        <v>1389.36</v>
      </c>
      <c r="Q5" t="s">
        <v>8308</v>
      </c>
      <c r="R5" t="s">
        <v>8314</v>
      </c>
      <c r="S5" s="12">
        <f t="shared" si="1"/>
        <v>42714.440416666665</v>
      </c>
      <c r="T5" s="12">
        <f t="shared" si="2"/>
        <v>42759.440416666665</v>
      </c>
    </row>
    <row r="6" spans="1:20" ht="42.75" x14ac:dyDescent="0.4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>
        <f t="shared" si="0"/>
        <v>88.6</v>
      </c>
      <c r="Q6" t="s">
        <v>8308</v>
      </c>
      <c r="R6" t="s">
        <v>8309</v>
      </c>
      <c r="S6" s="12">
        <f t="shared" si="1"/>
        <v>41324.214571759258</v>
      </c>
      <c r="T6" s="12">
        <f t="shared" si="2"/>
        <v>41358.172905092593</v>
      </c>
    </row>
    <row r="7" spans="1:20" ht="42.75" x14ac:dyDescent="0.45">
      <c r="A7">
        <v>2842</v>
      </c>
      <c r="B7" s="3" t="s">
        <v>2842</v>
      </c>
      <c r="C7" s="3" t="s">
        <v>6952</v>
      </c>
      <c r="D7" s="6">
        <v>1500</v>
      </c>
      <c r="E7" s="8">
        <v>0</v>
      </c>
      <c r="F7" t="s">
        <v>8220</v>
      </c>
      <c r="G7" t="s">
        <v>8224</v>
      </c>
      <c r="H7" t="s">
        <v>8246</v>
      </c>
      <c r="I7">
        <v>1403348400</v>
      </c>
      <c r="J7">
        <v>1401058295</v>
      </c>
      <c r="K7" t="b">
        <v>0</v>
      </c>
      <c r="L7">
        <v>0</v>
      </c>
      <c r="M7" t="b">
        <v>0</v>
      </c>
      <c r="N7" t="s">
        <v>8269</v>
      </c>
      <c r="O7">
        <f>ROUND(E7/D7*100,0)</f>
        <v>0</v>
      </c>
      <c r="P7">
        <f>IFERROR(ROUND(E7/L7,2),0)</f>
        <v>0</v>
      </c>
      <c r="Q7" t="s">
        <v>8315</v>
      </c>
      <c r="R7" t="s">
        <v>8316</v>
      </c>
      <c r="S7" s="12">
        <f t="shared" si="1"/>
        <v>41784.952488425923</v>
      </c>
      <c r="T7" s="12">
        <f t="shared" si="2"/>
        <v>41811.458333333336</v>
      </c>
    </row>
    <row r="8" spans="1:20" ht="42.75" x14ac:dyDescent="0.4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>
        <f>IFERROR(ROUND(E8/L8,2),0)</f>
        <v>83.8</v>
      </c>
      <c r="Q8" t="s">
        <v>8308</v>
      </c>
      <c r="R8" t="s">
        <v>8317</v>
      </c>
      <c r="S8" s="12">
        <f t="shared" si="1"/>
        <v>42704.335810185185</v>
      </c>
      <c r="T8" s="12">
        <f t="shared" si="2"/>
        <v>42737.957638888889</v>
      </c>
    </row>
    <row r="9" spans="1:20" ht="85.5" x14ac:dyDescent="0.4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>
        <f>IFERROR(ROUND(E9/L9,2),0)</f>
        <v>38.6</v>
      </c>
      <c r="Q9" t="s">
        <v>8318</v>
      </c>
      <c r="R9" t="s">
        <v>8319</v>
      </c>
      <c r="S9" s="12">
        <f t="shared" si="1"/>
        <v>42604.730567129634</v>
      </c>
      <c r="T9" s="12">
        <f t="shared" si="2"/>
        <v>42614.730567129634</v>
      </c>
    </row>
    <row r="10" spans="1:20" ht="42.75" x14ac:dyDescent="0.4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>
        <f>IFERROR(ROUND(E10/L10,2),0)</f>
        <v>53.48</v>
      </c>
      <c r="Q10" t="s">
        <v>8310</v>
      </c>
      <c r="R10" t="s">
        <v>8311</v>
      </c>
      <c r="S10" s="12">
        <f t="shared" si="1"/>
        <v>41660.708530092597</v>
      </c>
      <c r="T10" s="12">
        <f t="shared" si="2"/>
        <v>41691.75</v>
      </c>
    </row>
    <row r="11" spans="1:20" ht="42.75" x14ac:dyDescent="0.4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>
        <f>IFERROR(ROUND(E11/L11,2),0)</f>
        <v>90.64</v>
      </c>
      <c r="Q11" t="s">
        <v>8310</v>
      </c>
      <c r="R11" t="s">
        <v>8311</v>
      </c>
      <c r="S11" s="12">
        <f t="shared" si="1"/>
        <v>42702.804814814815</v>
      </c>
      <c r="T11" s="12">
        <f t="shared" si="2"/>
        <v>42712.804814814815</v>
      </c>
    </row>
    <row r="12" spans="1:20" ht="42.75" x14ac:dyDescent="0.4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>
        <f>IFERROR(ROUND(E12/L12,2),0)</f>
        <v>149.03</v>
      </c>
      <c r="Q12" t="s">
        <v>8310</v>
      </c>
      <c r="R12" t="s">
        <v>8311</v>
      </c>
      <c r="S12" s="12">
        <f t="shared" si="1"/>
        <v>41319.349988425929</v>
      </c>
      <c r="T12" s="12">
        <f t="shared" si="2"/>
        <v>41359.349988425929</v>
      </c>
    </row>
    <row r="13" spans="1:20" ht="42.75" x14ac:dyDescent="0.4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>
        <f>IFERROR(ROUND(E13/L13,2),0)</f>
        <v>49.93</v>
      </c>
      <c r="Q13" t="s">
        <v>8310</v>
      </c>
      <c r="R13" t="s">
        <v>8311</v>
      </c>
      <c r="S13" s="12">
        <f t="shared" si="1"/>
        <v>42776.704432870371</v>
      </c>
      <c r="T13" s="12">
        <f t="shared" si="2"/>
        <v>42801.208333333328</v>
      </c>
    </row>
    <row r="14" spans="1:20" ht="42.75" x14ac:dyDescent="0.4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>
        <f>IFERROR(ROUND(E14/L14,2),0)</f>
        <v>68.819999999999993</v>
      </c>
      <c r="Q14" t="s">
        <v>8308</v>
      </c>
      <c r="R14" t="s">
        <v>8309</v>
      </c>
      <c r="S14" s="12">
        <f t="shared" si="1"/>
        <v>42548.269861111112</v>
      </c>
      <c r="T14" s="12">
        <f t="shared" si="2"/>
        <v>42593.269861111112</v>
      </c>
    </row>
    <row r="15" spans="1:20" ht="42.75" x14ac:dyDescent="0.4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>
        <f>IFERROR(ROUND(E15/L15,2),0)</f>
        <v>20.47</v>
      </c>
      <c r="Q15" t="s">
        <v>8308</v>
      </c>
      <c r="R15" t="s">
        <v>8309</v>
      </c>
      <c r="S15" s="12">
        <f t="shared" si="1"/>
        <v>41450.681574074071</v>
      </c>
      <c r="T15" s="12">
        <f t="shared" si="2"/>
        <v>41480.681574074071</v>
      </c>
    </row>
    <row r="16" spans="1:20" ht="42.75" x14ac:dyDescent="0.4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>
        <f>IFERROR(ROUND(E16/L16,2),0)</f>
        <v>40.76</v>
      </c>
      <c r="Q16" t="s">
        <v>8308</v>
      </c>
      <c r="R16" t="s">
        <v>8309</v>
      </c>
      <c r="S16" s="12">
        <f t="shared" si="1"/>
        <v>41493.543958333335</v>
      </c>
      <c r="T16" s="12">
        <f t="shared" si="2"/>
        <v>41523.791666666664</v>
      </c>
    </row>
    <row r="17" spans="1:20" ht="42.75" x14ac:dyDescent="0.4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>
        <f>IFERROR(ROUND(E17/L17,2),0)</f>
        <v>134.36000000000001</v>
      </c>
      <c r="Q17" t="s">
        <v>8308</v>
      </c>
      <c r="R17" t="s">
        <v>8314</v>
      </c>
      <c r="S17" s="12">
        <f t="shared" si="1"/>
        <v>42199.651319444441</v>
      </c>
      <c r="T17" s="12">
        <f t="shared" si="2"/>
        <v>42235.651319444441</v>
      </c>
    </row>
    <row r="18" spans="1:20" ht="42.75" x14ac:dyDescent="0.4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>
        <f>IFERROR(ROUND(E18/L18,2),0)</f>
        <v>74.11</v>
      </c>
      <c r="Q18" t="s">
        <v>8308</v>
      </c>
      <c r="R18" t="s">
        <v>8309</v>
      </c>
      <c r="S18" s="12">
        <f t="shared" si="1"/>
        <v>41326.987974537034</v>
      </c>
      <c r="T18" s="12">
        <f t="shared" si="2"/>
        <v>41356.94630787037</v>
      </c>
    </row>
    <row r="19" spans="1:20" ht="42.75" x14ac:dyDescent="0.4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>
        <f>IFERROR(ROUND(E19/L19,2),0)</f>
        <v>31.82</v>
      </c>
      <c r="Q19" t="s">
        <v>8308</v>
      </c>
      <c r="R19" t="s">
        <v>8317</v>
      </c>
      <c r="S19" s="12">
        <f t="shared" si="1"/>
        <v>41144.42155092593</v>
      </c>
      <c r="T19" s="12">
        <f t="shared" si="2"/>
        <v>41165.42155092593</v>
      </c>
    </row>
    <row r="20" spans="1:20" ht="28.5" x14ac:dyDescent="0.4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>
        <f>IFERROR(ROUND(E20/L20,2),0)</f>
        <v>53.87</v>
      </c>
      <c r="Q20" t="s">
        <v>8310</v>
      </c>
      <c r="R20" t="s">
        <v>8311</v>
      </c>
      <c r="S20" s="12">
        <f t="shared" si="1"/>
        <v>41569.575613425928</v>
      </c>
      <c r="T20" s="12">
        <f t="shared" si="2"/>
        <v>41605.126388888886</v>
      </c>
    </row>
    <row r="21" spans="1:20" ht="42.75" x14ac:dyDescent="0.4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>
        <f>IFERROR(ROUND(E21/L21,2),0)</f>
        <v>14.37</v>
      </c>
      <c r="Q21" t="s">
        <v>8310</v>
      </c>
      <c r="R21" t="s">
        <v>8311</v>
      </c>
      <c r="S21" s="12">
        <f t="shared" si="1"/>
        <v>42315.699490740735</v>
      </c>
      <c r="T21" s="12">
        <f t="shared" si="2"/>
        <v>42345.699490740735</v>
      </c>
    </row>
    <row r="22" spans="1:20" ht="42.75" x14ac:dyDescent="0.4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>
        <f>IFERROR(ROUND(E22/L22,2),0)</f>
        <v>27.86</v>
      </c>
      <c r="Q22" t="s">
        <v>8312</v>
      </c>
      <c r="R22" t="s">
        <v>8320</v>
      </c>
      <c r="S22" s="12">
        <f t="shared" si="1"/>
        <v>42459.693865740745</v>
      </c>
      <c r="T22" s="12">
        <f t="shared" si="2"/>
        <v>42490.915972222225</v>
      </c>
    </row>
    <row r="23" spans="1:20" ht="42.75" x14ac:dyDescent="0.4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>
        <f>IFERROR(ROUND(E23/L23,2),0)</f>
        <v>27.23</v>
      </c>
      <c r="Q23" t="s">
        <v>8310</v>
      </c>
      <c r="R23" t="s">
        <v>8311</v>
      </c>
      <c r="S23" s="12">
        <f t="shared" si="1"/>
        <v>41423.910891203705</v>
      </c>
      <c r="T23" s="12">
        <f t="shared" si="2"/>
        <v>41450.208333333336</v>
      </c>
    </row>
    <row r="24" spans="1:20" ht="42.75" x14ac:dyDescent="0.4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>
        <f>IFERROR(ROUND(E24/L24,2),0)</f>
        <v>29.19</v>
      </c>
      <c r="Q24" t="s">
        <v>8321</v>
      </c>
      <c r="R24" t="s">
        <v>8322</v>
      </c>
      <c r="S24" s="12">
        <f t="shared" si="1"/>
        <v>41394.871678240743</v>
      </c>
      <c r="T24" s="12">
        <f t="shared" si="2"/>
        <v>41408.871678240743</v>
      </c>
    </row>
    <row r="25" spans="1:20" ht="42.75" x14ac:dyDescent="0.4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>
        <f>IFERROR(ROUND(E25/L25,2),0)</f>
        <v>81.56</v>
      </c>
      <c r="Q25" t="s">
        <v>8310</v>
      </c>
      <c r="R25" t="s">
        <v>8311</v>
      </c>
      <c r="S25" s="12">
        <f t="shared" si="1"/>
        <v>42202.278194444443</v>
      </c>
      <c r="T25" s="12">
        <f t="shared" si="2"/>
        <v>42232.278194444443</v>
      </c>
    </row>
    <row r="26" spans="1:20" ht="42.75" x14ac:dyDescent="0.4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>
        <f>IFERROR(ROUND(E26/L26,2),0)</f>
        <v>41.61</v>
      </c>
      <c r="Q26" t="s">
        <v>8310</v>
      </c>
      <c r="R26" t="s">
        <v>8311</v>
      </c>
      <c r="S26" s="12">
        <f t="shared" si="1"/>
        <v>42710.824618055558</v>
      </c>
      <c r="T26" s="12">
        <f t="shared" si="2"/>
        <v>42740.824618055558</v>
      </c>
    </row>
    <row r="27" spans="1:20" ht="42.75" x14ac:dyDescent="0.4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>
        <f>IFERROR(ROUND(E27/L27,2),0)</f>
        <v>80.73</v>
      </c>
      <c r="Q27" t="s">
        <v>8308</v>
      </c>
      <c r="R27" t="s">
        <v>8309</v>
      </c>
      <c r="S27" s="12">
        <f t="shared" si="1"/>
        <v>41324.193298611113</v>
      </c>
      <c r="T27" s="12">
        <f t="shared" si="2"/>
        <v>41384.151631944449</v>
      </c>
    </row>
    <row r="28" spans="1:20" ht="42.75" x14ac:dyDescent="0.4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>
        <f>IFERROR(ROUND(E28/L28,2),0)</f>
        <v>67.69</v>
      </c>
      <c r="Q28" t="s">
        <v>8308</v>
      </c>
      <c r="R28" t="s">
        <v>8309</v>
      </c>
      <c r="S28" s="12">
        <f t="shared" si="1"/>
        <v>41148.194641203707</v>
      </c>
      <c r="T28" s="12">
        <f t="shared" si="2"/>
        <v>41188.165972222225</v>
      </c>
    </row>
    <row r="29" spans="1:20" ht="42.75" x14ac:dyDescent="0.4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>
        <f>IFERROR(ROUND(E29/L29,2),0)</f>
        <v>40.07</v>
      </c>
      <c r="Q29" t="s">
        <v>8310</v>
      </c>
      <c r="R29" t="s">
        <v>8311</v>
      </c>
      <c r="S29" s="12">
        <f t="shared" si="1"/>
        <v>42691.8512037037</v>
      </c>
      <c r="T29" s="12">
        <f t="shared" si="2"/>
        <v>42719.958333333328</v>
      </c>
    </row>
    <row r="30" spans="1:20" ht="42.75" x14ac:dyDescent="0.4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>
        <f>IFERROR(ROUND(E30/L30,2),0)</f>
        <v>1323.25</v>
      </c>
      <c r="Q30" t="s">
        <v>8308</v>
      </c>
      <c r="R30" t="s">
        <v>8309</v>
      </c>
      <c r="S30" s="12">
        <f t="shared" si="1"/>
        <v>41039.225601851853</v>
      </c>
      <c r="T30" s="12">
        <f t="shared" si="2"/>
        <v>41072.291666666664</v>
      </c>
    </row>
    <row r="31" spans="1:20" ht="42.75" x14ac:dyDescent="0.4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>
        <f>IFERROR(ROUND(E31/L31,2),0)</f>
        <v>56.97</v>
      </c>
      <c r="Q31" t="s">
        <v>8310</v>
      </c>
      <c r="R31" t="s">
        <v>8311</v>
      </c>
      <c r="S31" s="12">
        <f t="shared" si="1"/>
        <v>42068.209097222221</v>
      </c>
      <c r="T31" s="12">
        <f t="shared" si="2"/>
        <v>42097.165972222225</v>
      </c>
    </row>
    <row r="32" spans="1:20" ht="42.75" x14ac:dyDescent="0.4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>
        <f>IFERROR(ROUND(E32/L32,2),0)</f>
        <v>21.64</v>
      </c>
      <c r="Q32" t="s">
        <v>8308</v>
      </c>
      <c r="R32" t="s">
        <v>8309</v>
      </c>
      <c r="S32" s="12">
        <f t="shared" si="1"/>
        <v>41316.120949074073</v>
      </c>
      <c r="T32" s="12">
        <f t="shared" si="2"/>
        <v>41346.833333333336</v>
      </c>
    </row>
    <row r="33" spans="1:20" ht="42.75" x14ac:dyDescent="0.4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>
        <f>IFERROR(ROUND(E33/L33,2),0)</f>
        <v>426.93</v>
      </c>
      <c r="Q33" t="s">
        <v>8310</v>
      </c>
      <c r="R33" t="s">
        <v>8311</v>
      </c>
      <c r="S33" s="12">
        <f t="shared" si="1"/>
        <v>42677.005474537036</v>
      </c>
      <c r="T33" s="12">
        <f t="shared" si="2"/>
        <v>42707.0471412037</v>
      </c>
    </row>
    <row r="34" spans="1:20" ht="42.75" x14ac:dyDescent="0.4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>
        <f>IFERROR(ROUND(E34/L34,2),0)</f>
        <v>27.58</v>
      </c>
      <c r="Q34" t="s">
        <v>8308</v>
      </c>
      <c r="R34" t="s">
        <v>8317</v>
      </c>
      <c r="S34" s="12">
        <f t="shared" si="1"/>
        <v>42658.810277777782</v>
      </c>
      <c r="T34" s="12">
        <f t="shared" si="2"/>
        <v>42683.851944444439</v>
      </c>
    </row>
    <row r="35" spans="1:20" ht="42.75" x14ac:dyDescent="0.4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>
        <f>IFERROR(ROUND(E35/L35,2),0)</f>
        <v>65.89</v>
      </c>
      <c r="Q35" t="s">
        <v>8310</v>
      </c>
      <c r="R35" t="s">
        <v>8311</v>
      </c>
      <c r="S35" s="12">
        <f t="shared" si="1"/>
        <v>42033.584016203706</v>
      </c>
      <c r="T35" s="12">
        <f t="shared" si="2"/>
        <v>42063.584016203706</v>
      </c>
    </row>
    <row r="36" spans="1:20" ht="42.75" x14ac:dyDescent="0.4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>
        <f>IFERROR(ROUND(E36/L36,2),0)</f>
        <v>164.8</v>
      </c>
      <c r="Q36" t="s">
        <v>8310</v>
      </c>
      <c r="R36" t="s">
        <v>8311</v>
      </c>
      <c r="S36" s="12">
        <f t="shared" si="1"/>
        <v>41873.79184027778</v>
      </c>
      <c r="T36" s="12">
        <f t="shared" si="2"/>
        <v>41903.79184027778</v>
      </c>
    </row>
    <row r="37" spans="1:20" ht="28.5" x14ac:dyDescent="0.4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>
        <f>IFERROR(ROUND(E37/L37,2),0)</f>
        <v>192.39</v>
      </c>
      <c r="Q37" t="s">
        <v>8308</v>
      </c>
      <c r="R37" t="s">
        <v>8309</v>
      </c>
      <c r="S37" s="12">
        <f t="shared" si="1"/>
        <v>41312.88077546296</v>
      </c>
      <c r="T37" s="12">
        <f t="shared" si="2"/>
        <v>41342.88077546296</v>
      </c>
    </row>
    <row r="38" spans="1:20" x14ac:dyDescent="0.4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>
        <f>IFERROR(ROUND(E38/L38,2),0)</f>
        <v>35.4</v>
      </c>
      <c r="Q38" t="s">
        <v>8323</v>
      </c>
      <c r="R38" t="s">
        <v>8324</v>
      </c>
      <c r="S38" s="12">
        <f t="shared" si="1"/>
        <v>42410.982002314813</v>
      </c>
      <c r="T38" s="12">
        <f t="shared" si="2"/>
        <v>42440.982002314813</v>
      </c>
    </row>
    <row r="39" spans="1:20" ht="42.75" x14ac:dyDescent="0.4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>
        <f>IFERROR(ROUND(E39/L39,2),0)</f>
        <v>27.6</v>
      </c>
      <c r="Q39" t="s">
        <v>8308</v>
      </c>
      <c r="R39" t="s">
        <v>8317</v>
      </c>
      <c r="S39" s="12">
        <f t="shared" si="1"/>
        <v>41902.874432870369</v>
      </c>
      <c r="T39" s="12">
        <f t="shared" si="2"/>
        <v>41932.874432870369</v>
      </c>
    </row>
    <row r="40" spans="1:20" ht="42.75" x14ac:dyDescent="0.4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>
        <f>IFERROR(ROUND(E40/L40,2),0)</f>
        <v>422.02</v>
      </c>
      <c r="Q40" t="s">
        <v>8308</v>
      </c>
      <c r="R40" t="s">
        <v>8309</v>
      </c>
      <c r="S40" s="12">
        <f t="shared" si="1"/>
        <v>42347.358483796299</v>
      </c>
      <c r="T40" s="12">
        <f t="shared" si="2"/>
        <v>42380.958333333328</v>
      </c>
    </row>
    <row r="41" spans="1:20" ht="42.75" x14ac:dyDescent="0.4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>
        <f>IFERROR(ROUND(E41/L41,2),0)</f>
        <v>152.62</v>
      </c>
      <c r="Q41" t="s">
        <v>8308</v>
      </c>
      <c r="R41" t="s">
        <v>8309</v>
      </c>
      <c r="S41" s="12">
        <f t="shared" si="1"/>
        <v>41069.088506944441</v>
      </c>
      <c r="T41" s="12">
        <f t="shared" si="2"/>
        <v>41099.088506944441</v>
      </c>
    </row>
    <row r="42" spans="1:20" ht="42.75" x14ac:dyDescent="0.4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>
        <f>IFERROR(ROUND(E42/L42,2),0)</f>
        <v>49.47</v>
      </c>
      <c r="Q42" t="s">
        <v>8310</v>
      </c>
      <c r="R42" t="s">
        <v>8311</v>
      </c>
      <c r="S42" s="12">
        <f t="shared" si="1"/>
        <v>42766.827546296292</v>
      </c>
      <c r="T42" s="12">
        <f t="shared" si="2"/>
        <v>42796.827546296292</v>
      </c>
    </row>
    <row r="43" spans="1:20" ht="28.5" x14ac:dyDescent="0.4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>
        <f>IFERROR(ROUND(E43/L43,2),0)</f>
        <v>188.51</v>
      </c>
      <c r="Q43" t="s">
        <v>8308</v>
      </c>
      <c r="R43" t="s">
        <v>8309</v>
      </c>
      <c r="S43" s="12">
        <f t="shared" si="1"/>
        <v>42473.604270833333</v>
      </c>
      <c r="T43" s="12">
        <f t="shared" si="2"/>
        <v>42527.709722222222</v>
      </c>
    </row>
    <row r="44" spans="1:20" ht="42.75" x14ac:dyDescent="0.4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>
        <f>IFERROR(ROUND(E44/L44,2),0)</f>
        <v>176.2</v>
      </c>
      <c r="Q44" t="s">
        <v>8308</v>
      </c>
      <c r="R44" t="s">
        <v>8309</v>
      </c>
      <c r="S44" s="12">
        <f t="shared" si="1"/>
        <v>41730.584374999999</v>
      </c>
      <c r="T44" s="12">
        <f t="shared" si="2"/>
        <v>41760.584374999999</v>
      </c>
    </row>
    <row r="45" spans="1:20" ht="42.75" x14ac:dyDescent="0.4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>
        <f>IFERROR(ROUND(E45/L45,2),0)</f>
        <v>71.59</v>
      </c>
      <c r="Q45" t="s">
        <v>8323</v>
      </c>
      <c r="R45" t="s">
        <v>8324</v>
      </c>
      <c r="S45" s="12">
        <f t="shared" si="1"/>
        <v>41759.923101851848</v>
      </c>
      <c r="T45" s="12">
        <f t="shared" si="2"/>
        <v>41789.923101851848</v>
      </c>
    </row>
    <row r="46" spans="1:20" ht="42.75" x14ac:dyDescent="0.4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>
        <f>IFERROR(ROUND(E46/L46,2),0)</f>
        <v>37.119999999999997</v>
      </c>
      <c r="Q46" t="s">
        <v>8310</v>
      </c>
      <c r="R46" t="s">
        <v>8311</v>
      </c>
      <c r="S46" s="12">
        <f t="shared" si="1"/>
        <v>42759.724768518514</v>
      </c>
      <c r="T46" s="12">
        <f t="shared" si="2"/>
        <v>42780.724768518514</v>
      </c>
    </row>
    <row r="47" spans="1:20" ht="42.75" x14ac:dyDescent="0.4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>
        <f>IFERROR(ROUND(E47/L47,2),0)</f>
        <v>107.82</v>
      </c>
      <c r="Q47" t="s">
        <v>8310</v>
      </c>
      <c r="R47" t="s">
        <v>8311</v>
      </c>
      <c r="S47" s="12">
        <f t="shared" si="1"/>
        <v>42725.869363425925</v>
      </c>
      <c r="T47" s="12">
        <f t="shared" si="2"/>
        <v>42745.915972222225</v>
      </c>
    </row>
    <row r="48" spans="1:20" ht="28.5" x14ac:dyDescent="0.4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>
        <f>IFERROR(ROUND(E48/L48,2),0)</f>
        <v>39.07</v>
      </c>
      <c r="Q48" t="s">
        <v>8312</v>
      </c>
      <c r="R48" t="s">
        <v>8325</v>
      </c>
      <c r="S48" s="12">
        <f t="shared" si="1"/>
        <v>41184.849166666667</v>
      </c>
      <c r="T48" s="12">
        <f t="shared" si="2"/>
        <v>41214.849166666667</v>
      </c>
    </row>
    <row r="49" spans="1:20" ht="28.5" x14ac:dyDescent="0.4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>
        <f>IFERROR(ROUND(E49/L49,2),0)</f>
        <v>842.11</v>
      </c>
      <c r="Q49" t="s">
        <v>8308</v>
      </c>
      <c r="R49" t="s">
        <v>8309</v>
      </c>
      <c r="S49" s="12">
        <f t="shared" si="1"/>
        <v>42394.580740740741</v>
      </c>
      <c r="T49" s="12">
        <f t="shared" si="2"/>
        <v>42441.208333333328</v>
      </c>
    </row>
    <row r="50" spans="1:20" ht="42.75" x14ac:dyDescent="0.4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>
        <f>IFERROR(ROUND(E50/L50,2),0)</f>
        <v>70.849999999999994</v>
      </c>
      <c r="Q50" t="s">
        <v>8308</v>
      </c>
      <c r="R50" t="s">
        <v>8309</v>
      </c>
      <c r="S50" s="12">
        <f t="shared" si="1"/>
        <v>41201.012083333335</v>
      </c>
      <c r="T50" s="12">
        <f t="shared" si="2"/>
        <v>41231.053749999999</v>
      </c>
    </row>
    <row r="51" spans="1:20" ht="28.5" x14ac:dyDescent="0.4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>
        <f>IFERROR(ROUND(E51/L51,2),0)</f>
        <v>43.33</v>
      </c>
      <c r="Q51" t="s">
        <v>8321</v>
      </c>
      <c r="R51" t="s">
        <v>8322</v>
      </c>
      <c r="S51" s="12">
        <f t="shared" si="1"/>
        <v>40766.041921296295</v>
      </c>
      <c r="T51" s="12">
        <f t="shared" si="2"/>
        <v>40796.041921296295</v>
      </c>
    </row>
    <row r="52" spans="1:20" ht="42.75" x14ac:dyDescent="0.4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>
        <f>IFERROR(ROUND(E52/L52,2),0)</f>
        <v>21.9</v>
      </c>
      <c r="Q52" t="s">
        <v>8308</v>
      </c>
      <c r="R52" t="s">
        <v>8317</v>
      </c>
      <c r="S52" s="12">
        <f t="shared" si="1"/>
        <v>41150.902187499996</v>
      </c>
      <c r="T52" s="12">
        <f t="shared" si="2"/>
        <v>41165.165972222225</v>
      </c>
    </row>
    <row r="53" spans="1:20" ht="42.75" x14ac:dyDescent="0.4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>
        <f>IFERROR(ROUND(E53/L53,2),0)</f>
        <v>21.56</v>
      </c>
      <c r="Q53" t="s">
        <v>8308</v>
      </c>
      <c r="R53" t="s">
        <v>8317</v>
      </c>
      <c r="S53" s="12">
        <f t="shared" si="1"/>
        <v>42304.829409722224</v>
      </c>
      <c r="T53" s="12">
        <f t="shared" si="2"/>
        <v>42334.871076388896</v>
      </c>
    </row>
    <row r="54" spans="1:20" ht="42.75" x14ac:dyDescent="0.4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>
        <f>IFERROR(ROUND(E54/L54,2),0)</f>
        <v>94.1</v>
      </c>
      <c r="Q54" t="s">
        <v>8310</v>
      </c>
      <c r="R54" t="s">
        <v>8311</v>
      </c>
      <c r="S54" s="12">
        <f t="shared" si="1"/>
        <v>42505.936678240745</v>
      </c>
      <c r="T54" s="12">
        <f t="shared" si="2"/>
        <v>42540.958333333328</v>
      </c>
    </row>
    <row r="55" spans="1:20" ht="42.75" x14ac:dyDescent="0.4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>
        <f>IFERROR(ROUND(E55/L55,2),0)</f>
        <v>222.99</v>
      </c>
      <c r="Q55" t="s">
        <v>8308</v>
      </c>
      <c r="R55" t="s">
        <v>8309</v>
      </c>
      <c r="S55" s="12">
        <f t="shared" si="1"/>
        <v>41099.966944444444</v>
      </c>
      <c r="T55" s="12">
        <f t="shared" si="2"/>
        <v>41134.125</v>
      </c>
    </row>
    <row r="56" spans="1:20" ht="42.75" x14ac:dyDescent="0.4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>
        <f>IFERROR(ROUND(E56/L56,2),0)</f>
        <v>61.38</v>
      </c>
      <c r="Q56" t="s">
        <v>8308</v>
      </c>
      <c r="R56" t="s">
        <v>8309</v>
      </c>
      <c r="S56" s="12">
        <f t="shared" si="1"/>
        <v>42557.792453703703</v>
      </c>
      <c r="T56" s="12">
        <f t="shared" si="2"/>
        <v>42587.792453703703</v>
      </c>
    </row>
    <row r="57" spans="1:20" ht="42.75" x14ac:dyDescent="0.4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>
        <f>IFERROR(ROUND(E57/L57,2),0)</f>
        <v>58.38</v>
      </c>
      <c r="Q57" t="s">
        <v>8323</v>
      </c>
      <c r="R57" t="s">
        <v>8324</v>
      </c>
      <c r="S57" s="12">
        <f t="shared" si="1"/>
        <v>42741.684479166666</v>
      </c>
      <c r="T57" s="12">
        <f t="shared" si="2"/>
        <v>42771.684479166666</v>
      </c>
    </row>
    <row r="58" spans="1:20" ht="28.5" x14ac:dyDescent="0.4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>
        <f>IFERROR(ROUND(E58/L58,2),0)</f>
        <v>116.35</v>
      </c>
      <c r="Q58" t="s">
        <v>8308</v>
      </c>
      <c r="R58" t="s">
        <v>8309</v>
      </c>
      <c r="S58" s="12">
        <f t="shared" si="1"/>
        <v>41803.880659722221</v>
      </c>
      <c r="T58" s="12">
        <f t="shared" si="2"/>
        <v>41843.880659722221</v>
      </c>
    </row>
    <row r="59" spans="1:20" ht="42.75" x14ac:dyDescent="0.4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>
        <f>IFERROR(ROUND(E59/L59,2),0)</f>
        <v>41.23</v>
      </c>
      <c r="Q59" t="s">
        <v>8310</v>
      </c>
      <c r="R59" t="s">
        <v>8311</v>
      </c>
      <c r="S59" s="12">
        <f t="shared" si="1"/>
        <v>42163.625787037032</v>
      </c>
      <c r="T59" s="12">
        <f t="shared" si="2"/>
        <v>42191.125</v>
      </c>
    </row>
    <row r="60" spans="1:20" ht="42.75" x14ac:dyDescent="0.4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>
        <f>IFERROR(ROUND(E60/L60,2),0)</f>
        <v>61.2</v>
      </c>
      <c r="Q60" t="s">
        <v>8310</v>
      </c>
      <c r="R60" t="s">
        <v>8311</v>
      </c>
      <c r="S60" s="12">
        <f t="shared" si="1"/>
        <v>42425.757986111115</v>
      </c>
      <c r="T60" s="12">
        <f t="shared" si="2"/>
        <v>42455.716319444444</v>
      </c>
    </row>
    <row r="61" spans="1:20" ht="42.75" x14ac:dyDescent="0.4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>
        <f>IFERROR(ROUND(E61/L61,2),0)</f>
        <v>22.12</v>
      </c>
      <c r="Q61" t="s">
        <v>8310</v>
      </c>
      <c r="R61" t="s">
        <v>8311</v>
      </c>
      <c r="S61" s="12">
        <f t="shared" si="1"/>
        <v>42371.617164351846</v>
      </c>
      <c r="T61" s="12">
        <f t="shared" si="2"/>
        <v>42401.617164351846</v>
      </c>
    </row>
    <row r="62" spans="1:20" ht="28.5" x14ac:dyDescent="0.4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>
        <f>IFERROR(ROUND(E62/L62,2),0)</f>
        <v>54.88</v>
      </c>
      <c r="Q62" t="s">
        <v>8326</v>
      </c>
      <c r="R62" t="s">
        <v>8327</v>
      </c>
      <c r="S62" s="12">
        <f t="shared" si="1"/>
        <v>41842.917129629634</v>
      </c>
      <c r="T62" s="12">
        <f t="shared" si="2"/>
        <v>41877.917129629634</v>
      </c>
    </row>
    <row r="63" spans="1:20" ht="42.75" x14ac:dyDescent="0.4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>
        <f>IFERROR(ROUND(E63/L63,2),0)</f>
        <v>44.17</v>
      </c>
      <c r="Q63" t="s">
        <v>8310</v>
      </c>
      <c r="R63" t="s">
        <v>8311</v>
      </c>
      <c r="S63" s="12">
        <f t="shared" si="1"/>
        <v>41879.900752314818</v>
      </c>
      <c r="T63" s="12">
        <f t="shared" si="2"/>
        <v>41914.900752314818</v>
      </c>
    </row>
    <row r="64" spans="1:20" ht="42.75" x14ac:dyDescent="0.4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>
        <f>IFERROR(ROUND(E64/L64,2),0)</f>
        <v>48.1</v>
      </c>
      <c r="Q64" t="s">
        <v>8326</v>
      </c>
      <c r="R64" t="s">
        <v>8327</v>
      </c>
      <c r="S64" s="12">
        <f t="shared" si="1"/>
        <v>41666.924710648149</v>
      </c>
      <c r="T64" s="12">
        <f t="shared" si="2"/>
        <v>41706.924710648149</v>
      </c>
    </row>
    <row r="65" spans="1:20" ht="42.75" x14ac:dyDescent="0.4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>
        <f>IFERROR(ROUND(E65/L65,2),0)</f>
        <v>101.56</v>
      </c>
      <c r="Q65" t="s">
        <v>8308</v>
      </c>
      <c r="R65" t="s">
        <v>8309</v>
      </c>
      <c r="S65" s="12">
        <f t="shared" si="1"/>
        <v>42289.957175925927</v>
      </c>
      <c r="T65" s="12">
        <f t="shared" si="2"/>
        <v>42319.998842592591</v>
      </c>
    </row>
    <row r="66" spans="1:20" ht="42.75" x14ac:dyDescent="0.4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>
        <f>IFERROR(ROUND(E66/L66,2),0)</f>
        <v>36.33</v>
      </c>
      <c r="Q66" t="s">
        <v>8308</v>
      </c>
      <c r="R66" t="s">
        <v>8309</v>
      </c>
      <c r="S66" s="12">
        <f t="shared" si="1"/>
        <v>42661.176817129628</v>
      </c>
      <c r="T66" s="12">
        <f t="shared" si="2"/>
        <v>42715.207638888889</v>
      </c>
    </row>
    <row r="67" spans="1:20" ht="42.75" x14ac:dyDescent="0.4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>
        <f>IFERROR(ROUND(E67/L67,2),0)</f>
        <v>68.63</v>
      </c>
      <c r="Q67" t="s">
        <v>8310</v>
      </c>
      <c r="R67" t="s">
        <v>8311</v>
      </c>
      <c r="S67" s="12">
        <f t="shared" ref="S67:S130" si="3">(((J67/60)/60)/24)+DATE(1970,1,1)</f>
        <v>42467.788194444445</v>
      </c>
      <c r="T67" s="12">
        <f t="shared" ref="T67:T130" si="4">(((I67/60)/60)/24)+DATE(1970,1,1)</f>
        <v>42481.916666666672</v>
      </c>
    </row>
    <row r="68" spans="1:20" ht="42.75" x14ac:dyDescent="0.4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>
        <f>IFERROR(ROUND(E68/L68,2),0)</f>
        <v>51.72</v>
      </c>
      <c r="Q68" t="s">
        <v>8312</v>
      </c>
      <c r="R68" t="s">
        <v>8313</v>
      </c>
      <c r="S68" s="12">
        <f t="shared" si="3"/>
        <v>41399.99622685185</v>
      </c>
      <c r="T68" s="12">
        <f t="shared" si="4"/>
        <v>41420.99622685185</v>
      </c>
    </row>
    <row r="69" spans="1:20" ht="42.75" x14ac:dyDescent="0.4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>
        <f>IFERROR(ROUND(E69/L69,2),0)</f>
        <v>25.09</v>
      </c>
      <c r="Q69" t="s">
        <v>8310</v>
      </c>
      <c r="R69" t="s">
        <v>8311</v>
      </c>
      <c r="S69" s="12">
        <f t="shared" si="3"/>
        <v>41806.794074074074</v>
      </c>
      <c r="T69" s="12">
        <f t="shared" si="4"/>
        <v>41839.125</v>
      </c>
    </row>
    <row r="70" spans="1:20" ht="42.75" x14ac:dyDescent="0.4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>
        <f>IFERROR(ROUND(E70/L70,2),0)</f>
        <v>173.58</v>
      </c>
      <c r="Q70" t="s">
        <v>8308</v>
      </c>
      <c r="R70" t="s">
        <v>8309</v>
      </c>
      <c r="S70" s="12">
        <f t="shared" si="3"/>
        <v>42499.960810185185</v>
      </c>
      <c r="T70" s="12">
        <f t="shared" si="4"/>
        <v>42559.960810185185</v>
      </c>
    </row>
    <row r="71" spans="1:20" ht="42.75" x14ac:dyDescent="0.4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>
        <f>IFERROR(ROUND(E71/L71,2),0)</f>
        <v>69.760000000000005</v>
      </c>
      <c r="Q71" t="s">
        <v>8308</v>
      </c>
      <c r="R71" t="s">
        <v>8309</v>
      </c>
      <c r="S71" s="12">
        <f t="shared" si="3"/>
        <v>42198.676655092597</v>
      </c>
      <c r="T71" s="12">
        <f t="shared" si="4"/>
        <v>42223.676655092597</v>
      </c>
    </row>
    <row r="72" spans="1:20" ht="42.75" x14ac:dyDescent="0.4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>
        <f>IFERROR(ROUND(E72/L72,2),0)</f>
        <v>31.57</v>
      </c>
      <c r="Q72" t="s">
        <v>8310</v>
      </c>
      <c r="R72" t="s">
        <v>8311</v>
      </c>
      <c r="S72" s="12">
        <f t="shared" si="3"/>
        <v>42745.365474537044</v>
      </c>
      <c r="T72" s="12">
        <f t="shared" si="4"/>
        <v>42775.208333333328</v>
      </c>
    </row>
    <row r="73" spans="1:20" ht="42.75" x14ac:dyDescent="0.4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>
        <f>IFERROR(ROUND(E73/L73,2),0)</f>
        <v>108.97</v>
      </c>
      <c r="Q73" t="s">
        <v>8308</v>
      </c>
      <c r="R73" t="s">
        <v>8309</v>
      </c>
      <c r="S73" s="12">
        <f t="shared" si="3"/>
        <v>42605.70857638889</v>
      </c>
      <c r="T73" s="12">
        <f t="shared" si="4"/>
        <v>42635.70857638889</v>
      </c>
    </row>
    <row r="74" spans="1:20" ht="42.75" x14ac:dyDescent="0.4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>
        <f>IFERROR(ROUND(E74/L74,2),0)</f>
        <v>82.32</v>
      </c>
      <c r="Q74" t="s">
        <v>8323</v>
      </c>
      <c r="R74" t="s">
        <v>8324</v>
      </c>
      <c r="S74" s="12">
        <f t="shared" si="3"/>
        <v>42391.475289351853</v>
      </c>
      <c r="T74" s="12">
        <f t="shared" si="4"/>
        <v>42415.625</v>
      </c>
    </row>
    <row r="75" spans="1:20" ht="42.75" x14ac:dyDescent="0.4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>
        <f>IFERROR(ROUND(E75/L75,2),0)</f>
        <v>278.39</v>
      </c>
      <c r="Q75" t="s">
        <v>8308</v>
      </c>
      <c r="R75" t="s">
        <v>8309</v>
      </c>
      <c r="S75" s="12">
        <f t="shared" si="3"/>
        <v>42115.071504629625</v>
      </c>
      <c r="T75" s="12">
        <f t="shared" si="4"/>
        <v>42155.071504629625</v>
      </c>
    </row>
    <row r="76" spans="1:20" ht="28.5" x14ac:dyDescent="0.4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>
        <f>IFERROR(ROUND(E76/L76,2),0)</f>
        <v>11.67</v>
      </c>
      <c r="Q76" t="s">
        <v>8310</v>
      </c>
      <c r="R76" t="s">
        <v>8311</v>
      </c>
      <c r="S76" s="12">
        <f t="shared" si="3"/>
        <v>42752.647777777776</v>
      </c>
      <c r="T76" s="12">
        <f t="shared" si="4"/>
        <v>42759.647777777776</v>
      </c>
    </row>
    <row r="77" spans="1:20" ht="42.75" x14ac:dyDescent="0.45">
      <c r="A77">
        <v>2843</v>
      </c>
      <c r="B77" s="3" t="s">
        <v>2843</v>
      </c>
      <c r="C77" s="3" t="s">
        <v>6953</v>
      </c>
      <c r="D77" s="6">
        <v>1200</v>
      </c>
      <c r="E77" s="8">
        <v>0</v>
      </c>
      <c r="F77" t="s">
        <v>8220</v>
      </c>
      <c r="G77" t="s">
        <v>8223</v>
      </c>
      <c r="H77" t="s">
        <v>8245</v>
      </c>
      <c r="I77">
        <v>1465790400</v>
      </c>
      <c r="J77">
        <v>1462210950</v>
      </c>
      <c r="K77" t="b">
        <v>0</v>
      </c>
      <c r="L77">
        <v>0</v>
      </c>
      <c r="M77" t="b">
        <v>0</v>
      </c>
      <c r="N77" t="s">
        <v>8269</v>
      </c>
      <c r="O77">
        <f>ROUND(E77/D77*100,0)</f>
        <v>0</v>
      </c>
      <c r="P77">
        <f>IFERROR(ROUND(E77/L77,2),0)</f>
        <v>0</v>
      </c>
      <c r="Q77" t="s">
        <v>8315</v>
      </c>
      <c r="R77" t="s">
        <v>8316</v>
      </c>
      <c r="S77" s="12">
        <f t="shared" si="3"/>
        <v>42492.737847222219</v>
      </c>
      <c r="T77" s="12">
        <f t="shared" si="4"/>
        <v>42534.166666666672</v>
      </c>
    </row>
    <row r="78" spans="1:20" ht="42.75" x14ac:dyDescent="0.4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>
        <f>IFERROR(ROUND(E78/L78,2),0)</f>
        <v>52.62</v>
      </c>
      <c r="Q78" t="s">
        <v>8321</v>
      </c>
      <c r="R78" t="s">
        <v>8322</v>
      </c>
      <c r="S78" s="12">
        <f t="shared" si="3"/>
        <v>40959.734398148146</v>
      </c>
      <c r="T78" s="12">
        <f t="shared" si="4"/>
        <v>40990.125</v>
      </c>
    </row>
    <row r="79" spans="1:20" ht="42.75" x14ac:dyDescent="0.4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>
        <f>IFERROR(ROUND(E79/L79,2),0)</f>
        <v>75.650000000000006</v>
      </c>
      <c r="Q79" t="s">
        <v>8310</v>
      </c>
      <c r="R79" t="s">
        <v>8311</v>
      </c>
      <c r="S79" s="12">
        <f t="shared" si="3"/>
        <v>42664.405925925923</v>
      </c>
      <c r="T79" s="12">
        <f t="shared" si="4"/>
        <v>42695.207638888889</v>
      </c>
    </row>
    <row r="80" spans="1:20" ht="42.75" x14ac:dyDescent="0.4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>
        <f>IFERROR(ROUND(E80/L80,2),0)</f>
        <v>64.819999999999993</v>
      </c>
      <c r="Q80" t="s">
        <v>8312</v>
      </c>
      <c r="R80" t="s">
        <v>8328</v>
      </c>
      <c r="S80" s="12">
        <f t="shared" si="3"/>
        <v>41324.79415509259</v>
      </c>
      <c r="T80" s="12">
        <f t="shared" si="4"/>
        <v>41354.752488425926</v>
      </c>
    </row>
    <row r="81" spans="1:20" ht="42.75" x14ac:dyDescent="0.4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>
        <f>IFERROR(ROUND(E81/L81,2),0)</f>
        <v>31.69</v>
      </c>
      <c r="Q81" t="s">
        <v>8326</v>
      </c>
      <c r="R81" t="s">
        <v>8327</v>
      </c>
      <c r="S81" s="12">
        <f t="shared" si="3"/>
        <v>42654.469826388886</v>
      </c>
      <c r="T81" s="12">
        <f t="shared" si="4"/>
        <v>42686.166666666672</v>
      </c>
    </row>
    <row r="82" spans="1:20" ht="28.5" x14ac:dyDescent="0.4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>
        <f>IFERROR(ROUND(E82/L82,2),0)</f>
        <v>21.2</v>
      </c>
      <c r="Q82" t="s">
        <v>8312</v>
      </c>
      <c r="R82" t="s">
        <v>8313</v>
      </c>
      <c r="S82" s="12">
        <f t="shared" si="3"/>
        <v>42141.762800925921</v>
      </c>
      <c r="T82" s="12">
        <f t="shared" si="4"/>
        <v>42164.083333333328</v>
      </c>
    </row>
    <row r="83" spans="1:20" ht="42.75" x14ac:dyDescent="0.4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>
        <f>IFERROR(ROUND(E83/L83,2),0)</f>
        <v>164.91</v>
      </c>
      <c r="Q83" t="s">
        <v>8308</v>
      </c>
      <c r="R83" t="s">
        <v>8309</v>
      </c>
      <c r="S83" s="12">
        <f t="shared" si="3"/>
        <v>41424.27107638889</v>
      </c>
      <c r="T83" s="12">
        <f t="shared" si="4"/>
        <v>41456.75</v>
      </c>
    </row>
    <row r="84" spans="1:20" ht="42.75" x14ac:dyDescent="0.4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>
        <f>IFERROR(ROUND(E84/L84,2),0)</f>
        <v>84.91</v>
      </c>
      <c r="Q84" t="s">
        <v>8323</v>
      </c>
      <c r="R84" t="s">
        <v>8324</v>
      </c>
      <c r="S84" s="12">
        <f t="shared" si="3"/>
        <v>42221.67432870371</v>
      </c>
      <c r="T84" s="12">
        <f t="shared" si="4"/>
        <v>42251.67432870371</v>
      </c>
    </row>
    <row r="85" spans="1:20" ht="42.75" x14ac:dyDescent="0.4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>
        <f>IFERROR(ROUND(E85/L85,2),0)</f>
        <v>44.06</v>
      </c>
      <c r="Q85" t="s">
        <v>8310</v>
      </c>
      <c r="R85" t="s">
        <v>8311</v>
      </c>
      <c r="S85" s="12">
        <f t="shared" si="3"/>
        <v>42633.586122685185</v>
      </c>
      <c r="T85" s="12">
        <f t="shared" si="4"/>
        <v>42668.708333333328</v>
      </c>
    </row>
    <row r="86" spans="1:20" ht="42.75" x14ac:dyDescent="0.4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>
        <f>IFERROR(ROUND(E86/L86,2),0)</f>
        <v>33.549999999999997</v>
      </c>
      <c r="Q86" t="s">
        <v>8310</v>
      </c>
      <c r="R86" t="s">
        <v>8311</v>
      </c>
      <c r="S86" s="12">
        <f t="shared" si="3"/>
        <v>41965.616655092599</v>
      </c>
      <c r="T86" s="12">
        <f t="shared" si="4"/>
        <v>41995.616655092599</v>
      </c>
    </row>
    <row r="87" spans="1:20" ht="42.75" x14ac:dyDescent="0.4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>
        <f>IFERROR(ROUND(E87/L87,2),0)</f>
        <v>81.95</v>
      </c>
      <c r="Q87" t="s">
        <v>8308</v>
      </c>
      <c r="R87" t="s">
        <v>8317</v>
      </c>
      <c r="S87" s="12">
        <f t="shared" si="3"/>
        <v>42184.874675925923</v>
      </c>
      <c r="T87" s="12">
        <f t="shared" si="4"/>
        <v>42228.083333333328</v>
      </c>
    </row>
    <row r="88" spans="1:20" ht="57" x14ac:dyDescent="0.4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>
        <f>IFERROR(ROUND(E88/L88,2),0)</f>
        <v>82.4</v>
      </c>
      <c r="Q88" t="s">
        <v>8310</v>
      </c>
      <c r="R88" t="s">
        <v>8311</v>
      </c>
      <c r="S88" s="12">
        <f t="shared" si="3"/>
        <v>42234.624895833331</v>
      </c>
      <c r="T88" s="12">
        <f t="shared" si="4"/>
        <v>42264.624895833331</v>
      </c>
    </row>
    <row r="89" spans="1:20" ht="42.75" x14ac:dyDescent="0.4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>
        <f>IFERROR(ROUND(E89/L89,2),0)</f>
        <v>245.02</v>
      </c>
      <c r="Q89" t="s">
        <v>8308</v>
      </c>
      <c r="R89" t="s">
        <v>8309</v>
      </c>
      <c r="S89" s="12">
        <f t="shared" si="3"/>
        <v>42311.216898148152</v>
      </c>
      <c r="T89" s="12">
        <f t="shared" si="4"/>
        <v>42357.332638888889</v>
      </c>
    </row>
    <row r="90" spans="1:20" ht="42.75" x14ac:dyDescent="0.4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>
        <f>IFERROR(ROUND(E90/L90,2),0)</f>
        <v>577.28</v>
      </c>
      <c r="Q90" t="s">
        <v>8308</v>
      </c>
      <c r="R90" t="s">
        <v>8309</v>
      </c>
      <c r="S90" s="12">
        <f t="shared" si="3"/>
        <v>41020.271770833337</v>
      </c>
      <c r="T90" s="12">
        <f t="shared" si="4"/>
        <v>41052.791666666664</v>
      </c>
    </row>
    <row r="91" spans="1:20" ht="42.75" x14ac:dyDescent="0.4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>
        <f>IFERROR(ROUND(E91/L91,2),0)</f>
        <v>60.38</v>
      </c>
      <c r="Q91" t="s">
        <v>8318</v>
      </c>
      <c r="R91" t="s">
        <v>8319</v>
      </c>
      <c r="S91" s="12">
        <f t="shared" si="3"/>
        <v>40997.144872685189</v>
      </c>
      <c r="T91" s="12">
        <f t="shared" si="4"/>
        <v>41050.124305555553</v>
      </c>
    </row>
    <row r="92" spans="1:20" ht="42.75" x14ac:dyDescent="0.4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>
        <f>IFERROR(ROUND(E92/L92,2),0)</f>
        <v>593.94000000000005</v>
      </c>
      <c r="Q92" t="s">
        <v>8308</v>
      </c>
      <c r="R92" t="s">
        <v>8309</v>
      </c>
      <c r="S92" s="12">
        <f t="shared" si="3"/>
        <v>42076.130011574074</v>
      </c>
      <c r="T92" s="12">
        <f t="shared" si="4"/>
        <v>42131.290277777778</v>
      </c>
    </row>
    <row r="93" spans="1:20" ht="42.75" x14ac:dyDescent="0.4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>
        <f>IFERROR(ROUND(E93/L93,2),0)</f>
        <v>32.1</v>
      </c>
      <c r="Q93" t="s">
        <v>8318</v>
      </c>
      <c r="R93" t="s">
        <v>8329</v>
      </c>
      <c r="S93" s="12">
        <f t="shared" si="3"/>
        <v>41304.833194444444</v>
      </c>
      <c r="T93" s="12">
        <f t="shared" si="4"/>
        <v>41334.833194444444</v>
      </c>
    </row>
    <row r="94" spans="1:20" ht="42.75" x14ac:dyDescent="0.4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>
        <f>IFERROR(ROUND(E94/L94,2),0)</f>
        <v>22.12</v>
      </c>
      <c r="Q94" t="s">
        <v>8308</v>
      </c>
      <c r="R94" t="s">
        <v>8309</v>
      </c>
      <c r="S94" s="12">
        <f t="shared" si="3"/>
        <v>41719.887928240743</v>
      </c>
      <c r="T94" s="12">
        <f t="shared" si="4"/>
        <v>41764.887928240743</v>
      </c>
    </row>
    <row r="95" spans="1:20" ht="42.75" x14ac:dyDescent="0.4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>
        <f>IFERROR(ROUND(E95/L95,2),0)</f>
        <v>15.04</v>
      </c>
      <c r="Q95" t="s">
        <v>8312</v>
      </c>
      <c r="R95" t="s">
        <v>8325</v>
      </c>
      <c r="S95" s="12">
        <f t="shared" si="3"/>
        <v>41276.846817129634</v>
      </c>
      <c r="T95" s="12">
        <f t="shared" si="4"/>
        <v>41290.846817129634</v>
      </c>
    </row>
    <row r="96" spans="1:20" ht="28.5" x14ac:dyDescent="0.4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>
        <f>IFERROR(ROUND(E96/L96,2),0)</f>
        <v>128.38999999999999</v>
      </c>
      <c r="Q96" t="s">
        <v>8308</v>
      </c>
      <c r="R96" t="s">
        <v>8309</v>
      </c>
      <c r="S96" s="12">
        <f t="shared" si="3"/>
        <v>42136.209675925929</v>
      </c>
      <c r="T96" s="12">
        <f t="shared" si="4"/>
        <v>42167.833333333328</v>
      </c>
    </row>
    <row r="97" spans="1:20" ht="42.75" x14ac:dyDescent="0.4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>
        <f>IFERROR(ROUND(E97/L97,2),0)</f>
        <v>188.38</v>
      </c>
      <c r="Q97" t="s">
        <v>8310</v>
      </c>
      <c r="R97" t="s">
        <v>8311</v>
      </c>
      <c r="S97" s="12">
        <f t="shared" si="3"/>
        <v>41968.829826388886</v>
      </c>
      <c r="T97" s="12">
        <f t="shared" si="4"/>
        <v>41994.041666666672</v>
      </c>
    </row>
    <row r="98" spans="1:20" ht="42.75" x14ac:dyDescent="0.4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>
        <f>IFERROR(ROUND(E98/L98,2),0)</f>
        <v>40.76</v>
      </c>
      <c r="Q98" t="s">
        <v>8321</v>
      </c>
      <c r="R98" t="s">
        <v>8330</v>
      </c>
      <c r="S98" s="12">
        <f t="shared" si="3"/>
        <v>42522.789803240739</v>
      </c>
      <c r="T98" s="12">
        <f t="shared" si="4"/>
        <v>42551.789803240739</v>
      </c>
    </row>
    <row r="99" spans="1:20" ht="42.75" x14ac:dyDescent="0.4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>
        <f>IFERROR(ROUND(E99/L99,2),0)</f>
        <v>65</v>
      </c>
      <c r="Q99" t="s">
        <v>8310</v>
      </c>
      <c r="R99" t="s">
        <v>8311</v>
      </c>
      <c r="S99" s="12">
        <f t="shared" si="3"/>
        <v>42647.818819444445</v>
      </c>
      <c r="T99" s="12">
        <f t="shared" si="4"/>
        <v>42659.854166666672</v>
      </c>
    </row>
    <row r="100" spans="1:20" ht="42.75" x14ac:dyDescent="0.4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>
        <f>IFERROR(ROUND(E100/L100,2),0)</f>
        <v>186.81</v>
      </c>
      <c r="Q100" t="s">
        <v>8308</v>
      </c>
      <c r="R100" t="s">
        <v>8309</v>
      </c>
      <c r="S100" s="12">
        <f t="shared" si="3"/>
        <v>41445.334131944444</v>
      </c>
      <c r="T100" s="12">
        <f t="shared" si="4"/>
        <v>41505.334131944444</v>
      </c>
    </row>
    <row r="101" spans="1:20" ht="42.75" x14ac:dyDescent="0.4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>
        <f>IFERROR(ROUND(E101/L101,2),0)</f>
        <v>182.78</v>
      </c>
      <c r="Q101" t="s">
        <v>8308</v>
      </c>
      <c r="R101" t="s">
        <v>8309</v>
      </c>
      <c r="S101" s="12">
        <f t="shared" si="3"/>
        <v>41730.663530092592</v>
      </c>
      <c r="T101" s="12">
        <f t="shared" si="4"/>
        <v>41760.663530092592</v>
      </c>
    </row>
    <row r="102" spans="1:20" ht="42.75" x14ac:dyDescent="0.4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>
        <f>IFERROR(ROUND(E102/L102,2),0)</f>
        <v>96.06</v>
      </c>
      <c r="Q102" t="s">
        <v>8308</v>
      </c>
      <c r="R102" t="s">
        <v>8309</v>
      </c>
      <c r="S102" s="12">
        <f t="shared" si="3"/>
        <v>41848.021770833337</v>
      </c>
      <c r="T102" s="12">
        <f t="shared" si="4"/>
        <v>41878.021770833337</v>
      </c>
    </row>
    <row r="103" spans="1:20" ht="28.5" x14ac:dyDescent="0.4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>
        <f>IFERROR(ROUND(E103/L103,2),0)</f>
        <v>91.21</v>
      </c>
      <c r="Q103" t="s">
        <v>8308</v>
      </c>
      <c r="R103" t="s">
        <v>8309</v>
      </c>
      <c r="S103" s="12">
        <f t="shared" si="3"/>
        <v>42423.542384259257</v>
      </c>
      <c r="T103" s="12">
        <f t="shared" si="4"/>
        <v>42463.500717592593</v>
      </c>
    </row>
    <row r="104" spans="1:20" ht="42.75" x14ac:dyDescent="0.4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>
        <f>IFERROR(ROUND(E104/L104,2),0)</f>
        <v>89.1</v>
      </c>
      <c r="Q104" t="s">
        <v>8308</v>
      </c>
      <c r="R104" t="s">
        <v>8317</v>
      </c>
      <c r="S104" s="12">
        <f t="shared" si="3"/>
        <v>41667.823287037041</v>
      </c>
      <c r="T104" s="12">
        <f t="shared" si="4"/>
        <v>41697.958333333336</v>
      </c>
    </row>
    <row r="105" spans="1:20" ht="42.75" x14ac:dyDescent="0.4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>
        <f>IFERROR(ROUND(E105/L105,2),0)</f>
        <v>326.29000000000002</v>
      </c>
      <c r="Q105" t="s">
        <v>8308</v>
      </c>
      <c r="R105" t="s">
        <v>8309</v>
      </c>
      <c r="S105" s="12">
        <f t="shared" si="3"/>
        <v>42375.08394675926</v>
      </c>
      <c r="T105" s="12">
        <f t="shared" si="4"/>
        <v>42420.08394675926</v>
      </c>
    </row>
    <row r="106" spans="1:20" ht="42.75" x14ac:dyDescent="0.4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>
        <f>IFERROR(ROUND(E106/L106,2),0)</f>
        <v>64.63</v>
      </c>
      <c r="Q106" t="s">
        <v>8310</v>
      </c>
      <c r="R106" t="s">
        <v>8311</v>
      </c>
      <c r="S106" s="12">
        <f t="shared" si="3"/>
        <v>41915.003275462965</v>
      </c>
      <c r="T106" s="12">
        <f t="shared" si="4"/>
        <v>41955.332638888889</v>
      </c>
    </row>
    <row r="107" spans="1:20" ht="42.75" x14ac:dyDescent="0.4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>
        <f>IFERROR(ROUND(E107/L107,2),0)</f>
        <v>22.08</v>
      </c>
      <c r="Q107" t="s">
        <v>8312</v>
      </c>
      <c r="R107" t="s">
        <v>8325</v>
      </c>
      <c r="S107" s="12">
        <f t="shared" si="3"/>
        <v>42271.251979166671</v>
      </c>
      <c r="T107" s="12">
        <f t="shared" si="4"/>
        <v>42294.166666666672</v>
      </c>
    </row>
    <row r="108" spans="1:20" ht="42.75" x14ac:dyDescent="0.45">
      <c r="A108">
        <v>2846</v>
      </c>
      <c r="B108" s="3" t="s">
        <v>2846</v>
      </c>
      <c r="C108" s="3" t="s">
        <v>6956</v>
      </c>
      <c r="D108" s="6">
        <v>8000</v>
      </c>
      <c r="E108" s="8">
        <v>0</v>
      </c>
      <c r="F108" t="s">
        <v>8220</v>
      </c>
      <c r="G108" t="s">
        <v>8223</v>
      </c>
      <c r="H108" t="s">
        <v>8245</v>
      </c>
      <c r="I108">
        <v>1432917394</v>
      </c>
      <c r="J108">
        <v>1429029394</v>
      </c>
      <c r="K108" t="b">
        <v>0</v>
      </c>
      <c r="L108">
        <v>0</v>
      </c>
      <c r="M108" t="b">
        <v>0</v>
      </c>
      <c r="N108" t="s">
        <v>8269</v>
      </c>
      <c r="O108">
        <f>ROUND(E108/D108*100,0)</f>
        <v>0</v>
      </c>
      <c r="P108">
        <f>IFERROR(ROUND(E108/L108,2),0)</f>
        <v>0</v>
      </c>
      <c r="Q108" t="s">
        <v>8315</v>
      </c>
      <c r="R108" t="s">
        <v>8316</v>
      </c>
      <c r="S108" s="12">
        <f t="shared" si="3"/>
        <v>42108.692060185189</v>
      </c>
      <c r="T108" s="12">
        <f t="shared" si="4"/>
        <v>42153.692060185189</v>
      </c>
    </row>
    <row r="109" spans="1:20" ht="42.75" x14ac:dyDescent="0.4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>IFERROR(ROUND(E109/L109,2),0)</f>
        <v>75.040000000000006</v>
      </c>
      <c r="Q109" t="s">
        <v>8312</v>
      </c>
      <c r="R109" t="s">
        <v>8313</v>
      </c>
      <c r="S109" s="12">
        <f t="shared" si="3"/>
        <v>40565.032511574071</v>
      </c>
      <c r="T109" s="12">
        <f t="shared" si="4"/>
        <v>40580.032511574071</v>
      </c>
    </row>
    <row r="110" spans="1:20" ht="42.75" x14ac:dyDescent="0.4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>
        <f>IFERROR(ROUND(E110/L110,2),0)</f>
        <v>511.79</v>
      </c>
      <c r="Q110" t="s">
        <v>8308</v>
      </c>
      <c r="R110" t="s">
        <v>8309</v>
      </c>
      <c r="S110" s="12">
        <f t="shared" si="3"/>
        <v>42157.251828703709</v>
      </c>
      <c r="T110" s="12">
        <f t="shared" si="4"/>
        <v>42197.251828703709</v>
      </c>
    </row>
    <row r="111" spans="1:20" ht="28.5" x14ac:dyDescent="0.4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>
        <f>IFERROR(ROUND(E111/L111,2),0)</f>
        <v>29.31</v>
      </c>
      <c r="Q111" t="s">
        <v>8308</v>
      </c>
      <c r="R111" t="s">
        <v>8309</v>
      </c>
      <c r="S111" s="12">
        <f t="shared" si="3"/>
        <v>41438.899594907409</v>
      </c>
      <c r="T111" s="12">
        <f t="shared" si="4"/>
        <v>41468.899594907409</v>
      </c>
    </row>
    <row r="112" spans="1:20" ht="28.5" x14ac:dyDescent="0.4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>
        <f>IFERROR(ROUND(E112/L112,2),0)</f>
        <v>43.03</v>
      </c>
      <c r="Q112" t="s">
        <v>8312</v>
      </c>
      <c r="R112" t="s">
        <v>8325</v>
      </c>
      <c r="S112" s="12">
        <f t="shared" si="3"/>
        <v>42611.483206018514</v>
      </c>
      <c r="T112" s="12">
        <f t="shared" si="4"/>
        <v>42625.483206018514</v>
      </c>
    </row>
    <row r="113" spans="1:20" ht="42.75" x14ac:dyDescent="0.45">
      <c r="A113">
        <v>2847</v>
      </c>
      <c r="B113" s="3" t="s">
        <v>2847</v>
      </c>
      <c r="C113" s="3" t="s">
        <v>6957</v>
      </c>
      <c r="D113" s="6">
        <v>2000</v>
      </c>
      <c r="E113" s="8">
        <v>0</v>
      </c>
      <c r="F113" t="s">
        <v>8220</v>
      </c>
      <c r="G113" t="s">
        <v>8223</v>
      </c>
      <c r="H113" t="s">
        <v>8245</v>
      </c>
      <c r="I113">
        <v>1464031265</v>
      </c>
      <c r="J113">
        <v>1458847265</v>
      </c>
      <c r="K113" t="b">
        <v>0</v>
      </c>
      <c r="L113">
        <v>0</v>
      </c>
      <c r="M113" t="b">
        <v>0</v>
      </c>
      <c r="N113" t="s">
        <v>8269</v>
      </c>
      <c r="O113">
        <f>ROUND(E113/D113*100,0)</f>
        <v>0</v>
      </c>
      <c r="P113">
        <f>IFERROR(ROUND(E113/L113,2),0)</f>
        <v>0</v>
      </c>
      <c r="Q113" t="s">
        <v>8315</v>
      </c>
      <c r="R113" t="s">
        <v>8316</v>
      </c>
      <c r="S113" s="12">
        <f t="shared" si="3"/>
        <v>42453.806307870371</v>
      </c>
      <c r="T113" s="12">
        <f t="shared" si="4"/>
        <v>42513.806307870371</v>
      </c>
    </row>
    <row r="114" spans="1:20" ht="42.75" x14ac:dyDescent="0.45">
      <c r="A114">
        <v>2851</v>
      </c>
      <c r="B114" s="3" t="s">
        <v>2851</v>
      </c>
      <c r="C114" s="3" t="s">
        <v>6961</v>
      </c>
      <c r="D114" s="6">
        <v>4500</v>
      </c>
      <c r="E114" s="8">
        <v>0</v>
      </c>
      <c r="F114" t="s">
        <v>8220</v>
      </c>
      <c r="G114" t="s">
        <v>8240</v>
      </c>
      <c r="H114" t="s">
        <v>8248</v>
      </c>
      <c r="I114">
        <v>1454109420</v>
      </c>
      <c r="J114">
        <v>1453334629</v>
      </c>
      <c r="K114" t="b">
        <v>0</v>
      </c>
      <c r="L114">
        <v>0</v>
      </c>
      <c r="M114" t="b">
        <v>0</v>
      </c>
      <c r="N114" t="s">
        <v>8269</v>
      </c>
      <c r="O114">
        <f>ROUND(E114/D114*100,0)</f>
        <v>0</v>
      </c>
      <c r="P114">
        <f>IFERROR(ROUND(E114/L114,2),0)</f>
        <v>0</v>
      </c>
      <c r="Q114" t="s">
        <v>8315</v>
      </c>
      <c r="R114" t="s">
        <v>8316</v>
      </c>
      <c r="S114" s="12">
        <f t="shared" si="3"/>
        <v>42390.002650462964</v>
      </c>
      <c r="T114" s="12">
        <f t="shared" si="4"/>
        <v>42398.970138888893</v>
      </c>
    </row>
    <row r="115" spans="1:20" ht="42.75" x14ac:dyDescent="0.4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>
        <f>IFERROR(ROUND(E115/L115,2),0)</f>
        <v>21.23</v>
      </c>
      <c r="Q115" t="s">
        <v>8310</v>
      </c>
      <c r="R115" t="s">
        <v>8311</v>
      </c>
      <c r="S115" s="12">
        <f t="shared" si="3"/>
        <v>42331.378923611104</v>
      </c>
      <c r="T115" s="12">
        <f t="shared" si="4"/>
        <v>42352</v>
      </c>
    </row>
    <row r="116" spans="1:20" ht="42.75" x14ac:dyDescent="0.45">
      <c r="A116">
        <v>2853</v>
      </c>
      <c r="B116" s="3" t="s">
        <v>2853</v>
      </c>
      <c r="C116" s="3" t="s">
        <v>6963</v>
      </c>
      <c r="D116" s="6">
        <v>9500</v>
      </c>
      <c r="E116" s="8">
        <v>0</v>
      </c>
      <c r="F116" t="s">
        <v>8220</v>
      </c>
      <c r="G116" t="s">
        <v>8228</v>
      </c>
      <c r="H116" t="s">
        <v>8250</v>
      </c>
      <c r="I116">
        <v>1410669297</v>
      </c>
      <c r="J116">
        <v>1405485297</v>
      </c>
      <c r="K116" t="b">
        <v>0</v>
      </c>
      <c r="L116">
        <v>0</v>
      </c>
      <c r="M116" t="b">
        <v>0</v>
      </c>
      <c r="N116" t="s">
        <v>8269</v>
      </c>
      <c r="O116">
        <f>ROUND(E116/D116*100,0)</f>
        <v>0</v>
      </c>
      <c r="P116">
        <f>IFERROR(ROUND(E116/L116,2),0)</f>
        <v>0</v>
      </c>
      <c r="Q116" t="s">
        <v>8315</v>
      </c>
      <c r="R116" t="s">
        <v>8316</v>
      </c>
      <c r="S116" s="12">
        <f t="shared" si="3"/>
        <v>41836.190937499996</v>
      </c>
      <c r="T116" s="12">
        <f t="shared" si="4"/>
        <v>41896.190937499996</v>
      </c>
    </row>
    <row r="117" spans="1:20" ht="42.75" x14ac:dyDescent="0.4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>
        <f>IFERROR(ROUND(E117/L117,2),0)</f>
        <v>97.3</v>
      </c>
      <c r="Q117" t="s">
        <v>8310</v>
      </c>
      <c r="R117" t="s">
        <v>8311</v>
      </c>
      <c r="S117" s="12">
        <f t="shared" si="3"/>
        <v>41695.016782407409</v>
      </c>
      <c r="T117" s="12">
        <f t="shared" si="4"/>
        <v>41724.975115740745</v>
      </c>
    </row>
    <row r="118" spans="1:20" ht="42.75" x14ac:dyDescent="0.4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>
        <f>IFERROR(ROUND(E118/L118,2),0)</f>
        <v>80.02</v>
      </c>
      <c r="Q118" t="s">
        <v>8308</v>
      </c>
      <c r="R118" t="s">
        <v>8317</v>
      </c>
      <c r="S118" s="12">
        <f t="shared" si="3"/>
        <v>41915.747314814813</v>
      </c>
      <c r="T118" s="12">
        <f t="shared" si="4"/>
        <v>41955.888888888891</v>
      </c>
    </row>
    <row r="119" spans="1:20" ht="42.75" x14ac:dyDescent="0.4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>
        <f>IFERROR(ROUND(E119/L119,2),0)</f>
        <v>56.41</v>
      </c>
      <c r="Q119" t="s">
        <v>8323</v>
      </c>
      <c r="R119" t="s">
        <v>8324</v>
      </c>
      <c r="S119" s="12">
        <f t="shared" si="3"/>
        <v>42072.488182870366</v>
      </c>
      <c r="T119" s="12">
        <f t="shared" si="4"/>
        <v>42102.488182870366</v>
      </c>
    </row>
    <row r="120" spans="1:20" ht="28.5" x14ac:dyDescent="0.4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>
        <f>IFERROR(ROUND(E120/L120,2),0)</f>
        <v>55.28</v>
      </c>
      <c r="Q120" t="s">
        <v>8308</v>
      </c>
      <c r="R120" t="s">
        <v>8309</v>
      </c>
      <c r="S120" s="12">
        <f t="shared" si="3"/>
        <v>42570.996423611112</v>
      </c>
      <c r="T120" s="12">
        <f t="shared" si="4"/>
        <v>42600.996423611112</v>
      </c>
    </row>
    <row r="121" spans="1:20" ht="42.75" x14ac:dyDescent="0.4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>
        <f>IFERROR(ROUND(E121/L121,2),0)</f>
        <v>24.76</v>
      </c>
      <c r="Q121" t="s">
        <v>8310</v>
      </c>
      <c r="R121" t="s">
        <v>8311</v>
      </c>
      <c r="S121" s="12">
        <f t="shared" si="3"/>
        <v>42469.874907407408</v>
      </c>
      <c r="T121" s="12">
        <f t="shared" si="4"/>
        <v>42487.083333333328</v>
      </c>
    </row>
    <row r="122" spans="1:20" ht="42.75" x14ac:dyDescent="0.45">
      <c r="A122">
        <v>2858</v>
      </c>
      <c r="B122" s="3" t="s">
        <v>2858</v>
      </c>
      <c r="C122" s="3" t="s">
        <v>6968</v>
      </c>
      <c r="D122" s="6">
        <v>1000</v>
      </c>
      <c r="E122" s="8">
        <v>0</v>
      </c>
      <c r="F122" t="s">
        <v>8220</v>
      </c>
      <c r="G122" t="s">
        <v>8232</v>
      </c>
      <c r="H122" t="s">
        <v>8248</v>
      </c>
      <c r="I122">
        <v>1417778880</v>
      </c>
      <c r="J122">
        <v>1415711095</v>
      </c>
      <c r="K122" t="b">
        <v>0</v>
      </c>
      <c r="L122">
        <v>0</v>
      </c>
      <c r="M122" t="b">
        <v>0</v>
      </c>
      <c r="N122" t="s">
        <v>8269</v>
      </c>
      <c r="O122">
        <f>ROUND(E122/D122*100,0)</f>
        <v>0</v>
      </c>
      <c r="P122">
        <f>IFERROR(ROUND(E122/L122,2),0)</f>
        <v>0</v>
      </c>
      <c r="Q122" t="s">
        <v>8315</v>
      </c>
      <c r="R122" t="s">
        <v>8316</v>
      </c>
      <c r="S122" s="12">
        <f t="shared" si="3"/>
        <v>41954.545081018514</v>
      </c>
      <c r="T122" s="12">
        <f t="shared" si="4"/>
        <v>41978.477777777778</v>
      </c>
    </row>
    <row r="123" spans="1:20" ht="42.75" x14ac:dyDescent="0.4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>
        <f>IFERROR(ROUND(E123/L123,2),0)</f>
        <v>259.25</v>
      </c>
      <c r="Q123" t="s">
        <v>8308</v>
      </c>
      <c r="R123" t="s">
        <v>8309</v>
      </c>
      <c r="S123" s="12">
        <f t="shared" si="3"/>
        <v>42519.6565162037</v>
      </c>
      <c r="T123" s="12">
        <f t="shared" si="4"/>
        <v>42549.6565162037</v>
      </c>
    </row>
    <row r="124" spans="1:20" ht="42.75" x14ac:dyDescent="0.4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>
        <f>IFERROR(ROUND(E124/L124,2),0)</f>
        <v>105.05</v>
      </c>
      <c r="Q124" t="s">
        <v>8321</v>
      </c>
      <c r="R124" t="s">
        <v>8330</v>
      </c>
      <c r="S124" s="12">
        <f t="shared" si="3"/>
        <v>41579.734259259261</v>
      </c>
      <c r="T124" s="12">
        <f t="shared" si="4"/>
        <v>41599.207638888889</v>
      </c>
    </row>
    <row r="125" spans="1:20" ht="42.75" x14ac:dyDescent="0.45">
      <c r="A125">
        <v>2865</v>
      </c>
      <c r="B125" s="3" t="s">
        <v>2865</v>
      </c>
      <c r="C125" s="3" t="s">
        <v>6975</v>
      </c>
      <c r="D125" s="6">
        <v>2888</v>
      </c>
      <c r="E125" s="8">
        <v>0</v>
      </c>
      <c r="F125" t="s">
        <v>8220</v>
      </c>
      <c r="G125" t="s">
        <v>8223</v>
      </c>
      <c r="H125" t="s">
        <v>8245</v>
      </c>
      <c r="I125">
        <v>1420512259</v>
      </c>
      <c r="J125">
        <v>1415328259</v>
      </c>
      <c r="K125" t="b">
        <v>0</v>
      </c>
      <c r="L125">
        <v>0</v>
      </c>
      <c r="M125" t="b">
        <v>0</v>
      </c>
      <c r="N125" t="s">
        <v>8269</v>
      </c>
      <c r="O125">
        <f>ROUND(E125/D125*100,0)</f>
        <v>0</v>
      </c>
      <c r="P125">
        <f>IFERROR(ROUND(E125/L125,2),0)</f>
        <v>0</v>
      </c>
      <c r="Q125" t="s">
        <v>8315</v>
      </c>
      <c r="R125" t="s">
        <v>8316</v>
      </c>
      <c r="S125" s="12">
        <f t="shared" si="3"/>
        <v>41950.114108796297</v>
      </c>
      <c r="T125" s="12">
        <f t="shared" si="4"/>
        <v>42010.114108796297</v>
      </c>
    </row>
    <row r="126" spans="1:20" ht="57" x14ac:dyDescent="0.4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>
        <f>IFERROR(ROUND(E126/L126,2),0)</f>
        <v>91.76</v>
      </c>
      <c r="Q126" t="s">
        <v>8308</v>
      </c>
      <c r="R126" t="s">
        <v>8309</v>
      </c>
      <c r="S126" s="12">
        <f t="shared" si="3"/>
        <v>40347.125601851854</v>
      </c>
      <c r="T126" s="12">
        <f t="shared" si="4"/>
        <v>40361.958333333336</v>
      </c>
    </row>
    <row r="127" spans="1:20" ht="42.75" x14ac:dyDescent="0.4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>
        <f>IFERROR(ROUND(E127/L127,2),0)</f>
        <v>117.36</v>
      </c>
      <c r="Q127" t="s">
        <v>8318</v>
      </c>
      <c r="R127" t="s">
        <v>8331</v>
      </c>
      <c r="S127" s="12">
        <f t="shared" si="3"/>
        <v>41802.790347222224</v>
      </c>
      <c r="T127" s="12">
        <f t="shared" si="4"/>
        <v>41833</v>
      </c>
    </row>
    <row r="128" spans="1:20" ht="42.75" x14ac:dyDescent="0.4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>
        <f>IFERROR(ROUND(E128/L128,2),0)</f>
        <v>61.37</v>
      </c>
      <c r="Q128" t="s">
        <v>8312</v>
      </c>
      <c r="R128" t="s">
        <v>8313</v>
      </c>
      <c r="S128" s="12">
        <f t="shared" si="3"/>
        <v>40926.047858796301</v>
      </c>
      <c r="T128" s="12">
        <f t="shared" si="4"/>
        <v>40986.006192129629</v>
      </c>
    </row>
    <row r="129" spans="1:20" ht="42.75" x14ac:dyDescent="0.4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>
        <f>IFERROR(ROUND(E129/L129,2),0)</f>
        <v>68.489999999999995</v>
      </c>
      <c r="Q129" t="s">
        <v>8318</v>
      </c>
      <c r="R129" t="s">
        <v>8329</v>
      </c>
      <c r="S129" s="12">
        <f t="shared" si="3"/>
        <v>40480.363483796296</v>
      </c>
      <c r="T129" s="12">
        <f t="shared" si="4"/>
        <v>40530.405150462961</v>
      </c>
    </row>
    <row r="130" spans="1:20" ht="42.75" x14ac:dyDescent="0.4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>
        <f>IFERROR(ROUND(E130/L130,2),0)</f>
        <v>383.36</v>
      </c>
      <c r="Q130" t="s">
        <v>8308</v>
      </c>
      <c r="R130" t="s">
        <v>8309</v>
      </c>
      <c r="S130" s="12">
        <f t="shared" si="3"/>
        <v>42661.323414351849</v>
      </c>
      <c r="T130" s="12">
        <f t="shared" si="4"/>
        <v>42697.365081018521</v>
      </c>
    </row>
    <row r="131" spans="1:20" ht="42.75" x14ac:dyDescent="0.4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>
        <f>IFERROR(ROUND(E131/L131,2),0)</f>
        <v>143.21</v>
      </c>
      <c r="Q131" t="s">
        <v>8308</v>
      </c>
      <c r="R131" t="s">
        <v>8309</v>
      </c>
      <c r="S131" s="12">
        <f t="shared" ref="S131:S194" si="5">(((J131/60)/60)/24)+DATE(1970,1,1)</f>
        <v>42689.565671296295</v>
      </c>
      <c r="T131" s="12">
        <f t="shared" ref="T131:T194" si="6">(((I131/60)/60)/24)+DATE(1970,1,1)</f>
        <v>42719.208333333328</v>
      </c>
    </row>
    <row r="132" spans="1:20" ht="42.75" x14ac:dyDescent="0.4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>
        <f>IFERROR(ROUND(E132/L132,2),0)</f>
        <v>157.29</v>
      </c>
      <c r="Q132" t="s">
        <v>8308</v>
      </c>
      <c r="R132" t="s">
        <v>8317</v>
      </c>
      <c r="S132" s="12">
        <f t="shared" si="5"/>
        <v>41075.237858796296</v>
      </c>
      <c r="T132" s="12">
        <f t="shared" si="6"/>
        <v>41105.237858796296</v>
      </c>
    </row>
    <row r="133" spans="1:20" ht="28.5" x14ac:dyDescent="0.4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f>ROUND(E133/D133*100,0)</f>
        <v>0</v>
      </c>
      <c r="P133">
        <f>IFERROR(ROUND(E133/L133,2),0)</f>
        <v>0</v>
      </c>
      <c r="Q133" t="s">
        <v>8315</v>
      </c>
      <c r="R133" t="s">
        <v>8316</v>
      </c>
      <c r="S133" s="12">
        <f t="shared" si="5"/>
        <v>42115.11618055556</v>
      </c>
      <c r="T133" s="12">
        <f t="shared" si="6"/>
        <v>42175.11618055556</v>
      </c>
    </row>
    <row r="134" spans="1:20" ht="42.75" x14ac:dyDescent="0.45">
      <c r="A134">
        <v>2876</v>
      </c>
      <c r="B134" s="3" t="s">
        <v>2876</v>
      </c>
      <c r="C134" s="3" t="s">
        <v>6986</v>
      </c>
      <c r="D134" s="6">
        <v>150000</v>
      </c>
      <c r="E134" s="8">
        <v>0</v>
      </c>
      <c r="F134" t="s">
        <v>8220</v>
      </c>
      <c r="G134" t="s">
        <v>8223</v>
      </c>
      <c r="H134" t="s">
        <v>8245</v>
      </c>
      <c r="I134">
        <v>1437069079</v>
      </c>
      <c r="J134">
        <v>1434477079</v>
      </c>
      <c r="K134" t="b">
        <v>0</v>
      </c>
      <c r="L134">
        <v>0</v>
      </c>
      <c r="M134" t="b">
        <v>0</v>
      </c>
      <c r="N134" t="s">
        <v>8269</v>
      </c>
      <c r="O134">
        <f>ROUND(E134/D134*100,0)</f>
        <v>0</v>
      </c>
      <c r="P134">
        <f>IFERROR(ROUND(E134/L134,2),0)</f>
        <v>0</v>
      </c>
      <c r="Q134" t="s">
        <v>8315</v>
      </c>
      <c r="R134" t="s">
        <v>8316</v>
      </c>
      <c r="S134" s="12">
        <f t="shared" si="5"/>
        <v>42171.743969907402</v>
      </c>
      <c r="T134" s="12">
        <f t="shared" si="6"/>
        <v>42201.743969907402</v>
      </c>
    </row>
    <row r="135" spans="1:20" ht="42.75" x14ac:dyDescent="0.4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>
        <f>IFERROR(ROUND(E135/L135,2),0)</f>
        <v>73.489999999999995</v>
      </c>
      <c r="Q135" t="s">
        <v>8308</v>
      </c>
      <c r="R135" t="s">
        <v>8314</v>
      </c>
      <c r="S135" s="12">
        <f t="shared" si="5"/>
        <v>41898.665960648148</v>
      </c>
      <c r="T135" s="12">
        <f t="shared" si="6"/>
        <v>41941.041666666664</v>
      </c>
    </row>
    <row r="136" spans="1:20" ht="42.75" x14ac:dyDescent="0.4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>
        <f>IFERROR(ROUND(E136/L136,2),0)</f>
        <v>70.040000000000006</v>
      </c>
      <c r="Q136" t="s">
        <v>8308</v>
      </c>
      <c r="R136" t="s">
        <v>8309</v>
      </c>
      <c r="S136" s="12">
        <f t="shared" si="5"/>
        <v>41578.210104166668</v>
      </c>
      <c r="T136" s="12">
        <f t="shared" si="6"/>
        <v>41638.251770833333</v>
      </c>
    </row>
    <row r="137" spans="1:20" ht="42.75" x14ac:dyDescent="0.45">
      <c r="A137">
        <v>2881</v>
      </c>
      <c r="B137" s="3" t="s">
        <v>2881</v>
      </c>
      <c r="C137" s="3" t="s">
        <v>6991</v>
      </c>
      <c r="D137" s="6">
        <v>5500</v>
      </c>
      <c r="E137" s="8">
        <v>0</v>
      </c>
      <c r="F137" t="s">
        <v>8220</v>
      </c>
      <c r="G137" t="s">
        <v>8223</v>
      </c>
      <c r="H137" t="s">
        <v>8245</v>
      </c>
      <c r="I137">
        <v>1417620036</v>
      </c>
      <c r="J137">
        <v>1412432436</v>
      </c>
      <c r="K137" t="b">
        <v>0</v>
      </c>
      <c r="L137">
        <v>0</v>
      </c>
      <c r="M137" t="b">
        <v>0</v>
      </c>
      <c r="N137" t="s">
        <v>8269</v>
      </c>
      <c r="O137">
        <f>ROUND(E137/D137*100,0)</f>
        <v>0</v>
      </c>
      <c r="P137">
        <f>IFERROR(ROUND(E137/L137,2),0)</f>
        <v>0</v>
      </c>
      <c r="Q137" t="s">
        <v>8315</v>
      </c>
      <c r="R137" t="s">
        <v>8316</v>
      </c>
      <c r="S137" s="12">
        <f t="shared" si="5"/>
        <v>41916.597638888888</v>
      </c>
      <c r="T137" s="12">
        <f t="shared" si="6"/>
        <v>41976.639305555553</v>
      </c>
    </row>
    <row r="138" spans="1:20" ht="42.75" x14ac:dyDescent="0.4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>
        <f>IFERROR(ROUND(E138/L138,2),0)</f>
        <v>35.119999999999997</v>
      </c>
      <c r="Q138" t="s">
        <v>8310</v>
      </c>
      <c r="R138" t="s">
        <v>8311</v>
      </c>
      <c r="S138" s="12">
        <f t="shared" si="5"/>
        <v>42689.853090277778</v>
      </c>
      <c r="T138" s="12">
        <f t="shared" si="6"/>
        <v>42696.853090277778</v>
      </c>
    </row>
    <row r="139" spans="1:20" ht="42.75" x14ac:dyDescent="0.4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>
        <f>IFERROR(ROUND(E139/L139,2),0)</f>
        <v>7.19</v>
      </c>
      <c r="Q139" t="s">
        <v>8308</v>
      </c>
      <c r="R139" t="s">
        <v>8309</v>
      </c>
      <c r="S139" s="12">
        <f t="shared" si="5"/>
        <v>42199.32707175926</v>
      </c>
      <c r="T139" s="12">
        <f t="shared" si="6"/>
        <v>42231.32707175926</v>
      </c>
    </row>
    <row r="140" spans="1:20" ht="42.75" x14ac:dyDescent="0.4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>
        <f>IFERROR(ROUND(E140/L140,2),0)</f>
        <v>92.1</v>
      </c>
      <c r="Q140" t="s">
        <v>8312</v>
      </c>
      <c r="R140" t="s">
        <v>8313</v>
      </c>
      <c r="S140" s="12">
        <f t="shared" si="5"/>
        <v>40587.085532407407</v>
      </c>
      <c r="T140" s="12">
        <f t="shared" si="6"/>
        <v>40636.043865740743</v>
      </c>
    </row>
    <row r="141" spans="1:20" ht="42.75" x14ac:dyDescent="0.4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>
        <f>IFERROR(ROUND(E141/L141,2),0)</f>
        <v>483.34</v>
      </c>
      <c r="Q141" t="s">
        <v>8308</v>
      </c>
      <c r="R141" t="s">
        <v>8309</v>
      </c>
      <c r="S141" s="12">
        <f t="shared" si="5"/>
        <v>42067.923668981486</v>
      </c>
      <c r="T141" s="12">
        <f t="shared" si="6"/>
        <v>42112.882002314815</v>
      </c>
    </row>
    <row r="142" spans="1:20" ht="42.75" x14ac:dyDescent="0.4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>
        <f>IFERROR(ROUND(E142/L142,2),0)</f>
        <v>66.62</v>
      </c>
      <c r="Q142" t="s">
        <v>8326</v>
      </c>
      <c r="R142" t="s">
        <v>8327</v>
      </c>
      <c r="S142" s="12">
        <f t="shared" si="5"/>
        <v>42692.79987268518</v>
      </c>
      <c r="T142" s="12">
        <f t="shared" si="6"/>
        <v>42723.332638888889</v>
      </c>
    </row>
    <row r="143" spans="1:20" ht="28.5" x14ac:dyDescent="0.4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>
        <f>IFERROR(ROUND(E143/L143,2),0)</f>
        <v>36.61</v>
      </c>
      <c r="Q143" t="s">
        <v>8318</v>
      </c>
      <c r="R143" t="s">
        <v>8329</v>
      </c>
      <c r="S143" s="12">
        <f t="shared" si="5"/>
        <v>41333.837187500001</v>
      </c>
      <c r="T143" s="12">
        <f t="shared" si="6"/>
        <v>41353.795520833337</v>
      </c>
    </row>
    <row r="144" spans="1:20" ht="42.75" x14ac:dyDescent="0.4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>
        <f>IFERROR(ROUND(E144/L144,2),0)</f>
        <v>73.13</v>
      </c>
      <c r="Q144" t="s">
        <v>8312</v>
      </c>
      <c r="R144" t="s">
        <v>8325</v>
      </c>
      <c r="S144" s="12">
        <f t="shared" si="5"/>
        <v>41646.792222222226</v>
      </c>
      <c r="T144" s="12">
        <f t="shared" si="6"/>
        <v>41676.792222222226</v>
      </c>
    </row>
    <row r="145" spans="1:20" ht="28.5" x14ac:dyDescent="0.4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>
        <f>IFERROR(ROUND(E145/L145,2),0)</f>
        <v>19.329999999999998</v>
      </c>
      <c r="Q145" t="s">
        <v>8323</v>
      </c>
      <c r="R145" t="s">
        <v>8324</v>
      </c>
      <c r="S145" s="12">
        <f t="shared" si="5"/>
        <v>42747.506689814814</v>
      </c>
      <c r="T145" s="12">
        <f t="shared" si="6"/>
        <v>42777.506689814814</v>
      </c>
    </row>
    <row r="146" spans="1:20" ht="42.75" x14ac:dyDescent="0.45">
      <c r="A146">
        <v>2888</v>
      </c>
      <c r="B146" s="3" t="s">
        <v>2888</v>
      </c>
      <c r="C146" s="3" t="s">
        <v>6998</v>
      </c>
      <c r="D146" s="6">
        <v>30000</v>
      </c>
      <c r="E146" s="8">
        <v>0</v>
      </c>
      <c r="F146" t="s">
        <v>8220</v>
      </c>
      <c r="G146" t="s">
        <v>8223</v>
      </c>
      <c r="H146" t="s">
        <v>8245</v>
      </c>
      <c r="I146">
        <v>1413608340</v>
      </c>
      <c r="J146">
        <v>1412945440</v>
      </c>
      <c r="K146" t="b">
        <v>0</v>
      </c>
      <c r="L146">
        <v>0</v>
      </c>
      <c r="M146" t="b">
        <v>0</v>
      </c>
      <c r="N146" t="s">
        <v>8269</v>
      </c>
      <c r="O146">
        <f>ROUND(E146/D146*100,0)</f>
        <v>0</v>
      </c>
      <c r="P146">
        <f>IFERROR(ROUND(E146/L146,2),0)</f>
        <v>0</v>
      </c>
      <c r="Q146" t="s">
        <v>8315</v>
      </c>
      <c r="R146" t="s">
        <v>8316</v>
      </c>
      <c r="S146" s="12">
        <f t="shared" si="5"/>
        <v>41922.535185185188</v>
      </c>
      <c r="T146" s="12">
        <f t="shared" si="6"/>
        <v>41930.207638888889</v>
      </c>
    </row>
    <row r="147" spans="1:20" ht="42.75" x14ac:dyDescent="0.4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>
        <f>IFERROR(ROUND(E147/L147,2),0)</f>
        <v>47.47</v>
      </c>
      <c r="Q147" t="s">
        <v>8308</v>
      </c>
      <c r="R147" t="s">
        <v>8309</v>
      </c>
      <c r="S147" s="12">
        <f t="shared" si="5"/>
        <v>42150.71056712963</v>
      </c>
      <c r="T147" s="12">
        <f t="shared" si="6"/>
        <v>42180.791666666672</v>
      </c>
    </row>
    <row r="148" spans="1:20" ht="28.5" x14ac:dyDescent="0.4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>
        <f>IFERROR(ROUND(E148/L148,2),0)</f>
        <v>41.78</v>
      </c>
      <c r="Q148" t="s">
        <v>8310</v>
      </c>
      <c r="R148" t="s">
        <v>8311</v>
      </c>
      <c r="S148" s="12">
        <f t="shared" si="5"/>
        <v>42467.951979166668</v>
      </c>
      <c r="T148" s="12">
        <f t="shared" si="6"/>
        <v>42497.951979166668</v>
      </c>
    </row>
    <row r="149" spans="1:20" ht="28.5" x14ac:dyDescent="0.45">
      <c r="A149">
        <v>2894</v>
      </c>
      <c r="B149" s="3" t="s">
        <v>2894</v>
      </c>
      <c r="C149" s="3" t="s">
        <v>7004</v>
      </c>
      <c r="D149" s="6">
        <v>50000</v>
      </c>
      <c r="E149" s="8">
        <v>0</v>
      </c>
      <c r="F149" t="s">
        <v>8220</v>
      </c>
      <c r="G149" t="s">
        <v>8223</v>
      </c>
      <c r="H149" t="s">
        <v>8245</v>
      </c>
      <c r="I149">
        <v>1428100815</v>
      </c>
      <c r="J149">
        <v>1422920415</v>
      </c>
      <c r="K149" t="b">
        <v>0</v>
      </c>
      <c r="L149">
        <v>0</v>
      </c>
      <c r="M149" t="b">
        <v>0</v>
      </c>
      <c r="N149" t="s">
        <v>8269</v>
      </c>
      <c r="O149">
        <f>ROUND(E149/D149*100,0)</f>
        <v>0</v>
      </c>
      <c r="P149">
        <f>IFERROR(ROUND(E149/L149,2),0)</f>
        <v>0</v>
      </c>
      <c r="Q149" t="s">
        <v>8315</v>
      </c>
      <c r="R149" t="s">
        <v>8316</v>
      </c>
      <c r="S149" s="12">
        <f t="shared" si="5"/>
        <v>42037.986284722225</v>
      </c>
      <c r="T149" s="12">
        <f t="shared" si="6"/>
        <v>42097.944618055553</v>
      </c>
    </row>
    <row r="150" spans="1:20" ht="42.75" x14ac:dyDescent="0.45">
      <c r="A150">
        <v>2899</v>
      </c>
      <c r="B150" s="3" t="s">
        <v>2899</v>
      </c>
      <c r="C150" s="3" t="s">
        <v>7009</v>
      </c>
      <c r="D150" s="6">
        <v>10000</v>
      </c>
      <c r="E150" s="8">
        <v>0</v>
      </c>
      <c r="F150" t="s">
        <v>8220</v>
      </c>
      <c r="G150" t="s">
        <v>8223</v>
      </c>
      <c r="H150" t="s">
        <v>8245</v>
      </c>
      <c r="I150">
        <v>1469325158</v>
      </c>
      <c r="J150">
        <v>1464141158</v>
      </c>
      <c r="K150" t="b">
        <v>0</v>
      </c>
      <c r="L150">
        <v>0</v>
      </c>
      <c r="M150" t="b">
        <v>0</v>
      </c>
      <c r="N150" t="s">
        <v>8269</v>
      </c>
      <c r="O150">
        <f>ROUND(E150/D150*100,0)</f>
        <v>0</v>
      </c>
      <c r="P150">
        <f>IFERROR(ROUND(E150/L150,2),0)</f>
        <v>0</v>
      </c>
      <c r="Q150" t="s">
        <v>8315</v>
      </c>
      <c r="R150" t="s">
        <v>8316</v>
      </c>
      <c r="S150" s="12">
        <f t="shared" si="5"/>
        <v>42515.078217592592</v>
      </c>
      <c r="T150" s="12">
        <f t="shared" si="6"/>
        <v>42575.078217592592</v>
      </c>
    </row>
    <row r="151" spans="1:20" ht="28.5" x14ac:dyDescent="0.4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>IFERROR(ROUND(E151/L151,2),0)</f>
        <v>279.38</v>
      </c>
      <c r="Q151" t="s">
        <v>8308</v>
      </c>
      <c r="R151" t="s">
        <v>8309</v>
      </c>
      <c r="S151" s="12">
        <f t="shared" si="5"/>
        <v>42676.586979166663</v>
      </c>
      <c r="T151" s="12">
        <f t="shared" si="6"/>
        <v>42707.628645833334</v>
      </c>
    </row>
    <row r="152" spans="1:20" ht="42.75" x14ac:dyDescent="0.4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>
        <f>IFERROR(ROUND(E152/L152,2),0)</f>
        <v>107.05</v>
      </c>
      <c r="Q152" t="s">
        <v>8310</v>
      </c>
      <c r="R152" t="s">
        <v>8311</v>
      </c>
      <c r="S152" s="12">
        <f t="shared" si="5"/>
        <v>42380.690289351856</v>
      </c>
      <c r="T152" s="12">
        <f t="shared" si="6"/>
        <v>42394.666666666672</v>
      </c>
    </row>
    <row r="153" spans="1:20" ht="42.75" x14ac:dyDescent="0.4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>
        <f>IFERROR(ROUND(E153/L153,2),0)</f>
        <v>49.88</v>
      </c>
      <c r="Q153" t="s">
        <v>8318</v>
      </c>
      <c r="R153" t="s">
        <v>8329</v>
      </c>
      <c r="S153" s="12">
        <f t="shared" si="5"/>
        <v>41330.038784722223</v>
      </c>
      <c r="T153" s="12">
        <f t="shared" si="6"/>
        <v>41359.997118055559</v>
      </c>
    </row>
    <row r="154" spans="1:20" ht="42.75" x14ac:dyDescent="0.4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>
        <f>IFERROR(ROUND(E154/L154,2),0)</f>
        <v>42.63</v>
      </c>
      <c r="Q154" t="s">
        <v>8310</v>
      </c>
      <c r="R154" t="s">
        <v>8311</v>
      </c>
      <c r="S154" s="12">
        <f t="shared" si="5"/>
        <v>42684.000046296293</v>
      </c>
      <c r="T154" s="12">
        <f t="shared" si="6"/>
        <v>42714.000046296293</v>
      </c>
    </row>
    <row r="155" spans="1:20" ht="28.5" x14ac:dyDescent="0.4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>
        <f>IFERROR(ROUND(E155/L155,2),0)</f>
        <v>52.79</v>
      </c>
      <c r="Q155" t="s">
        <v>8323</v>
      </c>
      <c r="R155" t="s">
        <v>8324</v>
      </c>
      <c r="S155" s="12">
        <f t="shared" si="5"/>
        <v>42736.732893518521</v>
      </c>
      <c r="T155" s="12">
        <f t="shared" si="6"/>
        <v>42767</v>
      </c>
    </row>
    <row r="156" spans="1:20" ht="42.75" x14ac:dyDescent="0.4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>
        <f>IFERROR(ROUND(E156/L156,2),0)</f>
        <v>147.94999999999999</v>
      </c>
      <c r="Q156" t="s">
        <v>8308</v>
      </c>
      <c r="R156" t="s">
        <v>8309</v>
      </c>
      <c r="S156" s="12">
        <f t="shared" si="5"/>
        <v>41861.070567129631</v>
      </c>
      <c r="T156" s="12">
        <f t="shared" si="6"/>
        <v>41906.070567129631</v>
      </c>
    </row>
    <row r="157" spans="1:20" ht="42.75" x14ac:dyDescent="0.4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>
        <f>IFERROR(ROUND(E157/L157,2),0)</f>
        <v>201.96</v>
      </c>
      <c r="Q157" t="s">
        <v>8308</v>
      </c>
      <c r="R157" t="s">
        <v>8309</v>
      </c>
      <c r="S157" s="12">
        <f t="shared" si="5"/>
        <v>42600.278749999998</v>
      </c>
      <c r="T157" s="12">
        <f t="shared" si="6"/>
        <v>42645.278749999998</v>
      </c>
    </row>
    <row r="158" spans="1:20" ht="28.5" x14ac:dyDescent="0.4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>
        <f>IFERROR(ROUND(E158/L158,2),0)</f>
        <v>81.27</v>
      </c>
      <c r="Q158" t="s">
        <v>8323</v>
      </c>
      <c r="R158" t="s">
        <v>8324</v>
      </c>
      <c r="S158" s="12">
        <f t="shared" si="5"/>
        <v>42430.720451388886</v>
      </c>
      <c r="T158" s="12">
        <f t="shared" si="6"/>
        <v>42461.166666666672</v>
      </c>
    </row>
    <row r="159" spans="1:20" ht="28.5" x14ac:dyDescent="0.4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>
        <f>IFERROR(ROUND(E159/L159,2),0)</f>
        <v>23.52</v>
      </c>
      <c r="Q159" t="s">
        <v>8308</v>
      </c>
      <c r="R159" t="s">
        <v>8314</v>
      </c>
      <c r="S159" s="12">
        <f t="shared" si="5"/>
        <v>42564.026319444441</v>
      </c>
      <c r="T159" s="12">
        <f t="shared" si="6"/>
        <v>42594.026319444441</v>
      </c>
    </row>
    <row r="160" spans="1:20" ht="28.5" x14ac:dyDescent="0.4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>
        <f>IFERROR(ROUND(E160/L160,2),0)</f>
        <v>67.16</v>
      </c>
      <c r="Q160" t="s">
        <v>8323</v>
      </c>
      <c r="R160" t="s">
        <v>8324</v>
      </c>
      <c r="S160" s="12">
        <f t="shared" si="5"/>
        <v>41772.657685185186</v>
      </c>
      <c r="T160" s="12">
        <f t="shared" si="6"/>
        <v>41800.356249999997</v>
      </c>
    </row>
    <row r="161" spans="1:20" ht="28.5" x14ac:dyDescent="0.4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>
        <f>IFERROR(ROUND(E161/L161,2),0)</f>
        <v>48.54</v>
      </c>
      <c r="Q161" t="s">
        <v>8312</v>
      </c>
      <c r="R161" t="s">
        <v>8313</v>
      </c>
      <c r="S161" s="12">
        <f t="shared" si="5"/>
        <v>41228.924884259257</v>
      </c>
      <c r="T161" s="12">
        <f t="shared" si="6"/>
        <v>41258.924884259257</v>
      </c>
    </row>
    <row r="162" spans="1:20" ht="42.75" x14ac:dyDescent="0.4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>
        <f>IFERROR(ROUND(E162/L162,2),0)</f>
        <v>98.41</v>
      </c>
      <c r="Q162" t="s">
        <v>8310</v>
      </c>
      <c r="R162" t="s">
        <v>8311</v>
      </c>
      <c r="S162" s="12">
        <f t="shared" si="5"/>
        <v>42573.327986111108</v>
      </c>
      <c r="T162" s="12">
        <f t="shared" si="6"/>
        <v>42588.327986111108</v>
      </c>
    </row>
    <row r="163" spans="1:20" ht="42.75" x14ac:dyDescent="0.4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>
        <f>IFERROR(ROUND(E163/L163,2),0)</f>
        <v>140.97999999999999</v>
      </c>
      <c r="Q163" t="s">
        <v>8310</v>
      </c>
      <c r="R163" t="s">
        <v>8311</v>
      </c>
      <c r="S163" s="12">
        <f t="shared" si="5"/>
        <v>42452.825740740736</v>
      </c>
      <c r="T163" s="12">
        <f t="shared" si="6"/>
        <v>42482.825740740736</v>
      </c>
    </row>
    <row r="164" spans="1:20" ht="28.5" x14ac:dyDescent="0.4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>
        <f>IFERROR(ROUND(E164/L164,2),0)</f>
        <v>53.08</v>
      </c>
      <c r="Q164" t="s">
        <v>8310</v>
      </c>
      <c r="R164" t="s">
        <v>8311</v>
      </c>
      <c r="S164" s="12">
        <f t="shared" si="5"/>
        <v>42338.709108796291</v>
      </c>
      <c r="T164" s="12">
        <f t="shared" si="6"/>
        <v>42372.957638888889</v>
      </c>
    </row>
    <row r="165" spans="1:20" ht="28.5" x14ac:dyDescent="0.4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>
        <f>IFERROR(ROUND(E165/L165,2),0)</f>
        <v>76.44</v>
      </c>
      <c r="Q165" t="s">
        <v>8323</v>
      </c>
      <c r="R165" t="s">
        <v>8324</v>
      </c>
      <c r="S165" s="12">
        <f t="shared" si="5"/>
        <v>42326.818738425922</v>
      </c>
      <c r="T165" s="12">
        <f t="shared" si="6"/>
        <v>42356.818738425922</v>
      </c>
    </row>
    <row r="166" spans="1:20" ht="42.75" x14ac:dyDescent="0.4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>
        <f>IFERROR(ROUND(E166/L166,2),0)</f>
        <v>31.66</v>
      </c>
      <c r="Q166" t="s">
        <v>8308</v>
      </c>
      <c r="R166" t="s">
        <v>8314</v>
      </c>
      <c r="S166" s="12">
        <f t="shared" si="5"/>
        <v>42163.957326388889</v>
      </c>
      <c r="T166" s="12">
        <f t="shared" si="6"/>
        <v>42193.957326388889</v>
      </c>
    </row>
    <row r="167" spans="1:20" ht="42.75" x14ac:dyDescent="0.4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>
        <f>IFERROR(ROUND(E167/L167,2),0)</f>
        <v>63.1</v>
      </c>
      <c r="Q167" t="s">
        <v>8312</v>
      </c>
      <c r="R167" t="s">
        <v>8332</v>
      </c>
      <c r="S167" s="12">
        <f t="shared" si="5"/>
        <v>42695.257870370369</v>
      </c>
      <c r="T167" s="12">
        <f t="shared" si="6"/>
        <v>42712.333333333328</v>
      </c>
    </row>
    <row r="168" spans="1:20" ht="42.75" x14ac:dyDescent="0.4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>
        <f>IFERROR(ROUND(E168/L168,2),0)</f>
        <v>26.57</v>
      </c>
      <c r="Q168" t="s">
        <v>8312</v>
      </c>
      <c r="R168" t="s">
        <v>8328</v>
      </c>
      <c r="S168" s="12">
        <f t="shared" si="5"/>
        <v>40991.708055555559</v>
      </c>
      <c r="T168" s="12">
        <f t="shared" si="6"/>
        <v>41021.708055555559</v>
      </c>
    </row>
    <row r="169" spans="1:20" ht="42.75" x14ac:dyDescent="0.4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>
        <f>IFERROR(ROUND(E169/L169,2),0)</f>
        <v>84.21</v>
      </c>
      <c r="Q169" t="s">
        <v>8312</v>
      </c>
      <c r="R169" t="s">
        <v>8313</v>
      </c>
      <c r="S169" s="12">
        <f t="shared" si="5"/>
        <v>40939.837673611109</v>
      </c>
      <c r="T169" s="12">
        <f t="shared" si="6"/>
        <v>40970.290972222225</v>
      </c>
    </row>
    <row r="170" spans="1:20" ht="42.75" x14ac:dyDescent="0.45">
      <c r="A170">
        <v>2943</v>
      </c>
      <c r="B170" s="3" t="s">
        <v>2943</v>
      </c>
      <c r="C170" s="3" t="s">
        <v>7053</v>
      </c>
      <c r="D170" s="6">
        <v>3000</v>
      </c>
      <c r="E170" s="8">
        <v>0</v>
      </c>
      <c r="F170" t="s">
        <v>8220</v>
      </c>
      <c r="G170" t="s">
        <v>8223</v>
      </c>
      <c r="H170" t="s">
        <v>8245</v>
      </c>
      <c r="I170">
        <v>1428894380</v>
      </c>
      <c r="J170">
        <v>1426302380</v>
      </c>
      <c r="K170" t="b">
        <v>0</v>
      </c>
      <c r="L170">
        <v>0</v>
      </c>
      <c r="M170" t="b">
        <v>0</v>
      </c>
      <c r="N170" t="s">
        <v>8301</v>
      </c>
      <c r="O170">
        <f>ROUND(E170/D170*100,0)</f>
        <v>0</v>
      </c>
      <c r="P170">
        <f>IFERROR(ROUND(E170/L170,2),0)</f>
        <v>0</v>
      </c>
      <c r="Q170" t="s">
        <v>8315</v>
      </c>
      <c r="R170" t="s">
        <v>8333</v>
      </c>
      <c r="S170" s="12">
        <f t="shared" si="5"/>
        <v>42077.129398148143</v>
      </c>
      <c r="T170" s="12">
        <f t="shared" si="6"/>
        <v>42107.129398148143</v>
      </c>
    </row>
    <row r="171" spans="1:20" ht="42.75" x14ac:dyDescent="0.4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>
        <f>IFERROR(ROUND(E171/L171,2),0)</f>
        <v>42</v>
      </c>
      <c r="Q171" t="s">
        <v>8312</v>
      </c>
      <c r="R171" t="s">
        <v>8313</v>
      </c>
      <c r="S171" s="12">
        <f t="shared" si="5"/>
        <v>41303.044016203705</v>
      </c>
      <c r="T171" s="12">
        <f t="shared" si="6"/>
        <v>41335.332638888889</v>
      </c>
    </row>
    <row r="172" spans="1:20" ht="42.75" x14ac:dyDescent="0.4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>
        <f>IFERROR(ROUND(E172/L172,2),0)</f>
        <v>272.36</v>
      </c>
      <c r="Q172" t="s">
        <v>8308</v>
      </c>
      <c r="R172" t="s">
        <v>8309</v>
      </c>
      <c r="S172" s="12">
        <f t="shared" si="5"/>
        <v>41561.500706018516</v>
      </c>
      <c r="T172" s="12">
        <f t="shared" si="6"/>
        <v>41593.166666666664</v>
      </c>
    </row>
    <row r="173" spans="1:20" ht="42.75" x14ac:dyDescent="0.4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>
        <f>IFERROR(ROUND(E173/L173,2),0)</f>
        <v>127.32</v>
      </c>
      <c r="Q173" t="s">
        <v>8308</v>
      </c>
      <c r="R173" t="s">
        <v>8309</v>
      </c>
      <c r="S173" s="12">
        <f t="shared" si="5"/>
        <v>40898.089236111111</v>
      </c>
      <c r="T173" s="12">
        <f t="shared" si="6"/>
        <v>40920.041666666664</v>
      </c>
    </row>
    <row r="174" spans="1:20" ht="42.75" x14ac:dyDescent="0.4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>
        <f>IFERROR(ROUND(E174/L174,2),0)</f>
        <v>54.62</v>
      </c>
      <c r="Q174" t="s">
        <v>8323</v>
      </c>
      <c r="R174" t="s">
        <v>8324</v>
      </c>
      <c r="S174" s="12">
        <f t="shared" si="5"/>
        <v>42333.619050925925</v>
      </c>
      <c r="T174" s="12">
        <f t="shared" si="6"/>
        <v>42369.125</v>
      </c>
    </row>
    <row r="175" spans="1:20" ht="28.5" x14ac:dyDescent="0.4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>
        <f>IFERROR(ROUND(E175/L175,2),0)</f>
        <v>34.69</v>
      </c>
      <c r="Q175" t="s">
        <v>8323</v>
      </c>
      <c r="R175" t="s">
        <v>8324</v>
      </c>
      <c r="S175" s="12">
        <f t="shared" si="5"/>
        <v>42627.253263888888</v>
      </c>
      <c r="T175" s="12">
        <f t="shared" si="6"/>
        <v>42657.253263888888</v>
      </c>
    </row>
    <row r="176" spans="1:20" ht="42.75" x14ac:dyDescent="0.4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>
        <f>IFERROR(ROUND(E176/L176,2),0)</f>
        <v>180.75</v>
      </c>
      <c r="Q176" t="s">
        <v>8308</v>
      </c>
      <c r="R176" t="s">
        <v>8309</v>
      </c>
      <c r="S176" s="12">
        <f t="shared" si="5"/>
        <v>42452.272824074069</v>
      </c>
      <c r="T176" s="12">
        <f t="shared" si="6"/>
        <v>42482.272824074069</v>
      </c>
    </row>
    <row r="177" spans="1:20" ht="42.75" x14ac:dyDescent="0.4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>
        <f>IFERROR(ROUND(E177/L177,2),0)</f>
        <v>247.94</v>
      </c>
      <c r="Q177" t="s">
        <v>8308</v>
      </c>
      <c r="R177" t="s">
        <v>8309</v>
      </c>
      <c r="S177" s="12">
        <f t="shared" si="5"/>
        <v>42549.722962962958</v>
      </c>
      <c r="T177" s="12">
        <f t="shared" si="6"/>
        <v>42588.291666666672</v>
      </c>
    </row>
    <row r="178" spans="1:20" ht="42.75" x14ac:dyDescent="0.4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>
        <f>IFERROR(ROUND(E178/L178,2),0)</f>
        <v>69.77</v>
      </c>
      <c r="Q178" t="s">
        <v>8318</v>
      </c>
      <c r="R178" t="s">
        <v>8329</v>
      </c>
      <c r="S178" s="12">
        <f t="shared" si="5"/>
        <v>41144.709490740745</v>
      </c>
      <c r="T178" s="12">
        <f t="shared" si="6"/>
        <v>41158.709490740745</v>
      </c>
    </row>
    <row r="179" spans="1:20" ht="28.5" x14ac:dyDescent="0.4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>
        <f>IFERROR(ROUND(E179/L179,2),0)</f>
        <v>493.82</v>
      </c>
      <c r="Q179" t="s">
        <v>8323</v>
      </c>
      <c r="R179" t="s">
        <v>8324</v>
      </c>
      <c r="S179" s="12">
        <f t="shared" si="5"/>
        <v>42132.941805555558</v>
      </c>
      <c r="T179" s="12">
        <f t="shared" si="6"/>
        <v>42155.875</v>
      </c>
    </row>
    <row r="180" spans="1:20" ht="28.5" x14ac:dyDescent="0.4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>
        <f>IFERROR(ROUND(E180/L180,2),0)</f>
        <v>51.31</v>
      </c>
      <c r="Q180" t="s">
        <v>8312</v>
      </c>
      <c r="R180" t="s">
        <v>8328</v>
      </c>
      <c r="S180" s="12">
        <f t="shared" si="5"/>
        <v>41951.788807870369</v>
      </c>
      <c r="T180" s="12">
        <f t="shared" si="6"/>
        <v>41964.166666666672</v>
      </c>
    </row>
    <row r="181" spans="1:20" ht="57" x14ac:dyDescent="0.4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>
        <f>IFERROR(ROUND(E181/L181,2),0)</f>
        <v>47.38</v>
      </c>
      <c r="Q181" t="s">
        <v>8326</v>
      </c>
      <c r="R181" t="s">
        <v>8327</v>
      </c>
      <c r="S181" s="12">
        <f t="shared" si="5"/>
        <v>42139.781678240746</v>
      </c>
      <c r="T181" s="12">
        <f t="shared" si="6"/>
        <v>42169.781678240746</v>
      </c>
    </row>
    <row r="182" spans="1:20" ht="42.75" x14ac:dyDescent="0.4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>
        <f>IFERROR(ROUND(E182/L182,2),0)</f>
        <v>121</v>
      </c>
      <c r="Q182" t="s">
        <v>8323</v>
      </c>
      <c r="R182" t="s">
        <v>8324</v>
      </c>
      <c r="S182" s="12">
        <f t="shared" si="5"/>
        <v>42503.66474537037</v>
      </c>
      <c r="T182" s="12">
        <f t="shared" si="6"/>
        <v>42534.249305555553</v>
      </c>
    </row>
    <row r="183" spans="1:20" ht="42.75" x14ac:dyDescent="0.4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>
        <f>IFERROR(ROUND(E183/L183,2),0)</f>
        <v>68.25</v>
      </c>
      <c r="Q183" t="s">
        <v>8308</v>
      </c>
      <c r="R183" t="s">
        <v>8309</v>
      </c>
      <c r="S183" s="12">
        <f t="shared" si="5"/>
        <v>42704.857094907406</v>
      </c>
      <c r="T183" s="12">
        <f t="shared" si="6"/>
        <v>42764.857094907406</v>
      </c>
    </row>
    <row r="184" spans="1:20" ht="28.5" x14ac:dyDescent="0.4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>
        <f>IFERROR(ROUND(E184/L184,2),0)</f>
        <v>55.61</v>
      </c>
      <c r="Q184" t="s">
        <v>8312</v>
      </c>
      <c r="R184" t="s">
        <v>8313</v>
      </c>
      <c r="S184" s="12">
        <f t="shared" si="5"/>
        <v>42677.669050925921</v>
      </c>
      <c r="T184" s="12">
        <f t="shared" si="6"/>
        <v>42707.710717592592</v>
      </c>
    </row>
    <row r="185" spans="1:20" ht="57" x14ac:dyDescent="0.45">
      <c r="A185">
        <v>2945</v>
      </c>
      <c r="B185" s="3" t="s">
        <v>2945</v>
      </c>
      <c r="C185" s="3" t="s">
        <v>7055</v>
      </c>
      <c r="D185" s="6">
        <v>50000</v>
      </c>
      <c r="E185" s="8">
        <v>0</v>
      </c>
      <c r="F185" t="s">
        <v>8220</v>
      </c>
      <c r="G185" t="s">
        <v>8223</v>
      </c>
      <c r="H185" t="s">
        <v>8245</v>
      </c>
      <c r="I185">
        <v>1432437660</v>
      </c>
      <c r="J185">
        <v>1429845660</v>
      </c>
      <c r="K185" t="b">
        <v>0</v>
      </c>
      <c r="L185">
        <v>0</v>
      </c>
      <c r="M185" t="b">
        <v>0</v>
      </c>
      <c r="N185" t="s">
        <v>8301</v>
      </c>
      <c r="O185">
        <f>ROUND(E185/D185*100,0)</f>
        <v>0</v>
      </c>
      <c r="P185">
        <f>IFERROR(ROUND(E185/L185,2),0)</f>
        <v>0</v>
      </c>
      <c r="Q185" t="s">
        <v>8315</v>
      </c>
      <c r="R185" t="s">
        <v>8333</v>
      </c>
      <c r="S185" s="12">
        <f t="shared" si="5"/>
        <v>42118.139583333337</v>
      </c>
      <c r="T185" s="12">
        <f t="shared" si="6"/>
        <v>42148.139583333337</v>
      </c>
    </row>
    <row r="186" spans="1:20" ht="42.75" x14ac:dyDescent="0.4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>
        <f>IFERROR(ROUND(E186/L186,2),0)</f>
        <v>66.02</v>
      </c>
      <c r="Q186" t="s">
        <v>8323</v>
      </c>
      <c r="R186" t="s">
        <v>8324</v>
      </c>
      <c r="S186" s="12">
        <f t="shared" si="5"/>
        <v>42213.802199074074</v>
      </c>
      <c r="T186" s="12">
        <f t="shared" si="6"/>
        <v>42243.802199074074</v>
      </c>
    </row>
    <row r="187" spans="1:20" ht="42.75" x14ac:dyDescent="0.4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>
        <f>IFERROR(ROUND(E187/L187,2),0)</f>
        <v>67.31</v>
      </c>
      <c r="Q187" t="s">
        <v>8312</v>
      </c>
      <c r="R187" t="s">
        <v>8313</v>
      </c>
      <c r="S187" s="12">
        <f t="shared" si="5"/>
        <v>42565.009097222224</v>
      </c>
      <c r="T187" s="12">
        <f t="shared" si="6"/>
        <v>42572.009097222224</v>
      </c>
    </row>
    <row r="188" spans="1:20" ht="57" x14ac:dyDescent="0.4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>
        <f>IFERROR(ROUND(E188/L188,2),0)</f>
        <v>408.98</v>
      </c>
      <c r="Q188" t="s">
        <v>8308</v>
      </c>
      <c r="R188" t="s">
        <v>8309</v>
      </c>
      <c r="S188" s="12">
        <f t="shared" si="5"/>
        <v>41941.500520833331</v>
      </c>
      <c r="T188" s="12">
        <f t="shared" si="6"/>
        <v>41976.542187500003</v>
      </c>
    </row>
    <row r="189" spans="1:20" ht="28.5" x14ac:dyDescent="0.4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>
        <f>IFERROR(ROUND(E189/L189,2),0)</f>
        <v>27.47</v>
      </c>
      <c r="Q189" t="s">
        <v>8308</v>
      </c>
      <c r="R189" t="s">
        <v>8309</v>
      </c>
      <c r="S189" s="12">
        <f t="shared" si="5"/>
        <v>41578.927118055559</v>
      </c>
      <c r="T189" s="12">
        <f t="shared" si="6"/>
        <v>41593.968784722223</v>
      </c>
    </row>
    <row r="190" spans="1:20" ht="42.75" x14ac:dyDescent="0.4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>
        <f>IFERROR(ROUND(E190/L190,2),0)</f>
        <v>78.72</v>
      </c>
      <c r="Q190" t="s">
        <v>8318</v>
      </c>
      <c r="R190" t="s">
        <v>8319</v>
      </c>
      <c r="S190" s="12">
        <f t="shared" si="5"/>
        <v>41365.613078703704</v>
      </c>
      <c r="T190" s="12">
        <f t="shared" si="6"/>
        <v>41425.613078703704</v>
      </c>
    </row>
    <row r="191" spans="1:20" ht="42.75" x14ac:dyDescent="0.4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>
        <f>IFERROR(ROUND(E191/L191,2),0)</f>
        <v>161.88</v>
      </c>
      <c r="Q191" t="s">
        <v>8308</v>
      </c>
      <c r="R191" t="s">
        <v>8309</v>
      </c>
      <c r="S191" s="12">
        <f t="shared" si="5"/>
        <v>41611.917673611111</v>
      </c>
      <c r="T191" s="12">
        <f t="shared" si="6"/>
        <v>41654.791666666664</v>
      </c>
    </row>
    <row r="192" spans="1:20" ht="42.75" x14ac:dyDescent="0.45">
      <c r="A192">
        <v>2950</v>
      </c>
      <c r="B192" s="3" t="s">
        <v>2950</v>
      </c>
      <c r="C192" s="3" t="s">
        <v>7060</v>
      </c>
      <c r="D192" s="6">
        <v>5000000</v>
      </c>
      <c r="E192" s="8">
        <v>0</v>
      </c>
      <c r="F192" t="s">
        <v>8220</v>
      </c>
      <c r="G192" t="s">
        <v>8223</v>
      </c>
      <c r="H192" t="s">
        <v>8245</v>
      </c>
      <c r="I192">
        <v>1453538752</v>
      </c>
      <c r="J192">
        <v>1450946752</v>
      </c>
      <c r="K192" t="b">
        <v>0</v>
      </c>
      <c r="L192">
        <v>0</v>
      </c>
      <c r="M192" t="b">
        <v>0</v>
      </c>
      <c r="N192" t="s">
        <v>8301</v>
      </c>
      <c r="O192">
        <f>ROUND(E192/D192*100,0)</f>
        <v>0</v>
      </c>
      <c r="P192">
        <f>IFERROR(ROUND(E192/L192,2),0)</f>
        <v>0</v>
      </c>
      <c r="Q192" t="s">
        <v>8315</v>
      </c>
      <c r="R192" t="s">
        <v>8333</v>
      </c>
      <c r="S192" s="12">
        <f t="shared" si="5"/>
        <v>42362.36518518519</v>
      </c>
      <c r="T192" s="12">
        <f t="shared" si="6"/>
        <v>42392.36518518519</v>
      </c>
    </row>
    <row r="193" spans="1:20" ht="42.75" x14ac:dyDescent="0.4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>
        <f>IFERROR(ROUND(E193/L193,2),0)</f>
        <v>82.15</v>
      </c>
      <c r="Q193" t="s">
        <v>8310</v>
      </c>
      <c r="R193" t="s">
        <v>8311</v>
      </c>
      <c r="S193" s="12">
        <f t="shared" si="5"/>
        <v>42644.667534722219</v>
      </c>
      <c r="T193" s="12">
        <f t="shared" si="6"/>
        <v>42672.791666666672</v>
      </c>
    </row>
    <row r="194" spans="1:20" ht="42.75" x14ac:dyDescent="0.45">
      <c r="A194">
        <v>2954</v>
      </c>
      <c r="B194" s="3" t="s">
        <v>2954</v>
      </c>
      <c r="C194" s="3" t="s">
        <v>7064</v>
      </c>
      <c r="D194" s="6">
        <v>15000</v>
      </c>
      <c r="E194" s="8">
        <v>0</v>
      </c>
      <c r="F194" t="s">
        <v>8219</v>
      </c>
      <c r="G194" t="s">
        <v>8223</v>
      </c>
      <c r="H194" t="s">
        <v>8245</v>
      </c>
      <c r="I194">
        <v>1489669203</v>
      </c>
      <c r="J194">
        <v>1487944803</v>
      </c>
      <c r="K194" t="b">
        <v>0</v>
      </c>
      <c r="L194">
        <v>0</v>
      </c>
      <c r="M194" t="b">
        <v>0</v>
      </c>
      <c r="N194" t="s">
        <v>8301</v>
      </c>
      <c r="O194">
        <f>ROUND(E194/D194*100,0)</f>
        <v>0</v>
      </c>
      <c r="P194">
        <f>IFERROR(ROUND(E194/L194,2),0)</f>
        <v>0</v>
      </c>
      <c r="Q194" t="s">
        <v>8315</v>
      </c>
      <c r="R194" t="s">
        <v>8333</v>
      </c>
      <c r="S194" s="12">
        <f t="shared" si="5"/>
        <v>42790.583368055552</v>
      </c>
      <c r="T194" s="12">
        <f t="shared" si="6"/>
        <v>42810.541701388895</v>
      </c>
    </row>
    <row r="195" spans="1:20" ht="42.75" x14ac:dyDescent="0.45">
      <c r="A195">
        <v>2958</v>
      </c>
      <c r="B195" s="3" t="s">
        <v>2958</v>
      </c>
      <c r="C195" s="3" t="s">
        <v>7068</v>
      </c>
      <c r="D195" s="6">
        <v>80000</v>
      </c>
      <c r="E195" s="8">
        <v>0</v>
      </c>
      <c r="F195" t="s">
        <v>8219</v>
      </c>
      <c r="G195" t="s">
        <v>8223</v>
      </c>
      <c r="H195" t="s">
        <v>8245</v>
      </c>
      <c r="I195">
        <v>1462729317</v>
      </c>
      <c r="J195">
        <v>1457548917</v>
      </c>
      <c r="K195" t="b">
        <v>0</v>
      </c>
      <c r="L195">
        <v>0</v>
      </c>
      <c r="M195" t="b">
        <v>0</v>
      </c>
      <c r="N195" t="s">
        <v>8301</v>
      </c>
      <c r="O195">
        <f>ROUND(E195/D195*100,0)</f>
        <v>0</v>
      </c>
      <c r="P195">
        <f>IFERROR(ROUND(E195/L195,2),0)</f>
        <v>0</v>
      </c>
      <c r="Q195" t="s">
        <v>8315</v>
      </c>
      <c r="R195" t="s">
        <v>8333</v>
      </c>
      <c r="S195" s="12">
        <f t="shared" ref="S195:S258" si="7">(((J195/60)/60)/24)+DATE(1970,1,1)</f>
        <v>42438.779131944444</v>
      </c>
      <c r="T195" s="12">
        <f t="shared" ref="T195:T258" si="8">(((I195/60)/60)/24)+DATE(1970,1,1)</f>
        <v>42498.73746527778</v>
      </c>
    </row>
    <row r="196" spans="1:20" ht="42.75" x14ac:dyDescent="0.4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>
        <f>IFERROR(ROUND(E196/L196,2),0)</f>
        <v>23.15</v>
      </c>
      <c r="Q196" t="s">
        <v>8312</v>
      </c>
      <c r="R196" t="s">
        <v>8328</v>
      </c>
      <c r="S196" s="12">
        <f t="shared" si="7"/>
        <v>40772.848749999997</v>
      </c>
      <c r="T196" s="12">
        <f t="shared" si="8"/>
        <v>40813.207638888889</v>
      </c>
    </row>
    <row r="197" spans="1:20" ht="28.5" x14ac:dyDescent="0.4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>
        <f>IFERROR(ROUND(E197/L197,2),0)</f>
        <v>41.38</v>
      </c>
      <c r="Q197" t="s">
        <v>8318</v>
      </c>
      <c r="R197" t="s">
        <v>8329</v>
      </c>
      <c r="S197" s="12">
        <f t="shared" si="7"/>
        <v>40555.24800925926</v>
      </c>
      <c r="T197" s="12">
        <f t="shared" si="8"/>
        <v>40600.24800925926</v>
      </c>
    </row>
    <row r="198" spans="1:20" ht="42.75" x14ac:dyDescent="0.45">
      <c r="A198">
        <v>2959</v>
      </c>
      <c r="B198" s="3" t="s">
        <v>2959</v>
      </c>
      <c r="C198" s="3" t="s">
        <v>7069</v>
      </c>
      <c r="D198" s="6">
        <v>10000</v>
      </c>
      <c r="E198" s="8">
        <v>0</v>
      </c>
      <c r="F198" t="s">
        <v>8219</v>
      </c>
      <c r="G198" t="s">
        <v>8224</v>
      </c>
      <c r="H198" t="s">
        <v>8246</v>
      </c>
      <c r="I198">
        <v>1465258325</v>
      </c>
      <c r="J198">
        <v>1462666325</v>
      </c>
      <c r="K198" t="b">
        <v>0</v>
      </c>
      <c r="L198">
        <v>0</v>
      </c>
      <c r="M198" t="b">
        <v>0</v>
      </c>
      <c r="N198" t="s">
        <v>8301</v>
      </c>
      <c r="O198">
        <f>ROUND(E198/D198*100,0)</f>
        <v>0</v>
      </c>
      <c r="P198">
        <f>IFERROR(ROUND(E198/L198,2),0)</f>
        <v>0</v>
      </c>
      <c r="Q198" t="s">
        <v>8315</v>
      </c>
      <c r="R198" t="s">
        <v>8333</v>
      </c>
      <c r="S198" s="12">
        <f t="shared" si="7"/>
        <v>42498.008391203708</v>
      </c>
      <c r="T198" s="12">
        <f t="shared" si="8"/>
        <v>42528.008391203708</v>
      </c>
    </row>
    <row r="199" spans="1:20" ht="42.75" x14ac:dyDescent="0.4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>
        <f>IFERROR(ROUND(E199/L199,2),0)</f>
        <v>33.06</v>
      </c>
      <c r="Q199" t="s">
        <v>8321</v>
      </c>
      <c r="R199" t="s">
        <v>8330</v>
      </c>
      <c r="S199" s="12">
        <f t="shared" si="7"/>
        <v>41235.054560185185</v>
      </c>
      <c r="T199" s="12">
        <f t="shared" si="8"/>
        <v>41249.054560185185</v>
      </c>
    </row>
    <row r="200" spans="1:20" ht="42.75" x14ac:dyDescent="0.4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>
        <f>IFERROR(ROUND(E200/L200,2),0)</f>
        <v>36.21</v>
      </c>
      <c r="Q200" t="s">
        <v>8312</v>
      </c>
      <c r="R200" t="s">
        <v>8325</v>
      </c>
      <c r="S200" s="12">
        <f t="shared" si="7"/>
        <v>42145.919687500005</v>
      </c>
      <c r="T200" s="12">
        <f t="shared" si="8"/>
        <v>42175.919687500005</v>
      </c>
    </row>
    <row r="201" spans="1:20" ht="42.75" x14ac:dyDescent="0.4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>
        <f>IFERROR(ROUND(E201/L201,2),0)</f>
        <v>64.180000000000007</v>
      </c>
      <c r="Q201" t="s">
        <v>8308</v>
      </c>
      <c r="R201" t="s">
        <v>8309</v>
      </c>
      <c r="S201" s="12">
        <f t="shared" si="7"/>
        <v>42010.822233796294</v>
      </c>
      <c r="T201" s="12">
        <f t="shared" si="8"/>
        <v>42040.822233796294</v>
      </c>
    </row>
    <row r="202" spans="1:20" ht="42.75" x14ac:dyDescent="0.4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>
        <f>IFERROR(ROUND(E202/L202,2),0)</f>
        <v>331.1</v>
      </c>
      <c r="Q202" t="s">
        <v>8308</v>
      </c>
      <c r="R202" t="s">
        <v>8309</v>
      </c>
      <c r="S202" s="12">
        <f t="shared" si="7"/>
        <v>41800.604895833334</v>
      </c>
      <c r="T202" s="12">
        <f t="shared" si="8"/>
        <v>41830.604895833334</v>
      </c>
    </row>
    <row r="203" spans="1:20" ht="28.5" x14ac:dyDescent="0.4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>
        <f>IFERROR(ROUND(E203/L203,2),0)</f>
        <v>175</v>
      </c>
      <c r="Q203" t="s">
        <v>8312</v>
      </c>
      <c r="R203" t="s">
        <v>8313</v>
      </c>
      <c r="S203" s="12">
        <f t="shared" si="7"/>
        <v>40996.646921296298</v>
      </c>
      <c r="T203" s="12">
        <f t="shared" si="8"/>
        <v>41026.646921296298</v>
      </c>
    </row>
    <row r="204" spans="1:20" ht="42.75" x14ac:dyDescent="0.45">
      <c r="A204">
        <v>2960</v>
      </c>
      <c r="B204" s="3" t="s">
        <v>2960</v>
      </c>
      <c r="C204" s="3" t="s">
        <v>7070</v>
      </c>
      <c r="D204" s="6">
        <v>30000000</v>
      </c>
      <c r="E204" s="8">
        <v>0</v>
      </c>
      <c r="F204" t="s">
        <v>8219</v>
      </c>
      <c r="G204" t="s">
        <v>8223</v>
      </c>
      <c r="H204" t="s">
        <v>8245</v>
      </c>
      <c r="I204">
        <v>1410459023</v>
      </c>
      <c r="J204">
        <v>1407867023</v>
      </c>
      <c r="K204" t="b">
        <v>0</v>
      </c>
      <c r="L204">
        <v>0</v>
      </c>
      <c r="M204" t="b">
        <v>0</v>
      </c>
      <c r="N204" t="s">
        <v>8301</v>
      </c>
      <c r="O204">
        <f>ROUND(E204/D204*100,0)</f>
        <v>0</v>
      </c>
      <c r="P204">
        <f>IFERROR(ROUND(E204/L204,2),0)</f>
        <v>0</v>
      </c>
      <c r="Q204" t="s">
        <v>8315</v>
      </c>
      <c r="R204" t="s">
        <v>8333</v>
      </c>
      <c r="S204" s="12">
        <f t="shared" si="7"/>
        <v>41863.757210648146</v>
      </c>
      <c r="T204" s="12">
        <f t="shared" si="8"/>
        <v>41893.757210648146</v>
      </c>
    </row>
    <row r="205" spans="1:20" ht="28.5" x14ac:dyDescent="0.4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>
        <f>IFERROR(ROUND(E205/L205,2),0)</f>
        <v>106.43</v>
      </c>
      <c r="Q205" t="s">
        <v>8318</v>
      </c>
      <c r="R205" t="s">
        <v>8329</v>
      </c>
      <c r="S205" s="12">
        <f t="shared" si="7"/>
        <v>41114.094872685186</v>
      </c>
      <c r="T205" s="12">
        <f t="shared" si="8"/>
        <v>41153.083333333336</v>
      </c>
    </row>
    <row r="206" spans="1:20" ht="42.75" x14ac:dyDescent="0.4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>
        <f>IFERROR(ROUND(E206/L206,2),0)</f>
        <v>56.9</v>
      </c>
      <c r="Q206" t="s">
        <v>8318</v>
      </c>
      <c r="R206" t="s">
        <v>8329</v>
      </c>
      <c r="S206" s="12">
        <f t="shared" si="7"/>
        <v>41506.756111111114</v>
      </c>
      <c r="T206" s="12">
        <f t="shared" si="8"/>
        <v>41536.756111111114</v>
      </c>
    </row>
    <row r="207" spans="1:20" ht="42.75" x14ac:dyDescent="0.45">
      <c r="A207">
        <v>3054</v>
      </c>
      <c r="B207" s="3" t="s">
        <v>3054</v>
      </c>
      <c r="C207" s="3" t="s">
        <v>7164</v>
      </c>
      <c r="D207" s="6">
        <v>300</v>
      </c>
      <c r="E207" s="8">
        <v>0</v>
      </c>
      <c r="F207" t="s">
        <v>8220</v>
      </c>
      <c r="G207" t="s">
        <v>8223</v>
      </c>
      <c r="H207" t="s">
        <v>8245</v>
      </c>
      <c r="I207">
        <v>1425258240</v>
      </c>
      <c r="J207">
        <v>1422043154</v>
      </c>
      <c r="K207" t="b">
        <v>0</v>
      </c>
      <c r="L207">
        <v>0</v>
      </c>
      <c r="M207" t="b">
        <v>0</v>
      </c>
      <c r="N207" t="s">
        <v>8301</v>
      </c>
      <c r="O207">
        <f>ROUND(E207/D207*100,0)</f>
        <v>0</v>
      </c>
      <c r="P207">
        <f>IFERROR(ROUND(E207/L207,2),0)</f>
        <v>0</v>
      </c>
      <c r="Q207" t="s">
        <v>8315</v>
      </c>
      <c r="R207" t="s">
        <v>8333</v>
      </c>
      <c r="S207" s="12">
        <f t="shared" si="7"/>
        <v>42027.832800925928</v>
      </c>
      <c r="T207" s="12">
        <f t="shared" si="8"/>
        <v>42065.044444444444</v>
      </c>
    </row>
    <row r="208" spans="1:20" ht="42.75" x14ac:dyDescent="0.4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>
        <f>IFERROR(ROUND(E208/L208,2),0)</f>
        <v>230.56</v>
      </c>
      <c r="Q208" t="s">
        <v>8308</v>
      </c>
      <c r="R208" t="s">
        <v>8309</v>
      </c>
      <c r="S208" s="12">
        <f t="shared" si="7"/>
        <v>40941.199826388889</v>
      </c>
      <c r="T208" s="12">
        <f t="shared" si="8"/>
        <v>40970.125</v>
      </c>
    </row>
    <row r="209" spans="1:20" ht="42.75" x14ac:dyDescent="0.4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>
        <f>IFERROR(ROUND(E209/L209,2),0)</f>
        <v>118.61</v>
      </c>
      <c r="Q209" t="s">
        <v>8308</v>
      </c>
      <c r="R209" t="s">
        <v>8309</v>
      </c>
      <c r="S209" s="12">
        <f t="shared" si="7"/>
        <v>41212.996481481481</v>
      </c>
      <c r="T209" s="12">
        <f t="shared" si="8"/>
        <v>41242.996481481481</v>
      </c>
    </row>
    <row r="210" spans="1:20" ht="42.75" x14ac:dyDescent="0.4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>
        <f>IFERROR(ROUND(E210/L210,2),0)</f>
        <v>94.03</v>
      </c>
      <c r="Q210" t="s">
        <v>8312</v>
      </c>
      <c r="R210" t="s">
        <v>8328</v>
      </c>
      <c r="S210" s="12">
        <f t="shared" si="7"/>
        <v>40564.081030092595</v>
      </c>
      <c r="T210" s="12">
        <f t="shared" si="8"/>
        <v>40594.081030092595</v>
      </c>
    </row>
    <row r="211" spans="1:20" ht="42.75" x14ac:dyDescent="0.45">
      <c r="A211">
        <v>3056</v>
      </c>
      <c r="B211" s="3" t="s">
        <v>3056</v>
      </c>
      <c r="C211" s="3" t="s">
        <v>7166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1412003784</v>
      </c>
      <c r="J211">
        <v>1406819784</v>
      </c>
      <c r="K211" t="b">
        <v>0</v>
      </c>
      <c r="L211">
        <v>0</v>
      </c>
      <c r="M211" t="b">
        <v>0</v>
      </c>
      <c r="N211" t="s">
        <v>8301</v>
      </c>
      <c r="O211">
        <f>ROUND(E211/D211*100,0)</f>
        <v>0</v>
      </c>
      <c r="P211">
        <f>IFERROR(ROUND(E211/L211,2),0)</f>
        <v>0</v>
      </c>
      <c r="Q211" t="s">
        <v>8315</v>
      </c>
      <c r="R211" t="s">
        <v>8333</v>
      </c>
      <c r="S211" s="12">
        <f t="shared" si="7"/>
        <v>41851.636388888888</v>
      </c>
      <c r="T211" s="12">
        <f t="shared" si="8"/>
        <v>41911.636388888888</v>
      </c>
    </row>
    <row r="212" spans="1:20" ht="42.75" x14ac:dyDescent="0.4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>
        <f>IFERROR(ROUND(E212/L212,2),0)</f>
        <v>58.93</v>
      </c>
      <c r="Q212" t="s">
        <v>8308</v>
      </c>
      <c r="R212" t="s">
        <v>8317</v>
      </c>
      <c r="S212" s="12">
        <f t="shared" si="7"/>
        <v>42767.801712962959</v>
      </c>
      <c r="T212" s="12">
        <f t="shared" si="8"/>
        <v>42809</v>
      </c>
    </row>
    <row r="213" spans="1:20" ht="42.75" x14ac:dyDescent="0.4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>
        <f>IFERROR(ROUND(E213/L213,2),0)</f>
        <v>21.38</v>
      </c>
      <c r="Q213" t="s">
        <v>8310</v>
      </c>
      <c r="R213" t="s">
        <v>8311</v>
      </c>
      <c r="S213" s="12">
        <f t="shared" si="7"/>
        <v>42682.451921296291</v>
      </c>
      <c r="T213" s="12">
        <f t="shared" si="8"/>
        <v>42696.451921296291</v>
      </c>
    </row>
    <row r="214" spans="1:20" ht="42.75" x14ac:dyDescent="0.45">
      <c r="A214">
        <v>3057</v>
      </c>
      <c r="B214" s="3" t="s">
        <v>3057</v>
      </c>
      <c r="C214" s="3" t="s">
        <v>7167</v>
      </c>
      <c r="D214" s="6">
        <v>50000</v>
      </c>
      <c r="E214" s="8">
        <v>0</v>
      </c>
      <c r="F214" t="s">
        <v>8220</v>
      </c>
      <c r="G214" t="s">
        <v>8224</v>
      </c>
      <c r="H214" t="s">
        <v>8246</v>
      </c>
      <c r="I214">
        <v>1459694211</v>
      </c>
      <c r="J214">
        <v>1457105811</v>
      </c>
      <c r="K214" t="b">
        <v>0</v>
      </c>
      <c r="L214">
        <v>0</v>
      </c>
      <c r="M214" t="b">
        <v>0</v>
      </c>
      <c r="N214" t="s">
        <v>8301</v>
      </c>
      <c r="O214">
        <f>ROUND(E214/D214*100,0)</f>
        <v>0</v>
      </c>
      <c r="P214">
        <f>IFERROR(ROUND(E214/L214,2),0)</f>
        <v>0</v>
      </c>
      <c r="Q214" t="s">
        <v>8315</v>
      </c>
      <c r="R214" t="s">
        <v>8333</v>
      </c>
      <c r="S214" s="12">
        <f t="shared" si="7"/>
        <v>42433.650590277779</v>
      </c>
      <c r="T214" s="12">
        <f t="shared" si="8"/>
        <v>42463.608923611115</v>
      </c>
    </row>
    <row r="215" spans="1:20" x14ac:dyDescent="0.45">
      <c r="A215">
        <v>3061</v>
      </c>
      <c r="B215" s="3" t="s">
        <v>3061</v>
      </c>
      <c r="C215" s="3" t="s">
        <v>7171</v>
      </c>
      <c r="D215" s="6">
        <v>1000000</v>
      </c>
      <c r="E215" s="8">
        <v>0</v>
      </c>
      <c r="F215" t="s">
        <v>8220</v>
      </c>
      <c r="G215" t="s">
        <v>8223</v>
      </c>
      <c r="H215" t="s">
        <v>8245</v>
      </c>
      <c r="I215">
        <v>1407955748</v>
      </c>
      <c r="J215">
        <v>1405363748</v>
      </c>
      <c r="K215" t="b">
        <v>0</v>
      </c>
      <c r="L215">
        <v>0</v>
      </c>
      <c r="M215" t="b">
        <v>0</v>
      </c>
      <c r="N215" t="s">
        <v>8301</v>
      </c>
      <c r="O215">
        <f>ROUND(E215/D215*100,0)</f>
        <v>0</v>
      </c>
      <c r="P215">
        <f>IFERROR(ROUND(E215/L215,2),0)</f>
        <v>0</v>
      </c>
      <c r="Q215" t="s">
        <v>8315</v>
      </c>
      <c r="R215" t="s">
        <v>8333</v>
      </c>
      <c r="S215" s="12">
        <f t="shared" si="7"/>
        <v>41834.784120370372</v>
      </c>
      <c r="T215" s="12">
        <f t="shared" si="8"/>
        <v>41864.784120370372</v>
      </c>
    </row>
    <row r="216" spans="1:20" ht="42.75" x14ac:dyDescent="0.4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>
        <f>IFERROR(ROUND(E216/L216,2),0)</f>
        <v>46.7</v>
      </c>
      <c r="Q216" t="s">
        <v>8318</v>
      </c>
      <c r="R216" t="s">
        <v>8319</v>
      </c>
      <c r="S216" s="12">
        <f t="shared" si="7"/>
        <v>40570.025810185187</v>
      </c>
      <c r="T216" s="12">
        <f t="shared" si="8"/>
        <v>40600.025810185187</v>
      </c>
    </row>
    <row r="217" spans="1:20" ht="42.75" x14ac:dyDescent="0.4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>
        <f>IFERROR(ROUND(E217/L217,2),0)</f>
        <v>37.479999999999997</v>
      </c>
      <c r="Q217" t="s">
        <v>8310</v>
      </c>
      <c r="R217" t="s">
        <v>8311</v>
      </c>
      <c r="S217" s="12">
        <f t="shared" si="7"/>
        <v>42781.549097222218</v>
      </c>
      <c r="T217" s="12">
        <f t="shared" si="8"/>
        <v>42806.507430555561</v>
      </c>
    </row>
    <row r="218" spans="1:20" ht="28.5" x14ac:dyDescent="0.4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>
        <f>IFERROR(ROUND(E218/L218,2),0)</f>
        <v>62.5</v>
      </c>
      <c r="Q218" t="s">
        <v>8312</v>
      </c>
      <c r="R218" t="s">
        <v>8313</v>
      </c>
      <c r="S218" s="12">
        <f t="shared" si="7"/>
        <v>42184.646863425922</v>
      </c>
      <c r="T218" s="12">
        <f t="shared" si="8"/>
        <v>42214.646863425922</v>
      </c>
    </row>
    <row r="219" spans="1:20" ht="42.75" x14ac:dyDescent="0.4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>
        <f>IFERROR(ROUND(E219/L219,2),0)</f>
        <v>67.260000000000005</v>
      </c>
      <c r="Q219" t="s">
        <v>8308</v>
      </c>
      <c r="R219" t="s">
        <v>8309</v>
      </c>
      <c r="S219" s="12">
        <f t="shared" si="7"/>
        <v>41844.771793981483</v>
      </c>
      <c r="T219" s="12">
        <f t="shared" si="8"/>
        <v>41874.771793981483</v>
      </c>
    </row>
    <row r="220" spans="1:20" ht="42.75" x14ac:dyDescent="0.4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>
        <f>IFERROR(ROUND(E220/L220,2),0)</f>
        <v>19.46</v>
      </c>
      <c r="Q220" t="s">
        <v>8312</v>
      </c>
      <c r="R220" t="s">
        <v>8332</v>
      </c>
      <c r="S220" s="12">
        <f t="shared" si="7"/>
        <v>42609.311990740738</v>
      </c>
      <c r="T220" s="12">
        <f t="shared" si="8"/>
        <v>42668.791666666672</v>
      </c>
    </row>
    <row r="221" spans="1:20" ht="42.75" x14ac:dyDescent="0.45">
      <c r="A221">
        <v>3082</v>
      </c>
      <c r="B221" s="3" t="s">
        <v>3082</v>
      </c>
      <c r="C221" s="3" t="s">
        <v>7192</v>
      </c>
      <c r="D221" s="6">
        <v>9000</v>
      </c>
      <c r="E221" s="8">
        <v>0</v>
      </c>
      <c r="F221" t="s">
        <v>8220</v>
      </c>
      <c r="G221" t="s">
        <v>8223</v>
      </c>
      <c r="H221" t="s">
        <v>8245</v>
      </c>
      <c r="I221">
        <v>1447628946</v>
      </c>
      <c r="J221">
        <v>1445033346</v>
      </c>
      <c r="K221" t="b">
        <v>0</v>
      </c>
      <c r="L221">
        <v>0</v>
      </c>
      <c r="M221" t="b">
        <v>0</v>
      </c>
      <c r="N221" t="s">
        <v>8301</v>
      </c>
      <c r="O221">
        <f>ROUND(E221/D221*100,0)</f>
        <v>0</v>
      </c>
      <c r="P221">
        <f>IFERROR(ROUND(E221/L221,2),0)</f>
        <v>0</v>
      </c>
      <c r="Q221" t="s">
        <v>8315</v>
      </c>
      <c r="R221" t="s">
        <v>8333</v>
      </c>
      <c r="S221" s="12">
        <f t="shared" si="7"/>
        <v>42293.922986111109</v>
      </c>
      <c r="T221" s="12">
        <f t="shared" si="8"/>
        <v>42323.96465277778</v>
      </c>
    </row>
    <row r="222" spans="1:20" ht="42.75" x14ac:dyDescent="0.4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>
        <f>IFERROR(ROUND(E222/L222,2),0)</f>
        <v>78.83</v>
      </c>
      <c r="Q222" t="s">
        <v>8308</v>
      </c>
      <c r="R222" t="s">
        <v>8309</v>
      </c>
      <c r="S222" s="12">
        <f t="shared" si="7"/>
        <v>42728.71230324074</v>
      </c>
      <c r="T222" s="12">
        <f t="shared" si="8"/>
        <v>42758.71230324074</v>
      </c>
    </row>
    <row r="223" spans="1:20" ht="42.75" x14ac:dyDescent="0.4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>
        <f>IFERROR(ROUND(E223/L223,2),0)</f>
        <v>78.180000000000007</v>
      </c>
      <c r="Q223" t="s">
        <v>8323</v>
      </c>
      <c r="R223" t="s">
        <v>8324</v>
      </c>
      <c r="S223" s="12">
        <f t="shared" si="7"/>
        <v>40254.450335648151</v>
      </c>
      <c r="T223" s="12">
        <f t="shared" si="8"/>
        <v>40313.340277777781</v>
      </c>
    </row>
    <row r="224" spans="1:20" ht="42.75" x14ac:dyDescent="0.45">
      <c r="A224">
        <v>3114</v>
      </c>
      <c r="B224" s="3" t="s">
        <v>3114</v>
      </c>
      <c r="C224" s="3" t="s">
        <v>7224</v>
      </c>
      <c r="D224" s="6">
        <v>75000</v>
      </c>
      <c r="E224" s="8">
        <v>0</v>
      </c>
      <c r="F224" t="s">
        <v>8220</v>
      </c>
      <c r="G224" t="s">
        <v>8223</v>
      </c>
      <c r="H224" t="s">
        <v>8245</v>
      </c>
      <c r="I224">
        <v>1411312250</v>
      </c>
      <c r="J224">
        <v>1406128250</v>
      </c>
      <c r="K224" t="b">
        <v>0</v>
      </c>
      <c r="L224">
        <v>0</v>
      </c>
      <c r="M224" t="b">
        <v>0</v>
      </c>
      <c r="N224" t="s">
        <v>8301</v>
      </c>
      <c r="O224">
        <f>ROUND(E224/D224*100,0)</f>
        <v>0</v>
      </c>
      <c r="P224">
        <f>IFERROR(ROUND(E224/L224,2),0)</f>
        <v>0</v>
      </c>
      <c r="Q224" t="s">
        <v>8315</v>
      </c>
      <c r="R224" t="s">
        <v>8333</v>
      </c>
      <c r="S224" s="12">
        <f t="shared" si="7"/>
        <v>41843.632523148146</v>
      </c>
      <c r="T224" s="12">
        <f t="shared" si="8"/>
        <v>41903.632523148146</v>
      </c>
    </row>
    <row r="225" spans="1:20" ht="42.75" x14ac:dyDescent="0.4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>
        <f>IFERROR(ROUND(E225/L225,2),0)</f>
        <v>144.69</v>
      </c>
      <c r="Q225" t="s">
        <v>8318</v>
      </c>
      <c r="R225" t="s">
        <v>8329</v>
      </c>
      <c r="S225" s="12">
        <f t="shared" si="7"/>
        <v>42200.67659722222</v>
      </c>
      <c r="T225" s="12">
        <f t="shared" si="8"/>
        <v>42231.25</v>
      </c>
    </row>
    <row r="226" spans="1:20" ht="42.75" x14ac:dyDescent="0.4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>
        <f>IFERROR(ROUND(E226/L226,2),0)</f>
        <v>122.74</v>
      </c>
      <c r="Q226" t="s">
        <v>8308</v>
      </c>
      <c r="R226" t="s">
        <v>8314</v>
      </c>
      <c r="S226" s="12">
        <f t="shared" si="7"/>
        <v>42417.804618055554</v>
      </c>
      <c r="T226" s="12">
        <f t="shared" si="8"/>
        <v>42477.762951388882</v>
      </c>
    </row>
    <row r="227" spans="1:20" ht="42.75" x14ac:dyDescent="0.4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>
        <f>IFERROR(ROUND(E227/L227,2),0)</f>
        <v>38.18</v>
      </c>
      <c r="Q227" t="s">
        <v>8312</v>
      </c>
      <c r="R227" t="s">
        <v>8313</v>
      </c>
      <c r="S227" s="12">
        <f t="shared" si="7"/>
        <v>41487.611250000002</v>
      </c>
      <c r="T227" s="12">
        <f t="shared" si="8"/>
        <v>41517.611250000002</v>
      </c>
    </row>
    <row r="228" spans="1:20" x14ac:dyDescent="0.45">
      <c r="A228">
        <v>3125</v>
      </c>
      <c r="B228" s="3" t="s">
        <v>3125</v>
      </c>
      <c r="C228" s="3" t="s">
        <v>7235</v>
      </c>
      <c r="D228" s="6">
        <v>1500000</v>
      </c>
      <c r="E228" s="8">
        <v>0</v>
      </c>
      <c r="F228" t="s">
        <v>8219</v>
      </c>
      <c r="G228" t="s">
        <v>8223</v>
      </c>
      <c r="H228" t="s">
        <v>8245</v>
      </c>
      <c r="I228">
        <v>1452142672</v>
      </c>
      <c r="J228">
        <v>1449550672</v>
      </c>
      <c r="K228" t="b">
        <v>0</v>
      </c>
      <c r="L228">
        <v>0</v>
      </c>
      <c r="M228" t="b">
        <v>0</v>
      </c>
      <c r="N228" t="s">
        <v>8301</v>
      </c>
      <c r="O228">
        <f>ROUND(E228/D228*100,0)</f>
        <v>0</v>
      </c>
      <c r="P228">
        <f>IFERROR(ROUND(E228/L228,2),0)</f>
        <v>0</v>
      </c>
      <c r="Q228" t="s">
        <v>8315</v>
      </c>
      <c r="R228" t="s">
        <v>8333</v>
      </c>
      <c r="S228" s="12">
        <f t="shared" si="7"/>
        <v>42346.20685185185</v>
      </c>
      <c r="T228" s="12">
        <f t="shared" si="8"/>
        <v>42376.20685185185</v>
      </c>
    </row>
    <row r="229" spans="1:20" ht="42.75" x14ac:dyDescent="0.4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>
        <f>IFERROR(ROUND(E229/L229,2),0)</f>
        <v>50.25</v>
      </c>
      <c r="Q229" t="s">
        <v>8312</v>
      </c>
      <c r="R229" t="s">
        <v>8313</v>
      </c>
      <c r="S229" s="12">
        <f t="shared" si="7"/>
        <v>42707.074976851851</v>
      </c>
      <c r="T229" s="12">
        <f t="shared" si="8"/>
        <v>42727.074976851851</v>
      </c>
    </row>
    <row r="230" spans="1:20" ht="42.75" x14ac:dyDescent="0.4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>
        <f>IFERROR(ROUND(E230/L230,2),0)</f>
        <v>127.36</v>
      </c>
      <c r="Q230" t="s">
        <v>8308</v>
      </c>
      <c r="R230" t="s">
        <v>8309</v>
      </c>
      <c r="S230" s="12">
        <f t="shared" si="7"/>
        <v>42651.420567129629</v>
      </c>
      <c r="T230" s="12">
        <f t="shared" si="8"/>
        <v>42681.462233796294</v>
      </c>
    </row>
    <row r="231" spans="1:20" ht="42.75" x14ac:dyDescent="0.4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>
        <f>IFERROR(ROUND(E231/L231,2),0)</f>
        <v>13.54</v>
      </c>
      <c r="Q231" t="s">
        <v>8326</v>
      </c>
      <c r="R231" t="s">
        <v>8327</v>
      </c>
      <c r="S231" s="12">
        <f t="shared" si="7"/>
        <v>41767.650347222225</v>
      </c>
      <c r="T231" s="12">
        <f t="shared" si="8"/>
        <v>41788.743055555555</v>
      </c>
    </row>
    <row r="232" spans="1:20" ht="42.75" x14ac:dyDescent="0.4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>
        <f>IFERROR(ROUND(E232/L232,2),0)</f>
        <v>95.93</v>
      </c>
      <c r="Q232" t="s">
        <v>8312</v>
      </c>
      <c r="R232" t="s">
        <v>8313</v>
      </c>
      <c r="S232" s="12">
        <f t="shared" si="7"/>
        <v>41320.717465277776</v>
      </c>
      <c r="T232" s="12">
        <f t="shared" si="8"/>
        <v>41344.166666666664</v>
      </c>
    </row>
    <row r="233" spans="1:20" ht="42.75" x14ac:dyDescent="0.4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>
        <f>IFERROR(ROUND(E233/L233,2),0)</f>
        <v>262.16000000000003</v>
      </c>
      <c r="Q233" t="s">
        <v>8308</v>
      </c>
      <c r="R233" t="s">
        <v>8309</v>
      </c>
      <c r="S233" s="12">
        <f t="shared" si="7"/>
        <v>42311.625081018516</v>
      </c>
      <c r="T233" s="12">
        <f t="shared" si="8"/>
        <v>42357.041666666672</v>
      </c>
    </row>
    <row r="234" spans="1:20" ht="42.75" x14ac:dyDescent="0.45">
      <c r="A234">
        <v>3127</v>
      </c>
      <c r="B234" s="3" t="s">
        <v>3127</v>
      </c>
      <c r="C234" s="3" t="s">
        <v>7237</v>
      </c>
      <c r="D234" s="6">
        <v>100000</v>
      </c>
      <c r="E234" s="8">
        <v>0</v>
      </c>
      <c r="F234" t="s">
        <v>8219</v>
      </c>
      <c r="G234" t="s">
        <v>8223</v>
      </c>
      <c r="H234" t="s">
        <v>8245</v>
      </c>
      <c r="I234">
        <v>1425242029</v>
      </c>
      <c r="J234">
        <v>1422650029</v>
      </c>
      <c r="K234" t="b">
        <v>0</v>
      </c>
      <c r="L234">
        <v>0</v>
      </c>
      <c r="M234" t="b">
        <v>0</v>
      </c>
      <c r="N234" t="s">
        <v>8301</v>
      </c>
      <c r="O234">
        <f>ROUND(E234/D234*100,0)</f>
        <v>0</v>
      </c>
      <c r="P234">
        <f>IFERROR(ROUND(E234/L234,2),0)</f>
        <v>0</v>
      </c>
      <c r="Q234" t="s">
        <v>8315</v>
      </c>
      <c r="R234" t="s">
        <v>8333</v>
      </c>
      <c r="S234" s="12">
        <f t="shared" si="7"/>
        <v>42034.856817129628</v>
      </c>
      <c r="T234" s="12">
        <f t="shared" si="8"/>
        <v>42064.856817129628</v>
      </c>
    </row>
    <row r="235" spans="1:20" ht="57" x14ac:dyDescent="0.45">
      <c r="A235">
        <v>3138</v>
      </c>
      <c r="B235" s="3" t="s">
        <v>3138</v>
      </c>
      <c r="C235" s="3" t="s">
        <v>7248</v>
      </c>
      <c r="D235" s="6">
        <v>200</v>
      </c>
      <c r="E235" s="8">
        <v>0</v>
      </c>
      <c r="F235" t="s">
        <v>8221</v>
      </c>
      <c r="G235" t="s">
        <v>8224</v>
      </c>
      <c r="H235" t="s">
        <v>8246</v>
      </c>
      <c r="I235">
        <v>1491233407</v>
      </c>
      <c r="J235">
        <v>1489591807</v>
      </c>
      <c r="K235" t="b">
        <v>0</v>
      </c>
      <c r="L235">
        <v>0</v>
      </c>
      <c r="M235" t="b">
        <v>0</v>
      </c>
      <c r="N235" t="s">
        <v>8269</v>
      </c>
      <c r="O235">
        <f>ROUND(E235/D235*100,0)</f>
        <v>0</v>
      </c>
      <c r="P235">
        <f>IFERROR(ROUND(E235/L235,2),0)</f>
        <v>0</v>
      </c>
      <c r="Q235" t="s">
        <v>8315</v>
      </c>
      <c r="R235" t="s">
        <v>8316</v>
      </c>
      <c r="S235" s="12">
        <f t="shared" si="7"/>
        <v>42809.645914351851</v>
      </c>
      <c r="T235" s="12">
        <f t="shared" si="8"/>
        <v>42828.645914351851</v>
      </c>
    </row>
    <row r="236" spans="1:20" ht="57" x14ac:dyDescent="0.45">
      <c r="A236">
        <v>3143</v>
      </c>
      <c r="B236" s="3" t="s">
        <v>3143</v>
      </c>
      <c r="C236" s="3" t="s">
        <v>7253</v>
      </c>
      <c r="D236" s="6">
        <v>700</v>
      </c>
      <c r="E236" s="8">
        <v>0</v>
      </c>
      <c r="F236" t="s">
        <v>8221</v>
      </c>
      <c r="G236" t="s">
        <v>8224</v>
      </c>
      <c r="H236" t="s">
        <v>8246</v>
      </c>
      <c r="I236">
        <v>1491726956</v>
      </c>
      <c r="J236">
        <v>1489480556</v>
      </c>
      <c r="K236" t="b">
        <v>0</v>
      </c>
      <c r="L236">
        <v>0</v>
      </c>
      <c r="M236" t="b">
        <v>0</v>
      </c>
      <c r="N236" t="s">
        <v>8269</v>
      </c>
      <c r="O236">
        <f>ROUND(E236/D236*100,0)</f>
        <v>0</v>
      </c>
      <c r="P236">
        <f>IFERROR(ROUND(E236/L236,2),0)</f>
        <v>0</v>
      </c>
      <c r="Q236" t="s">
        <v>8315</v>
      </c>
      <c r="R236" t="s">
        <v>8316</v>
      </c>
      <c r="S236" s="12">
        <f t="shared" si="7"/>
        <v>42808.358287037037</v>
      </c>
      <c r="T236" s="12">
        <f t="shared" si="8"/>
        <v>42834.358287037037</v>
      </c>
    </row>
    <row r="237" spans="1:20" ht="28.5" x14ac:dyDescent="0.4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>
        <f>IFERROR(ROUND(E237/L237,2),0)</f>
        <v>131.99</v>
      </c>
      <c r="Q237" t="s">
        <v>8308</v>
      </c>
      <c r="R237" t="s">
        <v>8309</v>
      </c>
      <c r="S237" s="12">
        <f t="shared" si="7"/>
        <v>41313.755219907405</v>
      </c>
      <c r="T237" s="12">
        <f t="shared" si="8"/>
        <v>41343.755219907405</v>
      </c>
    </row>
    <row r="238" spans="1:20" ht="42.75" x14ac:dyDescent="0.4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>
        <f>IFERROR(ROUND(E238/L238,2),0)</f>
        <v>43.02</v>
      </c>
      <c r="Q238" t="s">
        <v>8318</v>
      </c>
      <c r="R238" t="s">
        <v>8329</v>
      </c>
      <c r="S238" s="12">
        <f t="shared" si="7"/>
        <v>41755.117581018516</v>
      </c>
      <c r="T238" s="12">
        <f t="shared" si="8"/>
        <v>41778.117581018516</v>
      </c>
    </row>
    <row r="239" spans="1:20" ht="42.75" x14ac:dyDescent="0.4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>
        <f>IFERROR(ROUND(E239/L239,2),0)</f>
        <v>221.79</v>
      </c>
      <c r="Q239" t="s">
        <v>8323</v>
      </c>
      <c r="R239" t="s">
        <v>8324</v>
      </c>
      <c r="S239" s="12">
        <f t="shared" si="7"/>
        <v>42756.501041666663</v>
      </c>
      <c r="T239" s="12">
        <f t="shared" si="8"/>
        <v>42786.501041666663</v>
      </c>
    </row>
    <row r="240" spans="1:20" ht="42.75" x14ac:dyDescent="0.4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>
        <f>IFERROR(ROUND(E240/L240,2),0)</f>
        <v>136.63999999999999</v>
      </c>
      <c r="Q240" t="s">
        <v>8308</v>
      </c>
      <c r="R240" t="s">
        <v>8309</v>
      </c>
      <c r="S240" s="12">
        <f t="shared" si="7"/>
        <v>41835.540486111109</v>
      </c>
      <c r="T240" s="12">
        <f t="shared" si="8"/>
        <v>41865.540486111109</v>
      </c>
    </row>
    <row r="241" spans="1:20" ht="42.75" x14ac:dyDescent="0.4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>
        <f>IFERROR(ROUND(E241/L241,2),0)</f>
        <v>106.2</v>
      </c>
      <c r="Q241" t="s">
        <v>8312</v>
      </c>
      <c r="R241" t="s">
        <v>8325</v>
      </c>
      <c r="S241" s="12">
        <f t="shared" si="7"/>
        <v>42127.069548611107</v>
      </c>
      <c r="T241" s="12">
        <f t="shared" si="8"/>
        <v>42157.032638888893</v>
      </c>
    </row>
    <row r="242" spans="1:20" ht="28.5" x14ac:dyDescent="0.4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>
        <f>IFERROR(ROUND(E242/L242,2),0)</f>
        <v>130.53</v>
      </c>
      <c r="Q242" t="s">
        <v>8323</v>
      </c>
      <c r="R242" t="s">
        <v>8324</v>
      </c>
      <c r="S242" s="12">
        <f t="shared" si="7"/>
        <v>41760.8200462963</v>
      </c>
      <c r="T242" s="12">
        <f t="shared" si="8"/>
        <v>41790.8200462963</v>
      </c>
    </row>
    <row r="243" spans="1:20" ht="42.75" x14ac:dyDescent="0.4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>
        <f>IFERROR(ROUND(E243/L243,2),0)</f>
        <v>45.62</v>
      </c>
      <c r="Q243" t="s">
        <v>8312</v>
      </c>
      <c r="R243" t="s">
        <v>8313</v>
      </c>
      <c r="S243" s="12">
        <f t="shared" si="7"/>
        <v>42614.722013888888</v>
      </c>
      <c r="T243" s="12">
        <f t="shared" si="8"/>
        <v>42644.722013888888</v>
      </c>
    </row>
    <row r="244" spans="1:20" ht="42.75" x14ac:dyDescent="0.4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>
        <f>IFERROR(ROUND(E244/L244,2),0)</f>
        <v>59.85</v>
      </c>
      <c r="Q244" t="s">
        <v>8312</v>
      </c>
      <c r="R244" t="s">
        <v>8313</v>
      </c>
      <c r="S244" s="12">
        <f t="shared" si="7"/>
        <v>41059.006805555553</v>
      </c>
      <c r="T244" s="12">
        <f t="shared" si="8"/>
        <v>41097.165972222225</v>
      </c>
    </row>
    <row r="245" spans="1:20" ht="42.75" x14ac:dyDescent="0.4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>
        <f>IFERROR(ROUND(E245/L245,2),0)</f>
        <v>59.36</v>
      </c>
      <c r="Q245" t="s">
        <v>8321</v>
      </c>
      <c r="R245" t="s">
        <v>8330</v>
      </c>
      <c r="S245" s="12">
        <f t="shared" si="7"/>
        <v>42317.33258101852</v>
      </c>
      <c r="T245" s="12">
        <f t="shared" si="8"/>
        <v>42354.290972222225</v>
      </c>
    </row>
    <row r="246" spans="1:20" x14ac:dyDescent="0.4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>
        <f>IFERROR(ROUND(E246/L246,2),0)</f>
        <v>30.58</v>
      </c>
      <c r="Q246" t="s">
        <v>8312</v>
      </c>
      <c r="R246" t="s">
        <v>8313</v>
      </c>
      <c r="S246" s="12">
        <f t="shared" si="7"/>
        <v>42568.759374999994</v>
      </c>
      <c r="T246" s="12">
        <f t="shared" si="8"/>
        <v>42583.759374999994</v>
      </c>
    </row>
    <row r="247" spans="1:20" ht="42.75" x14ac:dyDescent="0.4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>
        <f>IFERROR(ROUND(E247/L247,2),0)</f>
        <v>130.22999999999999</v>
      </c>
      <c r="Q247" t="s">
        <v>8326</v>
      </c>
      <c r="R247" t="s">
        <v>8327</v>
      </c>
      <c r="S247" s="12">
        <f t="shared" si="7"/>
        <v>41836.625254629631</v>
      </c>
      <c r="T247" s="12">
        <f t="shared" si="8"/>
        <v>41866.625254629631</v>
      </c>
    </row>
    <row r="248" spans="1:20" ht="42.75" x14ac:dyDescent="0.4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>
        <f>IFERROR(ROUND(E248/L248,2),0)</f>
        <v>47.68</v>
      </c>
      <c r="Q248" t="s">
        <v>8312</v>
      </c>
      <c r="R248" t="s">
        <v>8328</v>
      </c>
      <c r="S248" s="12">
        <f t="shared" si="7"/>
        <v>41226.648576388885</v>
      </c>
      <c r="T248" s="12">
        <f t="shared" si="8"/>
        <v>41274.75</v>
      </c>
    </row>
    <row r="249" spans="1:20" ht="42.75" x14ac:dyDescent="0.4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>
        <f>IFERROR(ROUND(E249/L249,2),0)</f>
        <v>55.7</v>
      </c>
      <c r="Q249" t="s">
        <v>8312</v>
      </c>
      <c r="R249" t="s">
        <v>8313</v>
      </c>
      <c r="S249" s="12">
        <f t="shared" si="7"/>
        <v>41579.845509259263</v>
      </c>
      <c r="T249" s="12">
        <f t="shared" si="8"/>
        <v>41609.887175925927</v>
      </c>
    </row>
    <row r="250" spans="1:20" ht="42.75" x14ac:dyDescent="0.4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>
        <f>IFERROR(ROUND(E250/L250,2),0)</f>
        <v>89.25</v>
      </c>
      <c r="Q250" t="s">
        <v>8312</v>
      </c>
      <c r="R250" t="s">
        <v>8320</v>
      </c>
      <c r="S250" s="12">
        <f t="shared" si="7"/>
        <v>42569.605393518519</v>
      </c>
      <c r="T250" s="12">
        <f t="shared" si="8"/>
        <v>42600.290972222225</v>
      </c>
    </row>
    <row r="251" spans="1:20" ht="42.75" x14ac:dyDescent="0.4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>
        <f>IFERROR(ROUND(E251/L251,2),0)</f>
        <v>80.650000000000006</v>
      </c>
      <c r="Q251" t="s">
        <v>8323</v>
      </c>
      <c r="R251" t="s">
        <v>8324</v>
      </c>
      <c r="S251" s="12">
        <f t="shared" si="7"/>
        <v>42454.836851851855</v>
      </c>
      <c r="T251" s="12">
        <f t="shared" si="8"/>
        <v>42479.836851851855</v>
      </c>
    </row>
    <row r="252" spans="1:20" ht="42.75" x14ac:dyDescent="0.4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>
        <f>IFERROR(ROUND(E252/L252,2),0)</f>
        <v>45.55</v>
      </c>
      <c r="Q252" t="s">
        <v>8308</v>
      </c>
      <c r="R252" t="s">
        <v>8309</v>
      </c>
      <c r="S252" s="12">
        <f t="shared" si="7"/>
        <v>42396.494583333333</v>
      </c>
      <c r="T252" s="12">
        <f t="shared" si="8"/>
        <v>42426.494583333333</v>
      </c>
    </row>
    <row r="253" spans="1:20" ht="28.5" x14ac:dyDescent="0.4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>
        <f>IFERROR(ROUND(E253/L253,2),0)</f>
        <v>77.23</v>
      </c>
      <c r="Q253" t="s">
        <v>8308</v>
      </c>
      <c r="R253" t="s">
        <v>8309</v>
      </c>
      <c r="S253" s="12">
        <f t="shared" si="7"/>
        <v>42333.59993055556</v>
      </c>
      <c r="T253" s="12">
        <f t="shared" si="8"/>
        <v>42368.59993055556</v>
      </c>
    </row>
    <row r="254" spans="1:20" ht="42.75" x14ac:dyDescent="0.45">
      <c r="A254">
        <v>3145</v>
      </c>
      <c r="B254" s="3" t="s">
        <v>3145</v>
      </c>
      <c r="C254" s="3" t="s">
        <v>7255</v>
      </c>
      <c r="D254" s="6">
        <v>25000</v>
      </c>
      <c r="E254" s="8">
        <v>0</v>
      </c>
      <c r="F254" t="s">
        <v>8221</v>
      </c>
      <c r="G254" t="s">
        <v>8223</v>
      </c>
      <c r="H254" t="s">
        <v>8245</v>
      </c>
      <c r="I254">
        <v>1490659134</v>
      </c>
      <c r="J254">
        <v>1485478734</v>
      </c>
      <c r="K254" t="b">
        <v>0</v>
      </c>
      <c r="L254">
        <v>0</v>
      </c>
      <c r="M254" t="b">
        <v>0</v>
      </c>
      <c r="N254" t="s">
        <v>8269</v>
      </c>
      <c r="O254">
        <f>ROUND(E254/D254*100,0)</f>
        <v>0</v>
      </c>
      <c r="P254">
        <f>IFERROR(ROUND(E254/L254,2),0)</f>
        <v>0</v>
      </c>
      <c r="Q254" t="s">
        <v>8315</v>
      </c>
      <c r="R254" t="s">
        <v>8316</v>
      </c>
      <c r="S254" s="12">
        <f t="shared" si="7"/>
        <v>42762.040902777779</v>
      </c>
      <c r="T254" s="12">
        <f t="shared" si="8"/>
        <v>42821.999236111107</v>
      </c>
    </row>
    <row r="255" spans="1:20" ht="42.75" x14ac:dyDescent="0.45">
      <c r="A255">
        <v>3190</v>
      </c>
      <c r="B255" s="3" t="s">
        <v>3190</v>
      </c>
      <c r="C255" s="3" t="s">
        <v>7300</v>
      </c>
      <c r="D255" s="6">
        <v>4000</v>
      </c>
      <c r="E255" s="8">
        <v>0</v>
      </c>
      <c r="F255" t="s">
        <v>8220</v>
      </c>
      <c r="G255" t="s">
        <v>8228</v>
      </c>
      <c r="H255" t="s">
        <v>8250</v>
      </c>
      <c r="I255">
        <v>1481258275</v>
      </c>
      <c r="J255">
        <v>1478662675</v>
      </c>
      <c r="K255" t="b">
        <v>0</v>
      </c>
      <c r="L255">
        <v>0</v>
      </c>
      <c r="M255" t="b">
        <v>0</v>
      </c>
      <c r="N255" t="s">
        <v>8303</v>
      </c>
      <c r="O255">
        <f>ROUND(E255/D255*100,0)</f>
        <v>0</v>
      </c>
      <c r="P255">
        <f>IFERROR(ROUND(E255/L255,2),0)</f>
        <v>0</v>
      </c>
      <c r="Q255" t="s">
        <v>8315</v>
      </c>
      <c r="R255" t="s">
        <v>8334</v>
      </c>
      <c r="S255" s="12">
        <f t="shared" si="7"/>
        <v>42683.151331018518</v>
      </c>
      <c r="T255" s="12">
        <f t="shared" si="8"/>
        <v>42713.192997685182</v>
      </c>
    </row>
    <row r="256" spans="1:20" ht="42.75" x14ac:dyDescent="0.4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>
        <f>IFERROR(ROUND(E256/L256,2),0)</f>
        <v>51.31</v>
      </c>
      <c r="Q256" t="s">
        <v>8308</v>
      </c>
      <c r="R256" t="s">
        <v>8309</v>
      </c>
      <c r="S256" s="12">
        <f t="shared" si="7"/>
        <v>40624.181400462963</v>
      </c>
      <c r="T256" s="12">
        <f t="shared" si="8"/>
        <v>40655.181400462963</v>
      </c>
    </row>
    <row r="257" spans="1:20" ht="42.75" x14ac:dyDescent="0.4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>
        <f>IFERROR(ROUND(E257/L257,2),0)</f>
        <v>220.74</v>
      </c>
      <c r="Q257" t="s">
        <v>8308</v>
      </c>
      <c r="R257" t="s">
        <v>8309</v>
      </c>
      <c r="S257" s="12">
        <f t="shared" si="7"/>
        <v>42136.184560185182</v>
      </c>
      <c r="T257" s="12">
        <f t="shared" si="8"/>
        <v>42166.184560185182</v>
      </c>
    </row>
    <row r="258" spans="1:20" ht="42.75" x14ac:dyDescent="0.4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>
        <f>IFERROR(ROUND(E258/L258,2),0)</f>
        <v>118.2</v>
      </c>
      <c r="Q258" t="s">
        <v>8312</v>
      </c>
      <c r="R258" t="s">
        <v>8313</v>
      </c>
      <c r="S258" s="12">
        <f t="shared" si="7"/>
        <v>41843.64271990741</v>
      </c>
      <c r="T258" s="12">
        <f t="shared" si="8"/>
        <v>41888.64271990741</v>
      </c>
    </row>
    <row r="259" spans="1:20" x14ac:dyDescent="0.4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>
        <f>IFERROR(ROUND(E259/L259,2),0)</f>
        <v>182.13</v>
      </c>
      <c r="Q259" t="s">
        <v>8312</v>
      </c>
      <c r="R259" t="s">
        <v>8313</v>
      </c>
      <c r="S259" s="12">
        <f t="shared" ref="S259:S322" si="9">(((J259/60)/60)/24)+DATE(1970,1,1)</f>
        <v>41305.809363425928</v>
      </c>
      <c r="T259" s="12">
        <f t="shared" ref="T259:T322" si="10">(((I259/60)/60)/24)+DATE(1970,1,1)</f>
        <v>41322.809363425928</v>
      </c>
    </row>
    <row r="260" spans="1:20" ht="57" x14ac:dyDescent="0.4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>
        <f>IFERROR(ROUND(E260/L260,2),0)</f>
        <v>10</v>
      </c>
      <c r="Q260" t="s">
        <v>8312</v>
      </c>
      <c r="R260" t="s">
        <v>8325</v>
      </c>
      <c r="S260" s="12">
        <f t="shared" si="9"/>
        <v>42109.826145833329</v>
      </c>
      <c r="T260" s="12">
        <f t="shared" si="10"/>
        <v>42139.826145833329</v>
      </c>
    </row>
    <row r="261" spans="1:20" ht="42.75" x14ac:dyDescent="0.4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>
        <f>IFERROR(ROUND(E261/L261,2),0)</f>
        <v>183.8</v>
      </c>
      <c r="Q261" t="s">
        <v>8323</v>
      </c>
      <c r="R261" t="s">
        <v>8324</v>
      </c>
      <c r="S261" s="12">
        <f t="shared" si="9"/>
        <v>42152.288819444439</v>
      </c>
      <c r="T261" s="12">
        <f t="shared" si="10"/>
        <v>42182.288819444439</v>
      </c>
    </row>
    <row r="262" spans="1:20" ht="42.75" x14ac:dyDescent="0.4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>
        <f>IFERROR(ROUND(E262/L262,2),0)</f>
        <v>94.49</v>
      </c>
      <c r="Q262" t="s">
        <v>8312</v>
      </c>
      <c r="R262" t="s">
        <v>8313</v>
      </c>
      <c r="S262" s="12">
        <f t="shared" si="9"/>
        <v>40487.621365740742</v>
      </c>
      <c r="T262" s="12">
        <f t="shared" si="10"/>
        <v>40544.207638888889</v>
      </c>
    </row>
    <row r="263" spans="1:20" ht="42.75" x14ac:dyDescent="0.4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>
        <f>IFERROR(ROUND(E263/L263,2),0)</f>
        <v>51.21</v>
      </c>
      <c r="Q263" t="s">
        <v>8308</v>
      </c>
      <c r="R263" t="s">
        <v>8309</v>
      </c>
      <c r="S263" s="12">
        <f t="shared" si="9"/>
        <v>41603.333668981482</v>
      </c>
      <c r="T263" s="12">
        <f t="shared" si="10"/>
        <v>41633.333668981482</v>
      </c>
    </row>
    <row r="264" spans="1:20" ht="42.75" x14ac:dyDescent="0.4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>
        <f>IFERROR(ROUND(E264/L264,2),0)</f>
        <v>53.04</v>
      </c>
      <c r="Q264" t="s">
        <v>8318</v>
      </c>
      <c r="R264" t="s">
        <v>8319</v>
      </c>
      <c r="S264" s="12">
        <f t="shared" si="9"/>
        <v>41100.158877314818</v>
      </c>
      <c r="T264" s="12">
        <f t="shared" si="10"/>
        <v>41104.126388888886</v>
      </c>
    </row>
    <row r="265" spans="1:20" ht="42.75" x14ac:dyDescent="0.4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>
        <f>IFERROR(ROUND(E265/L265,2),0)</f>
        <v>101.86</v>
      </c>
      <c r="Q265" t="s">
        <v>8308</v>
      </c>
      <c r="R265" t="s">
        <v>8309</v>
      </c>
      <c r="S265" s="12">
        <f t="shared" si="9"/>
        <v>41526.60665509259</v>
      </c>
      <c r="T265" s="12">
        <f t="shared" si="10"/>
        <v>41563.60665509259</v>
      </c>
    </row>
    <row r="266" spans="1:20" ht="42.75" x14ac:dyDescent="0.4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>
        <f>IFERROR(ROUND(E266/L266,2),0)</f>
        <v>36</v>
      </c>
      <c r="Q266" t="s">
        <v>8308</v>
      </c>
      <c r="R266" t="s">
        <v>8309</v>
      </c>
      <c r="S266" s="12">
        <f t="shared" si="9"/>
        <v>41783.642939814818</v>
      </c>
      <c r="T266" s="12">
        <f t="shared" si="10"/>
        <v>41843.642939814818</v>
      </c>
    </row>
    <row r="267" spans="1:20" ht="42.75" x14ac:dyDescent="0.4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>
        <f>IFERROR(ROUND(E267/L267,2),0)</f>
        <v>40.75</v>
      </c>
      <c r="Q267" t="s">
        <v>8312</v>
      </c>
      <c r="R267" t="s">
        <v>8325</v>
      </c>
      <c r="S267" s="12">
        <f t="shared" si="9"/>
        <v>41716.785011574073</v>
      </c>
      <c r="T267" s="12">
        <f t="shared" si="10"/>
        <v>41739.290972222225</v>
      </c>
    </row>
    <row r="268" spans="1:20" ht="57" x14ac:dyDescent="0.4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>
        <f>IFERROR(ROUND(E268/L268,2),0)</f>
        <v>27.39</v>
      </c>
      <c r="Q268" t="s">
        <v>8312</v>
      </c>
      <c r="R268" t="s">
        <v>8328</v>
      </c>
      <c r="S268" s="12">
        <f t="shared" si="9"/>
        <v>40456.954351851848</v>
      </c>
      <c r="T268" s="12">
        <f t="shared" si="10"/>
        <v>40484.018055555556</v>
      </c>
    </row>
    <row r="269" spans="1:20" ht="42.75" x14ac:dyDescent="0.4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>
        <f>IFERROR(ROUND(E269/L269,2),0)</f>
        <v>64.03</v>
      </c>
      <c r="Q269" t="s">
        <v>8312</v>
      </c>
      <c r="R269" t="s">
        <v>8335</v>
      </c>
      <c r="S269" s="12">
        <f t="shared" si="9"/>
        <v>42027.13817129629</v>
      </c>
      <c r="T269" s="12">
        <f t="shared" si="10"/>
        <v>42062.020833333328</v>
      </c>
    </row>
    <row r="270" spans="1:20" ht="42.75" x14ac:dyDescent="0.4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>
        <f>IFERROR(ROUND(E270/L270,2),0)</f>
        <v>36.630000000000003</v>
      </c>
      <c r="Q270" t="s">
        <v>8312</v>
      </c>
      <c r="R270" t="s">
        <v>8332</v>
      </c>
      <c r="S270" s="12">
        <f t="shared" si="9"/>
        <v>41905.684629629628</v>
      </c>
      <c r="T270" s="12">
        <f t="shared" si="10"/>
        <v>41944.207638888889</v>
      </c>
    </row>
    <row r="271" spans="1:20" ht="42.75" x14ac:dyDescent="0.4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>
        <f>IFERROR(ROUND(E271/L271,2),0)</f>
        <v>63.05</v>
      </c>
      <c r="Q271" t="s">
        <v>8308</v>
      </c>
      <c r="R271" t="s">
        <v>8309</v>
      </c>
      <c r="S271" s="12">
        <f t="shared" si="9"/>
        <v>41742.780509259261</v>
      </c>
      <c r="T271" s="12">
        <f t="shared" si="10"/>
        <v>41772.780509259261</v>
      </c>
    </row>
    <row r="272" spans="1:20" ht="42.75" x14ac:dyDescent="0.4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>
        <f>IFERROR(ROUND(E272/L272,2),0)</f>
        <v>23.65</v>
      </c>
      <c r="Q272" t="s">
        <v>8308</v>
      </c>
      <c r="R272" t="s">
        <v>8309</v>
      </c>
      <c r="S272" s="12">
        <f t="shared" si="9"/>
        <v>41737.097499999996</v>
      </c>
      <c r="T272" s="12">
        <f t="shared" si="10"/>
        <v>41773.961111111108</v>
      </c>
    </row>
    <row r="273" spans="1:20" ht="42.75" x14ac:dyDescent="0.4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>
        <f>IFERROR(ROUND(E273/L273,2),0)</f>
        <v>83.35</v>
      </c>
      <c r="Q273" t="s">
        <v>8318</v>
      </c>
      <c r="R273" t="s">
        <v>8329</v>
      </c>
      <c r="S273" s="12">
        <f t="shared" si="9"/>
        <v>40682.051689814813</v>
      </c>
      <c r="T273" s="12">
        <f t="shared" si="10"/>
        <v>40712.051689814813</v>
      </c>
    </row>
    <row r="274" spans="1:20" ht="42.75" x14ac:dyDescent="0.4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>
        <f>IFERROR(ROUND(E274/L274,2),0)</f>
        <v>86.16</v>
      </c>
      <c r="Q274" t="s">
        <v>8308</v>
      </c>
      <c r="R274" t="s">
        <v>8309</v>
      </c>
      <c r="S274" s="12">
        <f t="shared" si="9"/>
        <v>41389.364849537036</v>
      </c>
      <c r="T274" s="12">
        <f t="shared" si="10"/>
        <v>41425.5</v>
      </c>
    </row>
    <row r="275" spans="1:20" ht="42.75" x14ac:dyDescent="0.45">
      <c r="A275">
        <v>3194</v>
      </c>
      <c r="B275" s="3" t="s">
        <v>3194</v>
      </c>
      <c r="C275" s="3" t="s">
        <v>7304</v>
      </c>
      <c r="D275" s="6">
        <v>11000</v>
      </c>
      <c r="E275" s="8">
        <v>0</v>
      </c>
      <c r="F275" t="s">
        <v>8220</v>
      </c>
      <c r="G275" t="s">
        <v>8223</v>
      </c>
      <c r="H275" t="s">
        <v>8245</v>
      </c>
      <c r="I275">
        <v>1437960598</v>
      </c>
      <c r="J275">
        <v>1435368598</v>
      </c>
      <c r="K275" t="b">
        <v>0</v>
      </c>
      <c r="L275">
        <v>0</v>
      </c>
      <c r="M275" t="b">
        <v>0</v>
      </c>
      <c r="N275" t="s">
        <v>8303</v>
      </c>
      <c r="O275">
        <f>ROUND(E275/D275*100,0)</f>
        <v>0</v>
      </c>
      <c r="P275">
        <f>IFERROR(ROUND(E275/L275,2),0)</f>
        <v>0</v>
      </c>
      <c r="Q275" t="s">
        <v>8315</v>
      </c>
      <c r="R275" t="s">
        <v>8334</v>
      </c>
      <c r="S275" s="12">
        <f t="shared" si="9"/>
        <v>42182.062476851846</v>
      </c>
      <c r="T275" s="12">
        <f t="shared" si="10"/>
        <v>42212.062476851846</v>
      </c>
    </row>
    <row r="276" spans="1:20" ht="42.75" x14ac:dyDescent="0.45">
      <c r="A276">
        <v>3204</v>
      </c>
      <c r="B276" s="3" t="s">
        <v>3204</v>
      </c>
      <c r="C276" s="3" t="s">
        <v>7314</v>
      </c>
      <c r="D276" s="6">
        <v>500</v>
      </c>
      <c r="E276" s="8">
        <v>0</v>
      </c>
      <c r="F276" t="s">
        <v>8220</v>
      </c>
      <c r="G276" t="s">
        <v>8223</v>
      </c>
      <c r="H276" t="s">
        <v>8245</v>
      </c>
      <c r="I276">
        <v>1437149640</v>
      </c>
      <c r="J276">
        <v>1434558479</v>
      </c>
      <c r="K276" t="b">
        <v>0</v>
      </c>
      <c r="L276">
        <v>0</v>
      </c>
      <c r="M276" t="b">
        <v>0</v>
      </c>
      <c r="N276" t="s">
        <v>8303</v>
      </c>
      <c r="O276">
        <f>ROUND(E276/D276*100,0)</f>
        <v>0</v>
      </c>
      <c r="P276">
        <f>IFERROR(ROUND(E276/L276,2),0)</f>
        <v>0</v>
      </c>
      <c r="Q276" t="s">
        <v>8315</v>
      </c>
      <c r="R276" t="s">
        <v>8334</v>
      </c>
      <c r="S276" s="12">
        <f t="shared" si="9"/>
        <v>42172.686099537037</v>
      </c>
      <c r="T276" s="12">
        <f t="shared" si="10"/>
        <v>42202.676388888889</v>
      </c>
    </row>
    <row r="277" spans="1:20" ht="42.75" x14ac:dyDescent="0.45">
      <c r="A277">
        <v>3206</v>
      </c>
      <c r="B277" s="3" t="s">
        <v>3206</v>
      </c>
      <c r="C277" s="3" t="s">
        <v>7316</v>
      </c>
      <c r="D277" s="6">
        <v>5000</v>
      </c>
      <c r="E277" s="8">
        <v>0</v>
      </c>
      <c r="F277" t="s">
        <v>8220</v>
      </c>
      <c r="G277" t="s">
        <v>8223</v>
      </c>
      <c r="H277" t="s">
        <v>8245</v>
      </c>
      <c r="I277">
        <v>1442644651</v>
      </c>
      <c r="J277">
        <v>1440052651</v>
      </c>
      <c r="K277" t="b">
        <v>0</v>
      </c>
      <c r="L277">
        <v>0</v>
      </c>
      <c r="M277" t="b">
        <v>0</v>
      </c>
      <c r="N277" t="s">
        <v>8303</v>
      </c>
      <c r="O277">
        <f>ROUND(E277/D277*100,0)</f>
        <v>0</v>
      </c>
      <c r="P277">
        <f>IFERROR(ROUND(E277/L277,2),0)</f>
        <v>0</v>
      </c>
      <c r="Q277" t="s">
        <v>8315</v>
      </c>
      <c r="R277" t="s">
        <v>8334</v>
      </c>
      <c r="S277" s="12">
        <f t="shared" si="9"/>
        <v>42236.276053240741</v>
      </c>
      <c r="T277" s="12">
        <f t="shared" si="10"/>
        <v>42266.276053240741</v>
      </c>
    </row>
    <row r="278" spans="1:20" ht="42.75" x14ac:dyDescent="0.4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>
        <f>IFERROR(ROUND(E278/L278,2),0)</f>
        <v>43.06</v>
      </c>
      <c r="Q278" t="s">
        <v>8312</v>
      </c>
      <c r="R278" t="s">
        <v>8313</v>
      </c>
      <c r="S278" s="12">
        <f t="shared" si="9"/>
        <v>42424.161898148144</v>
      </c>
      <c r="T278" s="12">
        <f t="shared" si="10"/>
        <v>42454.12023148148</v>
      </c>
    </row>
    <row r="279" spans="1:20" ht="42.75" x14ac:dyDescent="0.4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>
        <f>IFERROR(ROUND(E279/L279,2),0)</f>
        <v>64.17</v>
      </c>
      <c r="Q279" t="s">
        <v>8321</v>
      </c>
      <c r="R279" t="s">
        <v>8322</v>
      </c>
      <c r="S279" s="12">
        <f t="shared" si="9"/>
        <v>41960.722951388889</v>
      </c>
      <c r="T279" s="12">
        <f t="shared" si="10"/>
        <v>41993.207638888889</v>
      </c>
    </row>
    <row r="280" spans="1:20" ht="42.75" x14ac:dyDescent="0.45">
      <c r="A280">
        <v>3628</v>
      </c>
      <c r="B280" s="3" t="s">
        <v>3626</v>
      </c>
      <c r="C280" s="3" t="s">
        <v>7738</v>
      </c>
      <c r="D280" s="6">
        <v>100000</v>
      </c>
      <c r="E280" s="8">
        <v>0</v>
      </c>
      <c r="F280" t="s">
        <v>8220</v>
      </c>
      <c r="G280" t="s">
        <v>8223</v>
      </c>
      <c r="H280" t="s">
        <v>8245</v>
      </c>
      <c r="I280">
        <v>1450040396</v>
      </c>
      <c r="J280">
        <v>1444852796</v>
      </c>
      <c r="K280" t="b">
        <v>0</v>
      </c>
      <c r="L280">
        <v>0</v>
      </c>
      <c r="M280" t="b">
        <v>0</v>
      </c>
      <c r="N280" t="s">
        <v>8303</v>
      </c>
      <c r="O280">
        <f>ROUND(E280/D280*100,0)</f>
        <v>0</v>
      </c>
      <c r="P280">
        <f>IFERROR(ROUND(E280/L280,2),0)</f>
        <v>0</v>
      </c>
      <c r="Q280" t="s">
        <v>8315</v>
      </c>
      <c r="R280" t="s">
        <v>8334</v>
      </c>
      <c r="S280" s="12">
        <f t="shared" si="9"/>
        <v>42291.833287037036</v>
      </c>
      <c r="T280" s="12">
        <f t="shared" si="10"/>
        <v>42351.874953703707</v>
      </c>
    </row>
    <row r="281" spans="1:20" ht="42.75" x14ac:dyDescent="0.4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>
        <f>IFERROR(ROUND(E281/L281,2),0)</f>
        <v>35.549999999999997</v>
      </c>
      <c r="Q281" t="s">
        <v>8308</v>
      </c>
      <c r="R281" t="s">
        <v>8317</v>
      </c>
      <c r="S281" s="12">
        <f t="shared" si="9"/>
        <v>42273.884305555555</v>
      </c>
      <c r="T281" s="12">
        <f t="shared" si="10"/>
        <v>42300.458333333328</v>
      </c>
    </row>
    <row r="282" spans="1:20" ht="42.75" x14ac:dyDescent="0.4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>
        <f>IFERROR(ROUND(E282/L282,2),0)</f>
        <v>38.74</v>
      </c>
      <c r="Q282" t="s">
        <v>8312</v>
      </c>
      <c r="R282" t="s">
        <v>8328</v>
      </c>
      <c r="S282" s="12">
        <f t="shared" si="9"/>
        <v>41059.118993055556</v>
      </c>
      <c r="T282" s="12">
        <f t="shared" si="10"/>
        <v>41075.165972222225</v>
      </c>
    </row>
    <row r="283" spans="1:20" ht="42.75" x14ac:dyDescent="0.4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>
        <f>IFERROR(ROUND(E283/L283,2),0)</f>
        <v>37.46</v>
      </c>
      <c r="Q283" t="s">
        <v>8308</v>
      </c>
      <c r="R283" t="s">
        <v>8317</v>
      </c>
      <c r="S283" s="12">
        <f t="shared" si="9"/>
        <v>42636.614745370374</v>
      </c>
      <c r="T283" s="12">
        <f t="shared" si="10"/>
        <v>42659.041666666672</v>
      </c>
    </row>
    <row r="284" spans="1:20" ht="42.75" x14ac:dyDescent="0.45">
      <c r="A284">
        <v>3636</v>
      </c>
      <c r="B284" s="3" t="s">
        <v>3634</v>
      </c>
      <c r="C284" s="3" t="s">
        <v>7746</v>
      </c>
      <c r="D284" s="6">
        <v>150000</v>
      </c>
      <c r="E284" s="8">
        <v>0</v>
      </c>
      <c r="F284" t="s">
        <v>8220</v>
      </c>
      <c r="G284" t="s">
        <v>8223</v>
      </c>
      <c r="H284" t="s">
        <v>8245</v>
      </c>
      <c r="I284">
        <v>1442248829</v>
      </c>
      <c r="J284">
        <v>1439224829</v>
      </c>
      <c r="K284" t="b">
        <v>0</v>
      </c>
      <c r="L284">
        <v>0</v>
      </c>
      <c r="M284" t="b">
        <v>0</v>
      </c>
      <c r="N284" t="s">
        <v>8303</v>
      </c>
      <c r="O284">
        <f>ROUND(E284/D284*100,0)</f>
        <v>0</v>
      </c>
      <c r="P284">
        <f>IFERROR(ROUND(E284/L284,2),0)</f>
        <v>0</v>
      </c>
      <c r="Q284" t="s">
        <v>8315</v>
      </c>
      <c r="R284" t="s">
        <v>8334</v>
      </c>
      <c r="S284" s="12">
        <f t="shared" si="9"/>
        <v>42226.694780092599</v>
      </c>
      <c r="T284" s="12">
        <f t="shared" si="10"/>
        <v>42261.694780092599</v>
      </c>
    </row>
    <row r="285" spans="1:20" ht="42.75" x14ac:dyDescent="0.45">
      <c r="A285">
        <v>3641</v>
      </c>
      <c r="B285" s="3" t="s">
        <v>3639</v>
      </c>
      <c r="C285" s="3" t="s">
        <v>7751</v>
      </c>
      <c r="D285" s="6">
        <v>3000</v>
      </c>
      <c r="E285" s="8">
        <v>0</v>
      </c>
      <c r="F285" t="s">
        <v>8220</v>
      </c>
      <c r="G285" t="s">
        <v>8223</v>
      </c>
      <c r="H285" t="s">
        <v>8245</v>
      </c>
      <c r="I285">
        <v>1412485200</v>
      </c>
      <c r="J285">
        <v>1410966179</v>
      </c>
      <c r="K285" t="b">
        <v>0</v>
      </c>
      <c r="L285">
        <v>0</v>
      </c>
      <c r="M285" t="b">
        <v>0</v>
      </c>
      <c r="N285" t="s">
        <v>8303</v>
      </c>
      <c r="O285">
        <f>ROUND(E285/D285*100,0)</f>
        <v>0</v>
      </c>
      <c r="P285">
        <f>IFERROR(ROUND(E285/L285,2),0)</f>
        <v>0</v>
      </c>
      <c r="Q285" t="s">
        <v>8315</v>
      </c>
      <c r="R285" t="s">
        <v>8334</v>
      </c>
      <c r="S285" s="12">
        <f t="shared" si="9"/>
        <v>41899.627071759263</v>
      </c>
      <c r="T285" s="12">
        <f t="shared" si="10"/>
        <v>41917.208333333336</v>
      </c>
    </row>
    <row r="286" spans="1:20" ht="42.75" x14ac:dyDescent="0.45">
      <c r="A286">
        <v>3643</v>
      </c>
      <c r="B286" s="3" t="s">
        <v>3641</v>
      </c>
      <c r="C286" s="3" t="s">
        <v>7753</v>
      </c>
      <c r="D286" s="6">
        <v>25000</v>
      </c>
      <c r="E286" s="8">
        <v>0</v>
      </c>
      <c r="F286" t="s">
        <v>8220</v>
      </c>
      <c r="G286" t="s">
        <v>8223</v>
      </c>
      <c r="H286" t="s">
        <v>8245</v>
      </c>
      <c r="I286">
        <v>1447734439</v>
      </c>
      <c r="J286">
        <v>1444274839</v>
      </c>
      <c r="K286" t="b">
        <v>0</v>
      </c>
      <c r="L286">
        <v>0</v>
      </c>
      <c r="M286" t="b">
        <v>0</v>
      </c>
      <c r="N286" t="s">
        <v>8303</v>
      </c>
      <c r="O286">
        <f>ROUND(E286/D286*100,0)</f>
        <v>0</v>
      </c>
      <c r="P286">
        <f>IFERROR(ROUND(E286/L286,2),0)</f>
        <v>0</v>
      </c>
      <c r="Q286" t="s">
        <v>8315</v>
      </c>
      <c r="R286" t="s">
        <v>8334</v>
      </c>
      <c r="S286" s="12">
        <f t="shared" si="9"/>
        <v>42285.143969907411</v>
      </c>
      <c r="T286" s="12">
        <f t="shared" si="10"/>
        <v>42325.185636574075</v>
      </c>
    </row>
    <row r="287" spans="1:20" ht="42.75" x14ac:dyDescent="0.4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>
        <f>IFERROR(ROUND(E287/L287,2),0)</f>
        <v>85.44</v>
      </c>
      <c r="Q287" t="s">
        <v>8318</v>
      </c>
      <c r="R287" t="s">
        <v>8329</v>
      </c>
      <c r="S287" s="12">
        <f t="shared" si="9"/>
        <v>40266.662708333337</v>
      </c>
      <c r="T287" s="12">
        <f t="shared" si="10"/>
        <v>40330.165972222225</v>
      </c>
    </row>
    <row r="288" spans="1:20" ht="42.75" x14ac:dyDescent="0.4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>
        <f>IFERROR(ROUND(E288/L288,2),0)</f>
        <v>65.319999999999993</v>
      </c>
      <c r="Q288" t="s">
        <v>8310</v>
      </c>
      <c r="R288" t="s">
        <v>8311</v>
      </c>
      <c r="S288" s="12">
        <f t="shared" si="9"/>
        <v>42417.625046296293</v>
      </c>
      <c r="T288" s="12">
        <f t="shared" si="10"/>
        <v>42452.290972222225</v>
      </c>
    </row>
    <row r="289" spans="1:20" ht="42.75" x14ac:dyDescent="0.4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>
        <f>IFERROR(ROUND(E289/L289,2),0)</f>
        <v>50.45</v>
      </c>
      <c r="Q289" t="s">
        <v>8312</v>
      </c>
      <c r="R289" t="s">
        <v>8313</v>
      </c>
      <c r="S289" s="12">
        <f t="shared" si="9"/>
        <v>40687.285844907405</v>
      </c>
      <c r="T289" s="12">
        <f t="shared" si="10"/>
        <v>40749.284722222219</v>
      </c>
    </row>
    <row r="290" spans="1:20" ht="28.5" x14ac:dyDescent="0.4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>
        <f>IFERROR(ROUND(E290/L290,2),0)</f>
        <v>115.83</v>
      </c>
      <c r="Q290" t="s">
        <v>8312</v>
      </c>
      <c r="R290" t="s">
        <v>8313</v>
      </c>
      <c r="S290" s="12">
        <f t="shared" si="9"/>
        <v>42323.17460648148</v>
      </c>
      <c r="T290" s="12">
        <f t="shared" si="10"/>
        <v>42383.17460648148</v>
      </c>
    </row>
    <row r="291" spans="1:20" ht="42.75" x14ac:dyDescent="0.45">
      <c r="A291">
        <v>3733</v>
      </c>
      <c r="B291" s="3" t="s">
        <v>3730</v>
      </c>
      <c r="C291" s="3" t="s">
        <v>7843</v>
      </c>
      <c r="D291" s="6">
        <v>1500</v>
      </c>
      <c r="E291" s="8">
        <v>0</v>
      </c>
      <c r="F291" t="s">
        <v>8220</v>
      </c>
      <c r="G291" t="s">
        <v>8223</v>
      </c>
      <c r="H291" t="s">
        <v>8245</v>
      </c>
      <c r="I291">
        <v>1429396200</v>
      </c>
      <c r="J291">
        <v>1428539708</v>
      </c>
      <c r="K291" t="b">
        <v>0</v>
      </c>
      <c r="L291">
        <v>0</v>
      </c>
      <c r="M291" t="b">
        <v>0</v>
      </c>
      <c r="N291" t="s">
        <v>8269</v>
      </c>
      <c r="O291">
        <f>ROUND(E291/D291*100,0)</f>
        <v>0</v>
      </c>
      <c r="P291">
        <f>IFERROR(ROUND(E291/L291,2),0)</f>
        <v>0</v>
      </c>
      <c r="Q291" t="s">
        <v>8315</v>
      </c>
      <c r="R291" t="s">
        <v>8316</v>
      </c>
      <c r="S291" s="12">
        <f t="shared" si="9"/>
        <v>42103.024398148147</v>
      </c>
      <c r="T291" s="12">
        <f t="shared" si="10"/>
        <v>42112.9375</v>
      </c>
    </row>
    <row r="292" spans="1:20" ht="42.75" x14ac:dyDescent="0.45">
      <c r="A292">
        <v>3741</v>
      </c>
      <c r="B292" s="3" t="s">
        <v>3738</v>
      </c>
      <c r="C292" s="3" t="s">
        <v>7851</v>
      </c>
      <c r="D292" s="6">
        <v>20000</v>
      </c>
      <c r="E292" s="8">
        <v>0</v>
      </c>
      <c r="F292" t="s">
        <v>8220</v>
      </c>
      <c r="G292" t="s">
        <v>8223</v>
      </c>
      <c r="H292" t="s">
        <v>8245</v>
      </c>
      <c r="I292">
        <v>1450389950</v>
      </c>
      <c r="J292">
        <v>1447797950</v>
      </c>
      <c r="K292" t="b">
        <v>0</v>
      </c>
      <c r="L292">
        <v>0</v>
      </c>
      <c r="M292" t="b">
        <v>0</v>
      </c>
      <c r="N292" t="s">
        <v>8269</v>
      </c>
      <c r="O292">
        <f>ROUND(E292/D292*100,0)</f>
        <v>0</v>
      </c>
      <c r="P292">
        <f>IFERROR(ROUND(E292/L292,2),0)</f>
        <v>0</v>
      </c>
      <c r="Q292" t="s">
        <v>8315</v>
      </c>
      <c r="R292" t="s">
        <v>8316</v>
      </c>
      <c r="S292" s="12">
        <f t="shared" si="9"/>
        <v>42325.920717592591</v>
      </c>
      <c r="T292" s="12">
        <f t="shared" si="10"/>
        <v>42355.920717592591</v>
      </c>
    </row>
    <row r="293" spans="1:20" ht="42.75" x14ac:dyDescent="0.4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>
        <f>IFERROR(ROUND(E293/L293,2),0)</f>
        <v>159.51</v>
      </c>
      <c r="Q293" t="s">
        <v>8318</v>
      </c>
      <c r="R293" t="s">
        <v>8331</v>
      </c>
      <c r="S293" s="12">
        <f t="shared" si="9"/>
        <v>42032.693043981482</v>
      </c>
      <c r="T293" s="12">
        <f t="shared" si="10"/>
        <v>42062.693043981482</v>
      </c>
    </row>
    <row r="294" spans="1:20" ht="42.75" x14ac:dyDescent="0.4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>
        <f>IFERROR(ROUND(E294/L294,2),0)</f>
        <v>71.44</v>
      </c>
      <c r="Q294" t="s">
        <v>8321</v>
      </c>
      <c r="R294" t="s">
        <v>8330</v>
      </c>
      <c r="S294" s="12">
        <f t="shared" si="9"/>
        <v>41430.038888888892</v>
      </c>
      <c r="T294" s="12">
        <f t="shared" si="10"/>
        <v>41460.038888888892</v>
      </c>
    </row>
    <row r="295" spans="1:20" ht="42.75" x14ac:dyDescent="0.4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>
        <f>IFERROR(ROUND(E295/L295,2),0)</f>
        <v>81.75</v>
      </c>
      <c r="Q295" t="s">
        <v>8318</v>
      </c>
      <c r="R295" t="s">
        <v>8329</v>
      </c>
      <c r="S295" s="12">
        <f t="shared" si="9"/>
        <v>41674.063078703701</v>
      </c>
      <c r="T295" s="12">
        <f t="shared" si="10"/>
        <v>41705.957638888889</v>
      </c>
    </row>
    <row r="296" spans="1:20" ht="42.75" x14ac:dyDescent="0.4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>
        <f>IFERROR(ROUND(E296/L296,2),0)</f>
        <v>143.97999999999999</v>
      </c>
      <c r="Q296" t="s">
        <v>8308</v>
      </c>
      <c r="R296" t="s">
        <v>8309</v>
      </c>
      <c r="S296" s="12">
        <f t="shared" si="9"/>
        <v>42654.525775462964</v>
      </c>
      <c r="T296" s="12">
        <f t="shared" si="10"/>
        <v>42684.567442129628</v>
      </c>
    </row>
    <row r="297" spans="1:20" ht="42.75" x14ac:dyDescent="0.4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>
        <f>IFERROR(ROUND(E297/L297,2),0)</f>
        <v>34.130000000000003</v>
      </c>
      <c r="Q297" t="s">
        <v>8326</v>
      </c>
      <c r="R297" t="s">
        <v>8327</v>
      </c>
      <c r="S297" s="12">
        <f t="shared" si="9"/>
        <v>42452.781828703708</v>
      </c>
      <c r="T297" s="12">
        <f t="shared" si="10"/>
        <v>42480.781828703708</v>
      </c>
    </row>
    <row r="298" spans="1:20" ht="42.75" x14ac:dyDescent="0.4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>
        <f>IFERROR(ROUND(E298/L298,2),0)</f>
        <v>31.14</v>
      </c>
      <c r="Q298" t="s">
        <v>8312</v>
      </c>
      <c r="R298" t="s">
        <v>8313</v>
      </c>
      <c r="S298" s="12">
        <f t="shared" si="9"/>
        <v>41303.593923611108</v>
      </c>
      <c r="T298" s="12">
        <f t="shared" si="10"/>
        <v>41333.593923611108</v>
      </c>
    </row>
    <row r="299" spans="1:20" ht="42.75" x14ac:dyDescent="0.4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>
        <f>IFERROR(ROUND(E299/L299,2),0)</f>
        <v>33.32</v>
      </c>
      <c r="Q299" t="s">
        <v>8312</v>
      </c>
      <c r="R299" t="s">
        <v>8313</v>
      </c>
      <c r="S299" s="12">
        <f t="shared" si="9"/>
        <v>42198.750254629631</v>
      </c>
      <c r="T299" s="12">
        <f t="shared" si="10"/>
        <v>42238.750254629631</v>
      </c>
    </row>
    <row r="300" spans="1:20" ht="42.75" x14ac:dyDescent="0.4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>
        <f>IFERROR(ROUND(E300/L300,2),0)</f>
        <v>40.49</v>
      </c>
      <c r="Q300" t="s">
        <v>8326</v>
      </c>
      <c r="R300" t="s">
        <v>8327</v>
      </c>
      <c r="S300" s="12">
        <f t="shared" si="9"/>
        <v>42761.961099537039</v>
      </c>
      <c r="T300" s="12">
        <f t="shared" si="10"/>
        <v>42791.961099537039</v>
      </c>
    </row>
    <row r="301" spans="1:20" ht="42.75" x14ac:dyDescent="0.4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>
        <f>IFERROR(ROUND(E301/L301,2),0)</f>
        <v>43.52</v>
      </c>
      <c r="Q301" t="s">
        <v>8312</v>
      </c>
      <c r="R301" t="s">
        <v>8313</v>
      </c>
      <c r="S301" s="12">
        <f t="shared" si="9"/>
        <v>42055.972824074073</v>
      </c>
      <c r="T301" s="12">
        <f t="shared" si="10"/>
        <v>42085.931157407409</v>
      </c>
    </row>
    <row r="302" spans="1:20" ht="42.75" x14ac:dyDescent="0.4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>
        <f>IFERROR(ROUND(E302/L302,2),0)</f>
        <v>96.38</v>
      </c>
      <c r="Q302" t="s">
        <v>8323</v>
      </c>
      <c r="R302" t="s">
        <v>8324</v>
      </c>
      <c r="S302" s="12">
        <f t="shared" si="9"/>
        <v>42552.315127314811</v>
      </c>
      <c r="T302" s="12">
        <f t="shared" si="10"/>
        <v>42588.75</v>
      </c>
    </row>
    <row r="303" spans="1:20" ht="42.75" x14ac:dyDescent="0.4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>
        <f>IFERROR(ROUND(E303/L303,2),0)</f>
        <v>24.27</v>
      </c>
      <c r="Q303" t="s">
        <v>8310</v>
      </c>
      <c r="R303" t="s">
        <v>8311</v>
      </c>
      <c r="S303" s="12">
        <f t="shared" si="9"/>
        <v>42496.582337962958</v>
      </c>
      <c r="T303" s="12">
        <f t="shared" si="10"/>
        <v>42513.125</v>
      </c>
    </row>
    <row r="304" spans="1:20" ht="28.5" x14ac:dyDescent="0.4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>
        <f>IFERROR(ROUND(E304/L304,2),0)</f>
        <v>26.27</v>
      </c>
      <c r="Q304" t="s">
        <v>8312</v>
      </c>
      <c r="R304" t="s">
        <v>8328</v>
      </c>
      <c r="S304" s="12">
        <f t="shared" si="9"/>
        <v>41145.719305555554</v>
      </c>
      <c r="T304" s="12">
        <f t="shared" si="10"/>
        <v>41175.719305555554</v>
      </c>
    </row>
    <row r="305" spans="1:20" ht="28.5" x14ac:dyDescent="0.45">
      <c r="A305">
        <v>3743</v>
      </c>
      <c r="B305" s="3" t="s">
        <v>3740</v>
      </c>
      <c r="C305" s="3" t="s">
        <v>7853</v>
      </c>
      <c r="D305" s="6">
        <v>2200</v>
      </c>
      <c r="E305" s="8">
        <v>0</v>
      </c>
      <c r="F305" t="s">
        <v>8220</v>
      </c>
      <c r="G305" t="s">
        <v>8223</v>
      </c>
      <c r="H305" t="s">
        <v>8245</v>
      </c>
      <c r="I305">
        <v>1404406964</v>
      </c>
      <c r="J305">
        <v>1401814964</v>
      </c>
      <c r="K305" t="b">
        <v>0</v>
      </c>
      <c r="L305">
        <v>0</v>
      </c>
      <c r="M305" t="b">
        <v>0</v>
      </c>
      <c r="N305" t="s">
        <v>8269</v>
      </c>
      <c r="O305">
        <f>ROUND(E305/D305*100,0)</f>
        <v>0</v>
      </c>
      <c r="P305">
        <f>IFERROR(ROUND(E305/L305,2),0)</f>
        <v>0</v>
      </c>
      <c r="Q305" t="s">
        <v>8315</v>
      </c>
      <c r="R305" t="s">
        <v>8316</v>
      </c>
      <c r="S305" s="12">
        <f t="shared" si="9"/>
        <v>41793.710231481484</v>
      </c>
      <c r="T305" s="12">
        <f t="shared" si="10"/>
        <v>41823.710231481484</v>
      </c>
    </row>
    <row r="306" spans="1:20" ht="42.75" x14ac:dyDescent="0.45">
      <c r="A306">
        <v>3744</v>
      </c>
      <c r="B306" s="3" t="s">
        <v>3741</v>
      </c>
      <c r="C306" s="3" t="s">
        <v>7854</v>
      </c>
      <c r="D306" s="6">
        <v>1200</v>
      </c>
      <c r="E306" s="8">
        <v>0</v>
      </c>
      <c r="F306" t="s">
        <v>8220</v>
      </c>
      <c r="G306" t="s">
        <v>8223</v>
      </c>
      <c r="H306" t="s">
        <v>8245</v>
      </c>
      <c r="I306">
        <v>1404532740</v>
      </c>
      <c r="J306">
        <v>1401823952</v>
      </c>
      <c r="K306" t="b">
        <v>0</v>
      </c>
      <c r="L306">
        <v>0</v>
      </c>
      <c r="M306" t="b">
        <v>0</v>
      </c>
      <c r="N306" t="s">
        <v>8269</v>
      </c>
      <c r="O306">
        <f>ROUND(E306/D306*100,0)</f>
        <v>0</v>
      </c>
      <c r="P306">
        <f>IFERROR(ROUND(E306/L306,2),0)</f>
        <v>0</v>
      </c>
      <c r="Q306" t="s">
        <v>8315</v>
      </c>
      <c r="R306" t="s">
        <v>8316</v>
      </c>
      <c r="S306" s="12">
        <f t="shared" si="9"/>
        <v>41793.814259259263</v>
      </c>
      <c r="T306" s="12">
        <f t="shared" si="10"/>
        <v>41825.165972222225</v>
      </c>
    </row>
    <row r="307" spans="1:20" ht="42.75" x14ac:dyDescent="0.45">
      <c r="A307">
        <v>3790</v>
      </c>
      <c r="B307" s="3" t="s">
        <v>3787</v>
      </c>
      <c r="C307" s="3" t="s">
        <v>7900</v>
      </c>
      <c r="D307" s="6">
        <v>15000</v>
      </c>
      <c r="E307" s="8">
        <v>0</v>
      </c>
      <c r="F307" t="s">
        <v>8220</v>
      </c>
      <c r="G307" t="s">
        <v>8223</v>
      </c>
      <c r="H307" t="s">
        <v>8245</v>
      </c>
      <c r="I307">
        <v>1479834023</v>
      </c>
      <c r="J307">
        <v>1477238423</v>
      </c>
      <c r="K307" t="b">
        <v>0</v>
      </c>
      <c r="L307">
        <v>0</v>
      </c>
      <c r="M307" t="b">
        <v>0</v>
      </c>
      <c r="N307" t="s">
        <v>8303</v>
      </c>
      <c r="O307">
        <f>ROUND(E307/D307*100,0)</f>
        <v>0</v>
      </c>
      <c r="P307">
        <f>IFERROR(ROUND(E307/L307,2),0)</f>
        <v>0</v>
      </c>
      <c r="Q307" t="s">
        <v>8315</v>
      </c>
      <c r="R307" t="s">
        <v>8334</v>
      </c>
      <c r="S307" s="12">
        <f t="shared" si="9"/>
        <v>42666.666932870372</v>
      </c>
      <c r="T307" s="12">
        <f t="shared" si="10"/>
        <v>42696.708599537036</v>
      </c>
    </row>
    <row r="308" spans="1:20" ht="42.75" x14ac:dyDescent="0.4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>
        <f>IFERROR(ROUND(E308/L308,2),0)</f>
        <v>73.34</v>
      </c>
      <c r="Q308" t="s">
        <v>8318</v>
      </c>
      <c r="R308" t="s">
        <v>8329</v>
      </c>
      <c r="S308" s="12">
        <f t="shared" si="9"/>
        <v>40469.225231481483</v>
      </c>
      <c r="T308" s="12">
        <f t="shared" si="10"/>
        <v>40499.266898148147</v>
      </c>
    </row>
    <row r="309" spans="1:20" ht="42.75" x14ac:dyDescent="0.4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>
        <f>IFERROR(ROUND(E309/L309,2),0)</f>
        <v>53.73</v>
      </c>
      <c r="Q309" t="s">
        <v>8321</v>
      </c>
      <c r="R309" t="s">
        <v>8330</v>
      </c>
      <c r="S309" s="12">
        <f t="shared" si="9"/>
        <v>41367.572280092594</v>
      </c>
      <c r="T309" s="12">
        <f t="shared" si="10"/>
        <v>41397.572280092594</v>
      </c>
    </row>
    <row r="310" spans="1:20" ht="42.75" x14ac:dyDescent="0.4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>
        <f>IFERROR(ROUND(E310/L310,2),0)</f>
        <v>282.72000000000003</v>
      </c>
      <c r="Q310" t="s">
        <v>8308</v>
      </c>
      <c r="R310" t="s">
        <v>8309</v>
      </c>
      <c r="S310" s="12">
        <f t="shared" si="9"/>
        <v>41725.082384259258</v>
      </c>
      <c r="T310" s="12">
        <f t="shared" si="10"/>
        <v>41755.082384259258</v>
      </c>
    </row>
    <row r="311" spans="1:20" ht="42.75" x14ac:dyDescent="0.4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>
        <f>IFERROR(ROUND(E311/L311,2),0)</f>
        <v>81.89</v>
      </c>
      <c r="Q311" t="s">
        <v>8318</v>
      </c>
      <c r="R311" t="s">
        <v>8329</v>
      </c>
      <c r="S311" s="12">
        <f t="shared" si="9"/>
        <v>40235.900358796294</v>
      </c>
      <c r="T311" s="12">
        <f t="shared" si="10"/>
        <v>40296.78402777778</v>
      </c>
    </row>
    <row r="312" spans="1:20" ht="28.5" x14ac:dyDescent="0.45">
      <c r="A312">
        <v>3791</v>
      </c>
      <c r="B312" s="3" t="s">
        <v>3788</v>
      </c>
      <c r="C312" s="3" t="s">
        <v>7901</v>
      </c>
      <c r="D312" s="6">
        <v>1500</v>
      </c>
      <c r="E312" s="8">
        <v>0</v>
      </c>
      <c r="F312" t="s">
        <v>8220</v>
      </c>
      <c r="G312" t="s">
        <v>8223</v>
      </c>
      <c r="H312" t="s">
        <v>8245</v>
      </c>
      <c r="I312">
        <v>1404664592</v>
      </c>
      <c r="J312">
        <v>1399480592</v>
      </c>
      <c r="K312" t="b">
        <v>0</v>
      </c>
      <c r="L312">
        <v>0</v>
      </c>
      <c r="M312" t="b">
        <v>0</v>
      </c>
      <c r="N312" t="s">
        <v>8303</v>
      </c>
      <c r="O312">
        <f>ROUND(E312/D312*100,0)</f>
        <v>0</v>
      </c>
      <c r="P312">
        <f>IFERROR(ROUND(E312/L312,2),0)</f>
        <v>0</v>
      </c>
      <c r="Q312" t="s">
        <v>8315</v>
      </c>
      <c r="R312" t="s">
        <v>8334</v>
      </c>
      <c r="S312" s="12">
        <f t="shared" si="9"/>
        <v>41766.692037037035</v>
      </c>
      <c r="T312" s="12">
        <f t="shared" si="10"/>
        <v>41826.692037037035</v>
      </c>
    </row>
    <row r="313" spans="1:20" ht="28.5" x14ac:dyDescent="0.4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>
        <f>IFERROR(ROUND(E313/L313,2),0)</f>
        <v>91.19</v>
      </c>
      <c r="Q313" t="s">
        <v>8318</v>
      </c>
      <c r="R313" t="s">
        <v>8329</v>
      </c>
      <c r="S313" s="12">
        <f t="shared" si="9"/>
        <v>41184.277986111112</v>
      </c>
      <c r="T313" s="12">
        <f t="shared" si="10"/>
        <v>41215.166666666664</v>
      </c>
    </row>
    <row r="314" spans="1:20" ht="42.75" x14ac:dyDescent="0.4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>
        <f>IFERROR(ROUND(E314/L314,2),0)</f>
        <v>56.64</v>
      </c>
      <c r="Q314" t="s">
        <v>8323</v>
      </c>
      <c r="R314" t="s">
        <v>8324</v>
      </c>
      <c r="S314" s="12">
        <f t="shared" si="9"/>
        <v>41941.802384259259</v>
      </c>
      <c r="T314" s="12">
        <f t="shared" si="10"/>
        <v>41974.125</v>
      </c>
    </row>
    <row r="315" spans="1:20" ht="28.5" x14ac:dyDescent="0.4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>
        <f>IFERROR(ROUND(E315/L315,2),0)</f>
        <v>56</v>
      </c>
      <c r="Q315" t="s">
        <v>8312</v>
      </c>
      <c r="R315" t="s">
        <v>8328</v>
      </c>
      <c r="S315" s="12">
        <f t="shared" si="9"/>
        <v>41002.958634259259</v>
      </c>
      <c r="T315" s="12">
        <f t="shared" si="10"/>
        <v>41032.958634259259</v>
      </c>
    </row>
    <row r="316" spans="1:20" ht="57" x14ac:dyDescent="0.4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>
        <f>IFERROR(ROUND(E316/L316,2),0)</f>
        <v>62.5</v>
      </c>
      <c r="Q316" t="s">
        <v>8312</v>
      </c>
      <c r="R316" t="s">
        <v>8320</v>
      </c>
      <c r="S316" s="12">
        <f t="shared" si="9"/>
        <v>40723.068807870368</v>
      </c>
      <c r="T316" s="12">
        <f t="shared" si="10"/>
        <v>40746.068807870368</v>
      </c>
    </row>
    <row r="317" spans="1:20" ht="42.75" x14ac:dyDescent="0.45">
      <c r="A317">
        <v>3802</v>
      </c>
      <c r="B317" s="3" t="s">
        <v>3799</v>
      </c>
      <c r="C317" s="3" t="s">
        <v>7912</v>
      </c>
      <c r="D317" s="6">
        <v>3000</v>
      </c>
      <c r="E317" s="8">
        <v>0</v>
      </c>
      <c r="F317" t="s">
        <v>8220</v>
      </c>
      <c r="G317" t="s">
        <v>8223</v>
      </c>
      <c r="H317" t="s">
        <v>8245</v>
      </c>
      <c r="I317">
        <v>1445482906</v>
      </c>
      <c r="J317">
        <v>1442890906</v>
      </c>
      <c r="K317" t="b">
        <v>0</v>
      </c>
      <c r="L317">
        <v>0</v>
      </c>
      <c r="M317" t="b">
        <v>0</v>
      </c>
      <c r="N317" t="s">
        <v>8303</v>
      </c>
      <c r="O317">
        <f>ROUND(E317/D317*100,0)</f>
        <v>0</v>
      </c>
      <c r="P317">
        <f>IFERROR(ROUND(E317/L317,2),0)</f>
        <v>0</v>
      </c>
      <c r="Q317" t="s">
        <v>8315</v>
      </c>
      <c r="R317" t="s">
        <v>8334</v>
      </c>
      <c r="S317" s="12">
        <f t="shared" si="9"/>
        <v>42269.126226851848</v>
      </c>
      <c r="T317" s="12">
        <f t="shared" si="10"/>
        <v>42299.126226851848</v>
      </c>
    </row>
    <row r="318" spans="1:20" ht="42.75" x14ac:dyDescent="0.45">
      <c r="A318">
        <v>3804</v>
      </c>
      <c r="B318" s="3" t="s">
        <v>3801</v>
      </c>
      <c r="C318" s="3" t="s">
        <v>7914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1469948400</v>
      </c>
      <c r="J318">
        <v>1465172024</v>
      </c>
      <c r="K318" t="b">
        <v>0</v>
      </c>
      <c r="L318">
        <v>0</v>
      </c>
      <c r="M318" t="b">
        <v>0</v>
      </c>
      <c r="N318" t="s">
        <v>8303</v>
      </c>
      <c r="O318">
        <f>ROUND(E318/D318*100,0)</f>
        <v>0</v>
      </c>
      <c r="P318">
        <f>IFERROR(ROUND(E318/L318,2),0)</f>
        <v>0</v>
      </c>
      <c r="Q318" t="s">
        <v>8315</v>
      </c>
      <c r="R318" t="s">
        <v>8334</v>
      </c>
      <c r="S318" s="12">
        <f t="shared" si="9"/>
        <v>42527.00953703704</v>
      </c>
      <c r="T318" s="12">
        <f t="shared" si="10"/>
        <v>42582.291666666672</v>
      </c>
    </row>
    <row r="319" spans="1:20" ht="42.75" x14ac:dyDescent="0.45">
      <c r="A319">
        <v>3863</v>
      </c>
      <c r="B319" s="3" t="s">
        <v>3860</v>
      </c>
      <c r="C319" s="3" t="s">
        <v>7972</v>
      </c>
      <c r="D319" s="6">
        <v>6000</v>
      </c>
      <c r="E319" s="8">
        <v>0</v>
      </c>
      <c r="F319" t="s">
        <v>8220</v>
      </c>
      <c r="G319" t="s">
        <v>8223</v>
      </c>
      <c r="H319" t="s">
        <v>8245</v>
      </c>
      <c r="I319">
        <v>1446739905</v>
      </c>
      <c r="J319">
        <v>1441552305</v>
      </c>
      <c r="K319" t="b">
        <v>0</v>
      </c>
      <c r="L319">
        <v>0</v>
      </c>
      <c r="M319" t="b">
        <v>0</v>
      </c>
      <c r="N319" t="s">
        <v>8269</v>
      </c>
      <c r="O319">
        <f>ROUND(E319/D319*100,0)</f>
        <v>0</v>
      </c>
      <c r="P319">
        <f>IFERROR(ROUND(E319/L319,2),0)</f>
        <v>0</v>
      </c>
      <c r="Q319" t="s">
        <v>8315</v>
      </c>
      <c r="R319" t="s">
        <v>8316</v>
      </c>
      <c r="S319" s="12">
        <f t="shared" si="9"/>
        <v>42253.633159722223</v>
      </c>
      <c r="T319" s="12">
        <f t="shared" si="10"/>
        <v>42313.674826388888</v>
      </c>
    </row>
    <row r="320" spans="1:20" ht="42.75" x14ac:dyDescent="0.45">
      <c r="A320">
        <v>3872</v>
      </c>
      <c r="B320" s="3" t="s">
        <v>3869</v>
      </c>
      <c r="C320" s="3" t="s">
        <v>7981</v>
      </c>
      <c r="D320" s="6">
        <v>15000</v>
      </c>
      <c r="E320" s="8">
        <v>0</v>
      </c>
      <c r="F320" t="s">
        <v>8219</v>
      </c>
      <c r="G320" t="s">
        <v>8223</v>
      </c>
      <c r="H320" t="s">
        <v>8245</v>
      </c>
      <c r="I320">
        <v>1439522996</v>
      </c>
      <c r="J320">
        <v>1435202996</v>
      </c>
      <c r="K320" t="b">
        <v>0</v>
      </c>
      <c r="L320">
        <v>0</v>
      </c>
      <c r="M320" t="b">
        <v>0</v>
      </c>
      <c r="N320" t="s">
        <v>8303</v>
      </c>
      <c r="O320">
        <f>ROUND(E320/D320*100,0)</f>
        <v>0</v>
      </c>
      <c r="P320">
        <f>IFERROR(ROUND(E320/L320,2),0)</f>
        <v>0</v>
      </c>
      <c r="Q320" t="s">
        <v>8315</v>
      </c>
      <c r="R320" t="s">
        <v>8334</v>
      </c>
      <c r="S320" s="12">
        <f t="shared" si="9"/>
        <v>42180.145787037036</v>
      </c>
      <c r="T320" s="12">
        <f t="shared" si="10"/>
        <v>42230.145787037036</v>
      </c>
    </row>
    <row r="321" spans="1:20" ht="42.75" x14ac:dyDescent="0.4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>
        <f>IFERROR(ROUND(E321/L321,2),0)</f>
        <v>86.14</v>
      </c>
      <c r="Q321" t="s">
        <v>8318</v>
      </c>
      <c r="R321" t="s">
        <v>8329</v>
      </c>
      <c r="S321" s="12">
        <f t="shared" si="9"/>
        <v>42078.222187499996</v>
      </c>
      <c r="T321" s="12">
        <f t="shared" si="10"/>
        <v>42118.222187499996</v>
      </c>
    </row>
    <row r="322" spans="1:20" ht="42.75" x14ac:dyDescent="0.4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>
        <f>IFERROR(ROUND(E322/L322,2),0)</f>
        <v>32.32</v>
      </c>
      <c r="Q322" t="s">
        <v>8323</v>
      </c>
      <c r="R322" t="s">
        <v>8324</v>
      </c>
      <c r="S322" s="12">
        <f t="shared" si="9"/>
        <v>42570.702986111108</v>
      </c>
      <c r="T322" s="12">
        <f t="shared" si="10"/>
        <v>42600.702986111108</v>
      </c>
    </row>
    <row r="323" spans="1:20" ht="42.75" x14ac:dyDescent="0.4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>
        <f>IFERROR(ROUND(E323/L323,2),0)</f>
        <v>51.85</v>
      </c>
      <c r="Q323" t="s">
        <v>8312</v>
      </c>
      <c r="R323" t="s">
        <v>8320</v>
      </c>
      <c r="S323" s="12">
        <f t="shared" ref="S323:S386" si="11">(((J323/60)/60)/24)+DATE(1970,1,1)</f>
        <v>40626.834444444445</v>
      </c>
      <c r="T323" s="12">
        <f t="shared" ref="T323:T386" si="12">(((I323/60)/60)/24)+DATE(1970,1,1)</f>
        <v>40657.834444444445</v>
      </c>
    </row>
    <row r="324" spans="1:20" ht="42.75" x14ac:dyDescent="0.45">
      <c r="A324">
        <v>3873</v>
      </c>
      <c r="B324" s="3" t="s">
        <v>3870</v>
      </c>
      <c r="C324" s="3" t="s">
        <v>7982</v>
      </c>
      <c r="D324" s="6">
        <v>5500</v>
      </c>
      <c r="E324" s="8">
        <v>0</v>
      </c>
      <c r="F324" t="s">
        <v>8219</v>
      </c>
      <c r="G324" t="s">
        <v>8223</v>
      </c>
      <c r="H324" t="s">
        <v>8245</v>
      </c>
      <c r="I324">
        <v>1444322535</v>
      </c>
      <c r="J324">
        <v>1441730535</v>
      </c>
      <c r="K324" t="b">
        <v>0</v>
      </c>
      <c r="L324">
        <v>0</v>
      </c>
      <c r="M324" t="b">
        <v>0</v>
      </c>
      <c r="N324" t="s">
        <v>8303</v>
      </c>
      <c r="O324">
        <f>ROUND(E324/D324*100,0)</f>
        <v>0</v>
      </c>
      <c r="P324">
        <f>IFERROR(ROUND(E324/L324,2),0)</f>
        <v>0</v>
      </c>
      <c r="Q324" t="s">
        <v>8315</v>
      </c>
      <c r="R324" t="s">
        <v>8334</v>
      </c>
      <c r="S324" s="12">
        <f t="shared" si="11"/>
        <v>42255.696006944447</v>
      </c>
      <c r="T324" s="12">
        <f t="shared" si="12"/>
        <v>42285.696006944447</v>
      </c>
    </row>
    <row r="325" spans="1:20" ht="42.75" x14ac:dyDescent="0.4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>
        <f>IFERROR(ROUND(E325/L325,2),0)</f>
        <v>86.67</v>
      </c>
      <c r="Q325" t="s">
        <v>8318</v>
      </c>
      <c r="R325" t="s">
        <v>8319</v>
      </c>
      <c r="S325" s="12">
        <f t="shared" si="11"/>
        <v>41433.01829861111</v>
      </c>
      <c r="T325" s="12">
        <f t="shared" si="12"/>
        <v>41463.01829861111</v>
      </c>
    </row>
    <row r="326" spans="1:20" ht="28.5" x14ac:dyDescent="0.4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>
        <f>IFERROR(ROUND(E326/L326,2),0)</f>
        <v>32.07</v>
      </c>
      <c r="Q326" t="s">
        <v>8321</v>
      </c>
      <c r="R326" t="s">
        <v>8330</v>
      </c>
      <c r="S326" s="12">
        <f t="shared" si="11"/>
        <v>41095.900694444441</v>
      </c>
      <c r="T326" s="12">
        <f t="shared" si="12"/>
        <v>41123.900694444441</v>
      </c>
    </row>
    <row r="327" spans="1:20" ht="42.75" x14ac:dyDescent="0.4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>
        <f>IFERROR(ROUND(E327/L327,2),0)</f>
        <v>49.34</v>
      </c>
      <c r="Q327" t="s">
        <v>8312</v>
      </c>
      <c r="R327" t="s">
        <v>8328</v>
      </c>
      <c r="S327" s="12">
        <f t="shared" si="11"/>
        <v>42043.152650462958</v>
      </c>
      <c r="T327" s="12">
        <f t="shared" si="12"/>
        <v>42073.110983796301</v>
      </c>
    </row>
    <row r="328" spans="1:20" ht="42.75" x14ac:dyDescent="0.4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>
        <f>IFERROR(ROUND(E328/L328,2),0)</f>
        <v>100.47</v>
      </c>
      <c r="Q328" t="s">
        <v>8312</v>
      </c>
      <c r="R328" t="s">
        <v>8313</v>
      </c>
      <c r="S328" s="12">
        <f t="shared" si="11"/>
        <v>40987.977060185185</v>
      </c>
      <c r="T328" s="12">
        <f t="shared" si="12"/>
        <v>41022.166666666664</v>
      </c>
    </row>
    <row r="329" spans="1:20" ht="57" x14ac:dyDescent="0.4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>
        <f>IFERROR(ROUND(E329/L329,2),0)</f>
        <v>75.13</v>
      </c>
      <c r="Q329" t="s">
        <v>8326</v>
      </c>
      <c r="R329" t="s">
        <v>8327</v>
      </c>
      <c r="S329" s="12">
        <f t="shared" si="11"/>
        <v>42243.190057870372</v>
      </c>
      <c r="T329" s="12">
        <f t="shared" si="12"/>
        <v>42273.190057870372</v>
      </c>
    </row>
    <row r="330" spans="1:20" ht="42.75" x14ac:dyDescent="0.4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>
        <f>IFERROR(ROUND(E330/L330,2),0)</f>
        <v>174.21</v>
      </c>
      <c r="Q330" t="s">
        <v>8323</v>
      </c>
      <c r="R330" t="s">
        <v>8324</v>
      </c>
      <c r="S330" s="12">
        <f t="shared" si="11"/>
        <v>42278.662037037036</v>
      </c>
      <c r="T330" s="12">
        <f t="shared" si="12"/>
        <v>42309.125</v>
      </c>
    </row>
    <row r="331" spans="1:20" ht="42.75" x14ac:dyDescent="0.4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>
        <f>IFERROR(ROUND(E331/L331,2),0)</f>
        <v>94.05</v>
      </c>
      <c r="Q331" t="s">
        <v>8312</v>
      </c>
      <c r="R331" t="s">
        <v>8328</v>
      </c>
      <c r="S331" s="12">
        <f t="shared" si="11"/>
        <v>41879.130868055552</v>
      </c>
      <c r="T331" s="12">
        <f t="shared" si="12"/>
        <v>41909.130868055552</v>
      </c>
    </row>
    <row r="332" spans="1:20" ht="42.75" x14ac:dyDescent="0.4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>
        <f>IFERROR(ROUND(E332/L332,2),0)</f>
        <v>58.42</v>
      </c>
      <c r="Q332" t="s">
        <v>8308</v>
      </c>
      <c r="R332" t="s">
        <v>8317</v>
      </c>
      <c r="S332" s="12">
        <f t="shared" si="11"/>
        <v>41982.143171296295</v>
      </c>
      <c r="T332" s="12">
        <f t="shared" si="12"/>
        <v>42013.143171296295</v>
      </c>
    </row>
    <row r="333" spans="1:20" ht="42.75" x14ac:dyDescent="0.45">
      <c r="A333">
        <v>3874</v>
      </c>
      <c r="B333" s="3" t="s">
        <v>3871</v>
      </c>
      <c r="C333" s="3" t="s">
        <v>7983</v>
      </c>
      <c r="D333" s="6">
        <v>620</v>
      </c>
      <c r="E333" s="8">
        <v>0</v>
      </c>
      <c r="F333" t="s">
        <v>8219</v>
      </c>
      <c r="G333" t="s">
        <v>8227</v>
      </c>
      <c r="H333" t="s">
        <v>8249</v>
      </c>
      <c r="I333">
        <v>1422061200</v>
      </c>
      <c r="J333">
        <v>1420244622</v>
      </c>
      <c r="K333" t="b">
        <v>0</v>
      </c>
      <c r="L333">
        <v>0</v>
      </c>
      <c r="M333" t="b">
        <v>0</v>
      </c>
      <c r="N333" t="s">
        <v>8303</v>
      </c>
      <c r="O333">
        <f>ROUND(E333/D333*100,0)</f>
        <v>0</v>
      </c>
      <c r="P333">
        <f>IFERROR(ROUND(E333/L333,2),0)</f>
        <v>0</v>
      </c>
      <c r="Q333" t="s">
        <v>8315</v>
      </c>
      <c r="R333" t="s">
        <v>8334</v>
      </c>
      <c r="S333" s="12">
        <f t="shared" si="11"/>
        <v>42007.016458333332</v>
      </c>
      <c r="T333" s="12">
        <f t="shared" si="12"/>
        <v>42028.041666666672</v>
      </c>
    </row>
    <row r="334" spans="1:20" ht="42.75" x14ac:dyDescent="0.45">
      <c r="A334">
        <v>3875</v>
      </c>
      <c r="B334" s="3" t="s">
        <v>3872</v>
      </c>
      <c r="C334" s="3" t="s">
        <v>7984</v>
      </c>
      <c r="D334" s="6">
        <v>30000</v>
      </c>
      <c r="E334" s="8">
        <v>0</v>
      </c>
      <c r="F334" t="s">
        <v>8219</v>
      </c>
      <c r="G334" t="s">
        <v>8231</v>
      </c>
      <c r="H334" t="s">
        <v>8252</v>
      </c>
      <c r="I334">
        <v>1472896800</v>
      </c>
      <c r="J334">
        <v>1472804365</v>
      </c>
      <c r="K334" t="b">
        <v>0</v>
      </c>
      <c r="L334">
        <v>0</v>
      </c>
      <c r="M334" t="b">
        <v>0</v>
      </c>
      <c r="N334" t="s">
        <v>8303</v>
      </c>
      <c r="O334">
        <f>ROUND(E334/D334*100,0)</f>
        <v>0</v>
      </c>
      <c r="P334">
        <f>IFERROR(ROUND(E334/L334,2),0)</f>
        <v>0</v>
      </c>
      <c r="Q334" t="s">
        <v>8315</v>
      </c>
      <c r="R334" t="s">
        <v>8334</v>
      </c>
      <c r="S334" s="12">
        <f t="shared" si="11"/>
        <v>42615.346817129626</v>
      </c>
      <c r="T334" s="12">
        <f t="shared" si="12"/>
        <v>42616.416666666672</v>
      </c>
    </row>
    <row r="335" spans="1:20" ht="42.75" x14ac:dyDescent="0.4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>
        <f>IFERROR(ROUND(E335/L335,2),0)</f>
        <v>62.87</v>
      </c>
      <c r="Q335" t="s">
        <v>8312</v>
      </c>
      <c r="R335" t="s">
        <v>8313</v>
      </c>
      <c r="S335" s="12">
        <f t="shared" si="11"/>
        <v>42720.066192129627</v>
      </c>
      <c r="T335" s="12">
        <f t="shared" si="12"/>
        <v>42750.066192129627</v>
      </c>
    </row>
    <row r="336" spans="1:20" ht="42.75" x14ac:dyDescent="0.4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>
        <f>IFERROR(ROUND(E336/L336,2),0)</f>
        <v>35.840000000000003</v>
      </c>
      <c r="Q336" t="s">
        <v>8312</v>
      </c>
      <c r="R336" t="s">
        <v>8328</v>
      </c>
      <c r="S336" s="12">
        <f t="shared" si="11"/>
        <v>40670.507326388892</v>
      </c>
      <c r="T336" s="12">
        <f t="shared" si="12"/>
        <v>40709.165972222225</v>
      </c>
    </row>
    <row r="337" spans="1:20" ht="42.75" x14ac:dyDescent="0.4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>
        <f>IFERROR(ROUND(E337/L337,2),0)</f>
        <v>25.43</v>
      </c>
      <c r="Q337" t="s">
        <v>8310</v>
      </c>
      <c r="R337" t="s">
        <v>8311</v>
      </c>
      <c r="S337" s="12">
        <f t="shared" si="11"/>
        <v>41484.664247685185</v>
      </c>
      <c r="T337" s="12">
        <f t="shared" si="12"/>
        <v>41520.166666666664</v>
      </c>
    </row>
    <row r="338" spans="1:20" ht="42.75" x14ac:dyDescent="0.4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>
        <f>IFERROR(ROUND(E338/L338,2),0)</f>
        <v>46.18</v>
      </c>
      <c r="Q338" t="s">
        <v>8312</v>
      </c>
      <c r="R338" t="s">
        <v>8328</v>
      </c>
      <c r="S338" s="12">
        <f t="shared" si="11"/>
        <v>41605.868449074071</v>
      </c>
      <c r="T338" s="12">
        <f t="shared" si="12"/>
        <v>41639.291666666664</v>
      </c>
    </row>
    <row r="339" spans="1:20" ht="28.5" x14ac:dyDescent="0.4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>
        <f>IFERROR(ROUND(E339/L339,2),0)</f>
        <v>31.34</v>
      </c>
      <c r="Q339" t="s">
        <v>8312</v>
      </c>
      <c r="R339" t="s">
        <v>8328</v>
      </c>
      <c r="S339" s="12">
        <f t="shared" si="11"/>
        <v>41088.691493055558</v>
      </c>
      <c r="T339" s="12">
        <f t="shared" si="12"/>
        <v>41133.691493055558</v>
      </c>
    </row>
    <row r="340" spans="1:20" ht="28.5" x14ac:dyDescent="0.4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>
        <f>IFERROR(ROUND(E340/L340,2),0)</f>
        <v>60.96</v>
      </c>
      <c r="Q340" t="s">
        <v>8308</v>
      </c>
      <c r="R340" t="s">
        <v>8336</v>
      </c>
      <c r="S340" s="12">
        <f t="shared" si="11"/>
        <v>42275.588715277772</v>
      </c>
      <c r="T340" s="12">
        <f t="shared" si="12"/>
        <v>42317.60555555555</v>
      </c>
    </row>
    <row r="341" spans="1:20" ht="42.75" x14ac:dyDescent="0.45">
      <c r="A341">
        <v>3879</v>
      </c>
      <c r="B341" s="3" t="s">
        <v>3876</v>
      </c>
      <c r="C341" s="3" t="s">
        <v>7988</v>
      </c>
      <c r="D341" s="6">
        <v>15000</v>
      </c>
      <c r="E341" s="8">
        <v>0</v>
      </c>
      <c r="F341" t="s">
        <v>8219</v>
      </c>
      <c r="G341" t="s">
        <v>8224</v>
      </c>
      <c r="H341" t="s">
        <v>8246</v>
      </c>
      <c r="I341">
        <v>1422218396</v>
      </c>
      <c r="J341">
        <v>1419626396</v>
      </c>
      <c r="K341" t="b">
        <v>0</v>
      </c>
      <c r="L341">
        <v>0</v>
      </c>
      <c r="M341" t="b">
        <v>0</v>
      </c>
      <c r="N341" t="s">
        <v>8303</v>
      </c>
      <c r="O341">
        <f>ROUND(E341/D341*100,0)</f>
        <v>0</v>
      </c>
      <c r="P341">
        <f>IFERROR(ROUND(E341/L341,2),0)</f>
        <v>0</v>
      </c>
      <c r="Q341" t="s">
        <v>8315</v>
      </c>
      <c r="R341" t="s">
        <v>8334</v>
      </c>
      <c r="S341" s="12">
        <f t="shared" si="11"/>
        <v>41999.861064814817</v>
      </c>
      <c r="T341" s="12">
        <f t="shared" si="12"/>
        <v>42029.861064814817</v>
      </c>
    </row>
    <row r="342" spans="1:20" ht="42.75" x14ac:dyDescent="0.45">
      <c r="A342">
        <v>3882</v>
      </c>
      <c r="B342" s="3" t="s">
        <v>3879</v>
      </c>
      <c r="C342" s="3" t="s">
        <v>7991</v>
      </c>
      <c r="D342" s="6">
        <v>30000</v>
      </c>
      <c r="E342" s="8">
        <v>0</v>
      </c>
      <c r="F342" t="s">
        <v>8219</v>
      </c>
      <c r="G342" t="s">
        <v>8225</v>
      </c>
      <c r="H342" t="s">
        <v>8247</v>
      </c>
      <c r="I342">
        <v>1454281380</v>
      </c>
      <c r="J342">
        <v>1451950570</v>
      </c>
      <c r="K342" t="b">
        <v>0</v>
      </c>
      <c r="L342">
        <v>0</v>
      </c>
      <c r="M342" t="b">
        <v>0</v>
      </c>
      <c r="N342" t="s">
        <v>8303</v>
      </c>
      <c r="O342">
        <f>ROUND(E342/D342*100,0)</f>
        <v>0</v>
      </c>
      <c r="P342">
        <f>IFERROR(ROUND(E342/L342,2),0)</f>
        <v>0</v>
      </c>
      <c r="Q342" t="s">
        <v>8315</v>
      </c>
      <c r="R342" t="s">
        <v>8334</v>
      </c>
      <c r="S342" s="12">
        <f t="shared" si="11"/>
        <v>42373.983449074076</v>
      </c>
      <c r="T342" s="12">
        <f t="shared" si="12"/>
        <v>42400.960416666669</v>
      </c>
    </row>
    <row r="343" spans="1:20" ht="57" x14ac:dyDescent="0.45">
      <c r="A343">
        <v>3883</v>
      </c>
      <c r="B343" s="3" t="s">
        <v>3880</v>
      </c>
      <c r="C343" s="3" t="s">
        <v>7992</v>
      </c>
      <c r="D343" s="6">
        <v>15000</v>
      </c>
      <c r="E343" s="8">
        <v>0</v>
      </c>
      <c r="F343" t="s">
        <v>8219</v>
      </c>
      <c r="G343" t="s">
        <v>8224</v>
      </c>
      <c r="H343" t="s">
        <v>8246</v>
      </c>
      <c r="I343">
        <v>1409668069</v>
      </c>
      <c r="J343">
        <v>1407076069</v>
      </c>
      <c r="K343" t="b">
        <v>0</v>
      </c>
      <c r="L343">
        <v>0</v>
      </c>
      <c r="M343" t="b">
        <v>0</v>
      </c>
      <c r="N343" t="s">
        <v>8303</v>
      </c>
      <c r="O343">
        <f>ROUND(E343/D343*100,0)</f>
        <v>0</v>
      </c>
      <c r="P343">
        <f>IFERROR(ROUND(E343/L343,2),0)</f>
        <v>0</v>
      </c>
      <c r="Q343" t="s">
        <v>8315</v>
      </c>
      <c r="R343" t="s">
        <v>8334</v>
      </c>
      <c r="S343" s="12">
        <f t="shared" si="11"/>
        <v>41854.602650462963</v>
      </c>
      <c r="T343" s="12">
        <f t="shared" si="12"/>
        <v>41884.602650462963</v>
      </c>
    </row>
    <row r="344" spans="1:20" ht="42.75" x14ac:dyDescent="0.45">
      <c r="A344">
        <v>3884</v>
      </c>
      <c r="B344" s="3" t="s">
        <v>3881</v>
      </c>
      <c r="C344" s="3" t="s">
        <v>7993</v>
      </c>
      <c r="D344" s="6">
        <v>10000</v>
      </c>
      <c r="E344" s="8">
        <v>0</v>
      </c>
      <c r="F344" t="s">
        <v>8219</v>
      </c>
      <c r="G344" t="s">
        <v>8223</v>
      </c>
      <c r="H344" t="s">
        <v>8245</v>
      </c>
      <c r="I344">
        <v>1427479192</v>
      </c>
      <c r="J344">
        <v>1425322792</v>
      </c>
      <c r="K344" t="b">
        <v>0</v>
      </c>
      <c r="L344">
        <v>0</v>
      </c>
      <c r="M344" t="b">
        <v>0</v>
      </c>
      <c r="N344" t="s">
        <v>8303</v>
      </c>
      <c r="O344">
        <f>ROUND(E344/D344*100,0)</f>
        <v>0</v>
      </c>
      <c r="P344">
        <f>IFERROR(ROUND(E344/L344,2),0)</f>
        <v>0</v>
      </c>
      <c r="Q344" t="s">
        <v>8315</v>
      </c>
      <c r="R344" t="s">
        <v>8334</v>
      </c>
      <c r="S344" s="12">
        <f t="shared" si="11"/>
        <v>42065.791574074072</v>
      </c>
      <c r="T344" s="12">
        <f t="shared" si="12"/>
        <v>42090.749907407408</v>
      </c>
    </row>
    <row r="345" spans="1:20" ht="42.75" x14ac:dyDescent="0.4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>
        <f>IFERROR(ROUND(E345/L345,2),0)</f>
        <v>90.58</v>
      </c>
      <c r="Q345" t="s">
        <v>8318</v>
      </c>
      <c r="R345" t="s">
        <v>8329</v>
      </c>
      <c r="S345" s="12">
        <f t="shared" si="11"/>
        <v>42261.500243055561</v>
      </c>
      <c r="T345" s="12">
        <f t="shared" si="12"/>
        <v>42291.500243055561</v>
      </c>
    </row>
    <row r="346" spans="1:20" ht="42.75" x14ac:dyDescent="0.4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>
        <f>IFERROR(ROUND(E346/L346,2),0)</f>
        <v>39.97</v>
      </c>
      <c r="Q346" t="s">
        <v>8312</v>
      </c>
      <c r="R346" t="s">
        <v>8313</v>
      </c>
      <c r="S346" s="12">
        <f t="shared" si="11"/>
        <v>40379.23096064815</v>
      </c>
      <c r="T346" s="12">
        <f t="shared" si="12"/>
        <v>40393.082638888889</v>
      </c>
    </row>
    <row r="347" spans="1:20" ht="42.75" x14ac:dyDescent="0.4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>
        <f>IFERROR(ROUND(E347/L347,2),0)</f>
        <v>47.18</v>
      </c>
      <c r="Q347" t="s">
        <v>8308</v>
      </c>
      <c r="R347" t="s">
        <v>8317</v>
      </c>
      <c r="S347" s="12">
        <f t="shared" si="11"/>
        <v>42453.49726851852</v>
      </c>
      <c r="T347" s="12">
        <f t="shared" si="12"/>
        <v>42490.5</v>
      </c>
    </row>
    <row r="348" spans="1:20" ht="28.5" x14ac:dyDescent="0.4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>
        <f>IFERROR(ROUND(E348/L348,2),0)</f>
        <v>67.42</v>
      </c>
      <c r="Q348" t="s">
        <v>8308</v>
      </c>
      <c r="R348" t="s">
        <v>8309</v>
      </c>
      <c r="S348" s="12">
        <f t="shared" si="11"/>
        <v>41351.541377314818</v>
      </c>
      <c r="T348" s="12">
        <f t="shared" si="12"/>
        <v>41386.541377314818</v>
      </c>
    </row>
    <row r="349" spans="1:20" ht="42.75" x14ac:dyDescent="0.45">
      <c r="A349">
        <v>3885</v>
      </c>
      <c r="B349" s="3" t="s">
        <v>3882</v>
      </c>
      <c r="C349" s="3" t="s">
        <v>7994</v>
      </c>
      <c r="D349" s="6">
        <v>375000</v>
      </c>
      <c r="E349" s="8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8303</v>
      </c>
      <c r="O349">
        <f>ROUND(E349/D349*100,0)</f>
        <v>0</v>
      </c>
      <c r="P349">
        <f>IFERROR(ROUND(E349/L349,2),0)</f>
        <v>0</v>
      </c>
      <c r="Q349" t="s">
        <v>8315</v>
      </c>
      <c r="R349" t="s">
        <v>8334</v>
      </c>
      <c r="S349" s="12">
        <f t="shared" si="11"/>
        <v>42469.951284722221</v>
      </c>
      <c r="T349" s="12">
        <f t="shared" si="12"/>
        <v>42499.951284722221</v>
      </c>
    </row>
    <row r="350" spans="1:20" x14ac:dyDescent="0.45">
      <c r="A350">
        <v>3886</v>
      </c>
      <c r="B350" s="3" t="s">
        <v>3883</v>
      </c>
      <c r="C350" s="3">
        <v>1</v>
      </c>
      <c r="D350" s="6">
        <v>10000</v>
      </c>
      <c r="E350" s="8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8303</v>
      </c>
      <c r="O350">
        <f>ROUND(E350/D350*100,0)</f>
        <v>0</v>
      </c>
      <c r="P350">
        <f>IFERROR(ROUND(E350/L350,2),0)</f>
        <v>0</v>
      </c>
      <c r="Q350" t="s">
        <v>8315</v>
      </c>
      <c r="R350" t="s">
        <v>8334</v>
      </c>
      <c r="S350" s="12">
        <f t="shared" si="11"/>
        <v>41954.228032407409</v>
      </c>
      <c r="T350" s="12">
        <f t="shared" si="12"/>
        <v>41984.228032407409</v>
      </c>
    </row>
    <row r="351" spans="1:20" ht="42.75" x14ac:dyDescent="0.4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>
        <f>IFERROR(ROUND(E351/L351,2),0)</f>
        <v>32.82</v>
      </c>
      <c r="Q351" t="s">
        <v>8310</v>
      </c>
      <c r="R351" t="s">
        <v>8311</v>
      </c>
      <c r="S351" s="12">
        <f t="shared" si="11"/>
        <v>41336.703298611108</v>
      </c>
      <c r="T351" s="12">
        <f t="shared" si="12"/>
        <v>41366.661631944444</v>
      </c>
    </row>
    <row r="352" spans="1:20" ht="42.75" x14ac:dyDescent="0.45">
      <c r="A352">
        <v>3892</v>
      </c>
      <c r="B352" s="3" t="s">
        <v>3889</v>
      </c>
      <c r="C352" s="3" t="s">
        <v>8000</v>
      </c>
      <c r="D352" s="6">
        <v>1000</v>
      </c>
      <c r="E352" s="8">
        <v>0</v>
      </c>
      <c r="F352" t="s">
        <v>8220</v>
      </c>
      <c r="G352" t="s">
        <v>8223</v>
      </c>
      <c r="H352" t="s">
        <v>8245</v>
      </c>
      <c r="I352">
        <v>1408863600</v>
      </c>
      <c r="J352">
        <v>1408203557</v>
      </c>
      <c r="K352" t="b">
        <v>0</v>
      </c>
      <c r="L352">
        <v>0</v>
      </c>
      <c r="M352" t="b">
        <v>0</v>
      </c>
      <c r="N352" t="s">
        <v>8269</v>
      </c>
      <c r="O352">
        <f>ROUND(E352/D352*100,0)</f>
        <v>0</v>
      </c>
      <c r="P352">
        <f>IFERROR(ROUND(E352/L352,2),0)</f>
        <v>0</v>
      </c>
      <c r="Q352" t="s">
        <v>8315</v>
      </c>
      <c r="R352" t="s">
        <v>8316</v>
      </c>
      <c r="S352" s="12">
        <f t="shared" si="11"/>
        <v>41867.652280092596</v>
      </c>
      <c r="T352" s="12">
        <f t="shared" si="12"/>
        <v>41875.291666666664</v>
      </c>
    </row>
    <row r="353" spans="1:20" ht="28.5" x14ac:dyDescent="0.4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>
        <f>IFERROR(ROUND(E353/L353,2),0)</f>
        <v>76.14</v>
      </c>
      <c r="Q353" t="s">
        <v>8308</v>
      </c>
      <c r="R353" t="s">
        <v>8309</v>
      </c>
      <c r="S353" s="12">
        <f t="shared" si="11"/>
        <v>41179.098530092589</v>
      </c>
      <c r="T353" s="12">
        <f t="shared" si="12"/>
        <v>41209.098530092589</v>
      </c>
    </row>
    <row r="354" spans="1:20" ht="28.5" x14ac:dyDescent="0.4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>
        <f>IFERROR(ROUND(E354/L354,2),0)</f>
        <v>10.51</v>
      </c>
      <c r="Q354" t="s">
        <v>8308</v>
      </c>
      <c r="R354" t="s">
        <v>8309</v>
      </c>
      <c r="S354" s="12">
        <f t="shared" si="11"/>
        <v>42026.370717592596</v>
      </c>
      <c r="T354" s="12">
        <f t="shared" si="12"/>
        <v>42065.833333333328</v>
      </c>
    </row>
    <row r="355" spans="1:20" ht="42.75" x14ac:dyDescent="0.4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>
        <f>IFERROR(ROUND(E355/L355,2),0)</f>
        <v>75.67</v>
      </c>
      <c r="Q355" t="s">
        <v>8326</v>
      </c>
      <c r="R355" t="s">
        <v>8327</v>
      </c>
      <c r="S355" s="12">
        <f t="shared" si="11"/>
        <v>42670.602673611109</v>
      </c>
      <c r="T355" s="12">
        <f t="shared" si="12"/>
        <v>42700.64434027778</v>
      </c>
    </row>
    <row r="356" spans="1:20" ht="57" x14ac:dyDescent="0.45">
      <c r="A356">
        <v>3903</v>
      </c>
      <c r="B356" s="3" t="s">
        <v>3900</v>
      </c>
      <c r="C356" s="3" t="s">
        <v>8011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1439581080</v>
      </c>
      <c r="J356">
        <v>1435709765</v>
      </c>
      <c r="K356" t="b">
        <v>0</v>
      </c>
      <c r="L356">
        <v>0</v>
      </c>
      <c r="M356" t="b">
        <v>0</v>
      </c>
      <c r="N356" t="s">
        <v>8269</v>
      </c>
      <c r="O356">
        <f>ROUND(E356/D356*100,0)</f>
        <v>0</v>
      </c>
      <c r="P356">
        <f>IFERROR(ROUND(E356/L356,2),0)</f>
        <v>0</v>
      </c>
      <c r="Q356" t="s">
        <v>8315</v>
      </c>
      <c r="R356" t="s">
        <v>8316</v>
      </c>
      <c r="S356" s="12">
        <f t="shared" si="11"/>
        <v>42186.01116898148</v>
      </c>
      <c r="T356" s="12">
        <f t="shared" si="12"/>
        <v>42230.818055555559</v>
      </c>
    </row>
    <row r="357" spans="1:20" ht="42.75" x14ac:dyDescent="0.4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>
        <f>IFERROR(ROUND(E357/L357,2),0)</f>
        <v>59.46</v>
      </c>
      <c r="Q357" t="s">
        <v>8318</v>
      </c>
      <c r="R357" t="s">
        <v>8331</v>
      </c>
      <c r="S357" s="12">
        <f t="shared" si="11"/>
        <v>42098.291828703703</v>
      </c>
      <c r="T357" s="12">
        <f t="shared" si="12"/>
        <v>42122</v>
      </c>
    </row>
    <row r="358" spans="1:20" ht="42.75" x14ac:dyDescent="0.4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>
        <f>IFERROR(ROUND(E358/L358,2),0)</f>
        <v>17.239999999999998</v>
      </c>
      <c r="Q358" t="s">
        <v>8312</v>
      </c>
      <c r="R358" t="s">
        <v>8313</v>
      </c>
      <c r="S358" s="12">
        <f t="shared" si="11"/>
        <v>42498.341122685189</v>
      </c>
      <c r="T358" s="12">
        <f t="shared" si="12"/>
        <v>42533.229166666672</v>
      </c>
    </row>
    <row r="359" spans="1:20" ht="42.75" x14ac:dyDescent="0.4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>
        <f>IFERROR(ROUND(E359/L359,2),0)</f>
        <v>75.77</v>
      </c>
      <c r="Q359" t="s">
        <v>8312</v>
      </c>
      <c r="R359" t="s">
        <v>8313</v>
      </c>
      <c r="S359" s="12">
        <f t="shared" si="11"/>
        <v>40516.087627314817</v>
      </c>
      <c r="T359" s="12">
        <f t="shared" si="12"/>
        <v>40564.916666666664</v>
      </c>
    </row>
    <row r="360" spans="1:20" ht="42.75" x14ac:dyDescent="0.4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>
        <f>IFERROR(ROUND(E360/L360,2),0)</f>
        <v>99.46</v>
      </c>
      <c r="Q360" t="s">
        <v>8308</v>
      </c>
      <c r="R360" t="s">
        <v>8309</v>
      </c>
      <c r="S360" s="12">
        <f t="shared" si="11"/>
        <v>41946.674108796295</v>
      </c>
      <c r="T360" s="12">
        <f t="shared" si="12"/>
        <v>41976.166666666672</v>
      </c>
    </row>
    <row r="361" spans="1:20" ht="42.75" x14ac:dyDescent="0.4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>IFERROR(ROUND(E361/L361,2),0)</f>
        <v>31.82</v>
      </c>
      <c r="Q361" t="s">
        <v>8312</v>
      </c>
      <c r="R361" t="s">
        <v>8313</v>
      </c>
      <c r="S361" s="12">
        <f t="shared" si="11"/>
        <v>41547.662997685184</v>
      </c>
      <c r="T361" s="12">
        <f t="shared" si="12"/>
        <v>41576.662997685184</v>
      </c>
    </row>
    <row r="362" spans="1:20" ht="28.5" x14ac:dyDescent="0.4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>
        <f>IFERROR(ROUND(E362/L362,2),0)</f>
        <v>97.73</v>
      </c>
      <c r="Q362" t="s">
        <v>8323</v>
      </c>
      <c r="R362" t="s">
        <v>8324</v>
      </c>
      <c r="S362" s="12">
        <f t="shared" si="11"/>
        <v>42163.583599537036</v>
      </c>
      <c r="T362" s="12">
        <f t="shared" si="12"/>
        <v>42193.583599537036</v>
      </c>
    </row>
    <row r="363" spans="1:20" ht="42.75" x14ac:dyDescent="0.4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>
        <f>IFERROR(ROUND(E363/L363,2),0)</f>
        <v>46.65</v>
      </c>
      <c r="Q363" t="s">
        <v>8312</v>
      </c>
      <c r="R363" t="s">
        <v>8328</v>
      </c>
      <c r="S363" s="12">
        <f t="shared" si="11"/>
        <v>40299.239953703705</v>
      </c>
      <c r="T363" s="12">
        <f t="shared" si="12"/>
        <v>40330.207638888889</v>
      </c>
    </row>
    <row r="364" spans="1:20" ht="28.5" x14ac:dyDescent="0.4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>
        <f>IFERROR(ROUND(E364/L364,2),0)</f>
        <v>31.96</v>
      </c>
      <c r="Q364" t="s">
        <v>8308</v>
      </c>
      <c r="R364" t="s">
        <v>8317</v>
      </c>
      <c r="S364" s="12">
        <f t="shared" si="11"/>
        <v>42639.549479166672</v>
      </c>
      <c r="T364" s="12">
        <f t="shared" si="12"/>
        <v>42655.549479166672</v>
      </c>
    </row>
    <row r="365" spans="1:20" ht="42.75" x14ac:dyDescent="0.45">
      <c r="A365">
        <v>3916</v>
      </c>
      <c r="B365" s="3" t="s">
        <v>3913</v>
      </c>
      <c r="C365" s="3" t="s">
        <v>8024</v>
      </c>
      <c r="D365" s="6">
        <v>2000</v>
      </c>
      <c r="E365" s="8">
        <v>0</v>
      </c>
      <c r="F365" t="s">
        <v>8220</v>
      </c>
      <c r="G365" t="s">
        <v>8231</v>
      </c>
      <c r="H365" t="s">
        <v>8252</v>
      </c>
      <c r="I365">
        <v>1464952752</v>
      </c>
      <c r="J365">
        <v>1462360752</v>
      </c>
      <c r="K365" t="b">
        <v>0</v>
      </c>
      <c r="L365">
        <v>0</v>
      </c>
      <c r="M365" t="b">
        <v>0</v>
      </c>
      <c r="N365" t="s">
        <v>8269</v>
      </c>
      <c r="O365">
        <f>ROUND(E365/D365*100,0)</f>
        <v>0</v>
      </c>
      <c r="P365">
        <f>IFERROR(ROUND(E365/L365,2),0)</f>
        <v>0</v>
      </c>
      <c r="Q365" t="s">
        <v>8315</v>
      </c>
      <c r="R365" t="s">
        <v>8316</v>
      </c>
      <c r="S365" s="12">
        <f t="shared" si="11"/>
        <v>42494.471666666665</v>
      </c>
      <c r="T365" s="12">
        <f t="shared" si="12"/>
        <v>42524.471666666665</v>
      </c>
    </row>
    <row r="366" spans="1:20" ht="42.75" x14ac:dyDescent="0.4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>
        <f>IFERROR(ROUND(E366/L366,2),0)</f>
        <v>59.96</v>
      </c>
      <c r="Q366" t="s">
        <v>8318</v>
      </c>
      <c r="R366" t="s">
        <v>8331</v>
      </c>
      <c r="S366" s="12">
        <f t="shared" si="11"/>
        <v>41791.713252314818</v>
      </c>
      <c r="T366" s="12">
        <f t="shared" si="12"/>
        <v>41836.125</v>
      </c>
    </row>
    <row r="367" spans="1:20" ht="42.75" x14ac:dyDescent="0.4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>
        <f>IFERROR(ROUND(E367/L367,2),0)</f>
        <v>81.099999999999994</v>
      </c>
      <c r="Q367" t="s">
        <v>8323</v>
      </c>
      <c r="R367" t="s">
        <v>8324</v>
      </c>
      <c r="S367" s="12">
        <f t="shared" si="11"/>
        <v>42405.67260416667</v>
      </c>
      <c r="T367" s="12">
        <f t="shared" si="12"/>
        <v>42425.67260416667</v>
      </c>
    </row>
    <row r="368" spans="1:20" ht="42.75" x14ac:dyDescent="0.4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>
        <f>IFERROR(ROUND(E368/L368,2),0)</f>
        <v>10.039999999999999</v>
      </c>
      <c r="Q368" t="s">
        <v>8308</v>
      </c>
      <c r="R368" t="s">
        <v>8317</v>
      </c>
      <c r="S368" s="12">
        <f t="shared" si="11"/>
        <v>42024.86513888889</v>
      </c>
      <c r="T368" s="12">
        <f t="shared" si="12"/>
        <v>42054.86513888889</v>
      </c>
    </row>
    <row r="369" spans="1:20" ht="42.75" x14ac:dyDescent="0.45">
      <c r="A369">
        <v>3921</v>
      </c>
      <c r="B369" s="3" t="s">
        <v>3918</v>
      </c>
      <c r="C369" s="3" t="s">
        <v>8029</v>
      </c>
      <c r="D369" s="6">
        <v>3000</v>
      </c>
      <c r="E369" s="8">
        <v>0</v>
      </c>
      <c r="F369" t="s">
        <v>8220</v>
      </c>
      <c r="G369" t="s">
        <v>8224</v>
      </c>
      <c r="H369" t="s">
        <v>8246</v>
      </c>
      <c r="I369">
        <v>1414346400</v>
      </c>
      <c r="J369">
        <v>1413291655</v>
      </c>
      <c r="K369" t="b">
        <v>0</v>
      </c>
      <c r="L369">
        <v>0</v>
      </c>
      <c r="M369" t="b">
        <v>0</v>
      </c>
      <c r="N369" t="s">
        <v>8269</v>
      </c>
      <c r="O369">
        <f>ROUND(E369/D369*100,0)</f>
        <v>0</v>
      </c>
      <c r="P369">
        <f>IFERROR(ROUND(E369/L369,2),0)</f>
        <v>0</v>
      </c>
      <c r="Q369" t="s">
        <v>8315</v>
      </c>
      <c r="R369" t="s">
        <v>8316</v>
      </c>
      <c r="S369" s="12">
        <f t="shared" si="11"/>
        <v>41926.542303240742</v>
      </c>
      <c r="T369" s="12">
        <f t="shared" si="12"/>
        <v>41938.75</v>
      </c>
    </row>
    <row r="370" spans="1:20" x14ac:dyDescent="0.4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>
        <f>IFERROR(ROUND(E370/L370,2),0)</f>
        <v>34.869999999999997</v>
      </c>
      <c r="Q370" t="s">
        <v>8321</v>
      </c>
      <c r="R370" t="s">
        <v>8322</v>
      </c>
      <c r="S370" s="12">
        <f t="shared" si="11"/>
        <v>41291.661550925928</v>
      </c>
      <c r="T370" s="12">
        <f t="shared" si="12"/>
        <v>41321.661550925928</v>
      </c>
    </row>
    <row r="371" spans="1:20" ht="42.75" x14ac:dyDescent="0.4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>
        <f>IFERROR(ROUND(E371/L371,2),0)</f>
        <v>27.1</v>
      </c>
      <c r="Q371" t="s">
        <v>8310</v>
      </c>
      <c r="R371" t="s">
        <v>8311</v>
      </c>
      <c r="S371" s="12">
        <f t="shared" si="11"/>
        <v>40906.787581018521</v>
      </c>
      <c r="T371" s="12">
        <f t="shared" si="12"/>
        <v>40936.787581018521</v>
      </c>
    </row>
    <row r="372" spans="1:20" ht="42.75" x14ac:dyDescent="0.45">
      <c r="A372">
        <v>3930</v>
      </c>
      <c r="B372" s="3" t="s">
        <v>3927</v>
      </c>
      <c r="C372" s="3" t="s">
        <v>8038</v>
      </c>
      <c r="D372" s="6">
        <v>10000</v>
      </c>
      <c r="E372" s="8">
        <v>0</v>
      </c>
      <c r="F372" t="s">
        <v>8220</v>
      </c>
      <c r="G372" t="s">
        <v>8225</v>
      </c>
      <c r="H372" t="s">
        <v>8247</v>
      </c>
      <c r="I372">
        <v>1459490400</v>
      </c>
      <c r="J372">
        <v>1457078868</v>
      </c>
      <c r="K372" t="b">
        <v>0</v>
      </c>
      <c r="L372">
        <v>0</v>
      </c>
      <c r="M372" t="b">
        <v>0</v>
      </c>
      <c r="N372" t="s">
        <v>8269</v>
      </c>
      <c r="O372">
        <f>ROUND(E372/D372*100,0)</f>
        <v>0</v>
      </c>
      <c r="P372">
        <f>IFERROR(ROUND(E372/L372,2),0)</f>
        <v>0</v>
      </c>
      <c r="Q372" t="s">
        <v>8315</v>
      </c>
      <c r="R372" t="s">
        <v>8316</v>
      </c>
      <c r="S372" s="12">
        <f t="shared" si="11"/>
        <v>42433.338749999995</v>
      </c>
      <c r="T372" s="12">
        <f t="shared" si="12"/>
        <v>42461.25</v>
      </c>
    </row>
    <row r="373" spans="1:20" ht="42.75" x14ac:dyDescent="0.45">
      <c r="A373">
        <v>3931</v>
      </c>
      <c r="B373" s="3" t="s">
        <v>3928</v>
      </c>
      <c r="C373" s="3" t="s">
        <v>8039</v>
      </c>
      <c r="D373" s="6">
        <v>8000</v>
      </c>
      <c r="E373" s="8">
        <v>0</v>
      </c>
      <c r="F373" t="s">
        <v>8220</v>
      </c>
      <c r="G373" t="s">
        <v>8223</v>
      </c>
      <c r="H373" t="s">
        <v>8245</v>
      </c>
      <c r="I373">
        <v>1441510707</v>
      </c>
      <c r="J373">
        <v>1439350707</v>
      </c>
      <c r="K373" t="b">
        <v>0</v>
      </c>
      <c r="L373">
        <v>0</v>
      </c>
      <c r="M373" t="b">
        <v>0</v>
      </c>
      <c r="N373" t="s">
        <v>8269</v>
      </c>
      <c r="O373">
        <f>ROUND(E373/D373*100,0)</f>
        <v>0</v>
      </c>
      <c r="P373">
        <f>IFERROR(ROUND(E373/L373,2),0)</f>
        <v>0</v>
      </c>
      <c r="Q373" t="s">
        <v>8315</v>
      </c>
      <c r="R373" t="s">
        <v>8316</v>
      </c>
      <c r="S373" s="12">
        <f t="shared" si="11"/>
        <v>42228.151701388888</v>
      </c>
      <c r="T373" s="12">
        <f t="shared" si="12"/>
        <v>42253.151701388888</v>
      </c>
    </row>
    <row r="374" spans="1:20" ht="42.75" x14ac:dyDescent="0.4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>
        <f>IFERROR(ROUND(E374/L374,2),0)</f>
        <v>62.52</v>
      </c>
      <c r="Q374" t="s">
        <v>8312</v>
      </c>
      <c r="R374" t="s">
        <v>8313</v>
      </c>
      <c r="S374" s="12">
        <f t="shared" si="11"/>
        <v>41458.867905092593</v>
      </c>
      <c r="T374" s="12">
        <f t="shared" si="12"/>
        <v>41493.867905092593</v>
      </c>
    </row>
    <row r="375" spans="1:20" ht="42.75" x14ac:dyDescent="0.4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>
        <f>IFERROR(ROUND(E375/L375,2),0)</f>
        <v>39.51</v>
      </c>
      <c r="Q375" t="s">
        <v>8323</v>
      </c>
      <c r="R375" t="s">
        <v>8324</v>
      </c>
      <c r="S375" s="12">
        <f t="shared" si="11"/>
        <v>41948.56658564815</v>
      </c>
      <c r="T375" s="12">
        <f t="shared" si="12"/>
        <v>41979.25</v>
      </c>
    </row>
    <row r="376" spans="1:20" ht="42.75" x14ac:dyDescent="0.45">
      <c r="A376">
        <v>3936</v>
      </c>
      <c r="B376" s="3" t="s">
        <v>3933</v>
      </c>
      <c r="C376" s="3" t="s">
        <v>8044</v>
      </c>
      <c r="D376" s="6">
        <v>20000</v>
      </c>
      <c r="E376" s="8">
        <v>0</v>
      </c>
      <c r="F376" t="s">
        <v>8220</v>
      </c>
      <c r="G376" t="s">
        <v>8223</v>
      </c>
      <c r="H376" t="s">
        <v>8245</v>
      </c>
      <c r="I376">
        <v>1480576720</v>
      </c>
      <c r="J376">
        <v>1477981120</v>
      </c>
      <c r="K376" t="b">
        <v>0</v>
      </c>
      <c r="L376">
        <v>0</v>
      </c>
      <c r="M376" t="b">
        <v>0</v>
      </c>
      <c r="N376" t="s">
        <v>8269</v>
      </c>
      <c r="O376">
        <f>ROUND(E376/D376*100,0)</f>
        <v>0</v>
      </c>
      <c r="P376">
        <f>IFERROR(ROUND(E376/L376,2),0)</f>
        <v>0</v>
      </c>
      <c r="Q376" t="s">
        <v>8315</v>
      </c>
      <c r="R376" t="s">
        <v>8316</v>
      </c>
      <c r="S376" s="12">
        <f t="shared" si="11"/>
        <v>42675.262962962966</v>
      </c>
      <c r="T376" s="12">
        <f t="shared" si="12"/>
        <v>42705.304629629631</v>
      </c>
    </row>
    <row r="377" spans="1:20" ht="42.75" x14ac:dyDescent="0.4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>
        <f>IFERROR(ROUND(E377/L377,2),0)</f>
        <v>37.78</v>
      </c>
      <c r="Q377" t="s">
        <v>8323</v>
      </c>
      <c r="R377" t="s">
        <v>8324</v>
      </c>
      <c r="S377" s="12">
        <f t="shared" si="11"/>
        <v>42711.700694444444</v>
      </c>
      <c r="T377" s="12">
        <f t="shared" si="12"/>
        <v>42732.700694444444</v>
      </c>
    </row>
    <row r="378" spans="1:20" ht="42.75" x14ac:dyDescent="0.4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>
        <f>IFERROR(ROUND(E378/L378,2),0)</f>
        <v>41.04</v>
      </c>
      <c r="Q378" t="s">
        <v>8312</v>
      </c>
      <c r="R378" t="s">
        <v>8320</v>
      </c>
      <c r="S378" s="12">
        <f t="shared" si="11"/>
        <v>41331.253159722226</v>
      </c>
      <c r="T378" s="12">
        <f t="shared" si="12"/>
        <v>41361.211493055554</v>
      </c>
    </row>
    <row r="379" spans="1:20" ht="42.75" x14ac:dyDescent="0.4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>
        <f>IFERROR(ROUND(E379/L379,2),0)</f>
        <v>457.39</v>
      </c>
      <c r="Q379" t="s">
        <v>8308</v>
      </c>
      <c r="R379" t="s">
        <v>8309</v>
      </c>
      <c r="S379" s="12">
        <f t="shared" si="11"/>
        <v>42136.420752314814</v>
      </c>
      <c r="T379" s="12">
        <f t="shared" si="12"/>
        <v>42166.420752314814</v>
      </c>
    </row>
    <row r="380" spans="1:20" ht="42.75" x14ac:dyDescent="0.4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>
        <f>IFERROR(ROUND(E380/L380,2),0)</f>
        <v>76.86</v>
      </c>
      <c r="Q380" t="s">
        <v>8312</v>
      </c>
      <c r="R380" t="s">
        <v>8313</v>
      </c>
      <c r="S380" s="12">
        <f t="shared" si="11"/>
        <v>42075.171203703707</v>
      </c>
      <c r="T380" s="12">
        <f t="shared" si="12"/>
        <v>42105.171203703707</v>
      </c>
    </row>
    <row r="381" spans="1:20" ht="42.75" x14ac:dyDescent="0.45">
      <c r="A381">
        <v>3942</v>
      </c>
      <c r="B381" s="3" t="s">
        <v>3939</v>
      </c>
      <c r="C381" s="3" t="s">
        <v>8050</v>
      </c>
      <c r="D381" s="6">
        <v>1200</v>
      </c>
      <c r="E381" s="8">
        <v>0</v>
      </c>
      <c r="F381" t="s">
        <v>8220</v>
      </c>
      <c r="G381" t="s">
        <v>8223</v>
      </c>
      <c r="H381" t="s">
        <v>8245</v>
      </c>
      <c r="I381">
        <v>1434490914</v>
      </c>
      <c r="J381">
        <v>1429306914</v>
      </c>
      <c r="K381" t="b">
        <v>0</v>
      </c>
      <c r="L381">
        <v>0</v>
      </c>
      <c r="M381" t="b">
        <v>0</v>
      </c>
      <c r="N381" t="s">
        <v>8269</v>
      </c>
      <c r="O381">
        <f>ROUND(E381/D381*100,0)</f>
        <v>0</v>
      </c>
      <c r="P381">
        <f>IFERROR(ROUND(E381/L381,2),0)</f>
        <v>0</v>
      </c>
      <c r="Q381" t="s">
        <v>8315</v>
      </c>
      <c r="R381" t="s">
        <v>8316</v>
      </c>
      <c r="S381" s="12">
        <f t="shared" si="11"/>
        <v>42111.904097222221</v>
      </c>
      <c r="T381" s="12">
        <f t="shared" si="12"/>
        <v>42171.904097222221</v>
      </c>
    </row>
    <row r="382" spans="1:20" ht="28.5" x14ac:dyDescent="0.4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>
        <f>IFERROR(ROUND(E382/L382,2),0)</f>
        <v>109.78</v>
      </c>
      <c r="Q382" t="s">
        <v>8318</v>
      </c>
      <c r="R382" t="s">
        <v>8331</v>
      </c>
      <c r="S382" s="12">
        <f t="shared" si="11"/>
        <v>42508.677187499998</v>
      </c>
      <c r="T382" s="12">
        <f t="shared" si="12"/>
        <v>42544.852083333331</v>
      </c>
    </row>
    <row r="383" spans="1:20" ht="42.75" x14ac:dyDescent="0.4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>
        <f>IFERROR(ROUND(E383/L383,2),0)</f>
        <v>4.92</v>
      </c>
      <c r="Q383" t="s">
        <v>8321</v>
      </c>
      <c r="R383" t="s">
        <v>8330</v>
      </c>
      <c r="S383" s="12">
        <f t="shared" si="11"/>
        <v>41486.424317129626</v>
      </c>
      <c r="T383" s="12">
        <f t="shared" si="12"/>
        <v>41546.424317129626</v>
      </c>
    </row>
    <row r="384" spans="1:20" ht="28.5" x14ac:dyDescent="0.4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>
        <f>IFERROR(ROUND(E384/L384,2),0)</f>
        <v>25</v>
      </c>
      <c r="Q384" t="s">
        <v>8312</v>
      </c>
      <c r="R384" t="s">
        <v>8313</v>
      </c>
      <c r="S384" s="12">
        <f t="shared" si="11"/>
        <v>41080.960243055553</v>
      </c>
      <c r="T384" s="12">
        <f t="shared" si="12"/>
        <v>41110.960243055553</v>
      </c>
    </row>
    <row r="385" spans="1:20" ht="42.75" x14ac:dyDescent="0.45">
      <c r="A385">
        <v>3944</v>
      </c>
      <c r="B385" s="3" t="s">
        <v>3941</v>
      </c>
      <c r="C385" s="3" t="s">
        <v>8052</v>
      </c>
      <c r="D385" s="6">
        <v>5000</v>
      </c>
      <c r="E385" s="8">
        <v>0</v>
      </c>
      <c r="F385" t="s">
        <v>8220</v>
      </c>
      <c r="G385" t="s">
        <v>8223</v>
      </c>
      <c r="H385" t="s">
        <v>8245</v>
      </c>
      <c r="I385">
        <v>1440690875</v>
      </c>
      <c r="J385">
        <v>1438098875</v>
      </c>
      <c r="K385" t="b">
        <v>0</v>
      </c>
      <c r="L385">
        <v>0</v>
      </c>
      <c r="M385" t="b">
        <v>0</v>
      </c>
      <c r="N385" t="s">
        <v>8269</v>
      </c>
      <c r="O385">
        <f>ROUND(E385/D385*100,0)</f>
        <v>0</v>
      </c>
      <c r="P385">
        <f>IFERROR(ROUND(E385/L385,2),0)</f>
        <v>0</v>
      </c>
      <c r="Q385" t="s">
        <v>8315</v>
      </c>
      <c r="R385" t="s">
        <v>8316</v>
      </c>
      <c r="S385" s="12">
        <f t="shared" si="11"/>
        <v>42213.662905092591</v>
      </c>
      <c r="T385" s="12">
        <f t="shared" si="12"/>
        <v>42243.662905092591</v>
      </c>
    </row>
    <row r="386" spans="1:20" ht="42.75" x14ac:dyDescent="0.45">
      <c r="A386">
        <v>3948</v>
      </c>
      <c r="B386" s="3" t="s">
        <v>3945</v>
      </c>
      <c r="C386" s="3" t="s">
        <v>8056</v>
      </c>
      <c r="D386" s="6">
        <v>30000</v>
      </c>
      <c r="E386" s="8">
        <v>0</v>
      </c>
      <c r="F386" t="s">
        <v>8220</v>
      </c>
      <c r="G386" t="s">
        <v>8225</v>
      </c>
      <c r="H386" t="s">
        <v>8247</v>
      </c>
      <c r="I386">
        <v>1410076123</v>
      </c>
      <c r="J386">
        <v>1404892123</v>
      </c>
      <c r="K386" t="b">
        <v>0</v>
      </c>
      <c r="L386">
        <v>0</v>
      </c>
      <c r="M386" t="b">
        <v>0</v>
      </c>
      <c r="N386" t="s">
        <v>8269</v>
      </c>
      <c r="O386">
        <f>ROUND(E386/D386*100,0)</f>
        <v>0</v>
      </c>
      <c r="P386">
        <f>IFERROR(ROUND(E386/L386,2),0)</f>
        <v>0</v>
      </c>
      <c r="Q386" t="s">
        <v>8315</v>
      </c>
      <c r="R386" t="s">
        <v>8316</v>
      </c>
      <c r="S386" s="12">
        <f t="shared" si="11"/>
        <v>41829.325497685182</v>
      </c>
      <c r="T386" s="12">
        <f t="shared" si="12"/>
        <v>41889.325497685182</v>
      </c>
    </row>
    <row r="387" spans="1:20" ht="42.75" x14ac:dyDescent="0.45">
      <c r="A387">
        <v>3953</v>
      </c>
      <c r="B387" s="3" t="s">
        <v>3950</v>
      </c>
      <c r="C387" s="3" t="s">
        <v>8060</v>
      </c>
      <c r="D387" s="6">
        <v>17600</v>
      </c>
      <c r="E387" s="8">
        <v>0</v>
      </c>
      <c r="F387" t="s">
        <v>8220</v>
      </c>
      <c r="G387" t="s">
        <v>8223</v>
      </c>
      <c r="H387" t="s">
        <v>8245</v>
      </c>
      <c r="I387">
        <v>1469834940</v>
      </c>
      <c r="J387">
        <v>1467162586</v>
      </c>
      <c r="K387" t="b">
        <v>0</v>
      </c>
      <c r="L387">
        <v>0</v>
      </c>
      <c r="M387" t="b">
        <v>0</v>
      </c>
      <c r="N387" t="s">
        <v>8269</v>
      </c>
      <c r="O387">
        <f>ROUND(E387/D387*100,0)</f>
        <v>0</v>
      </c>
      <c r="P387">
        <f>IFERROR(ROUND(E387/L387,2),0)</f>
        <v>0</v>
      </c>
      <c r="Q387" t="s">
        <v>8315</v>
      </c>
      <c r="R387" t="s">
        <v>8316</v>
      </c>
      <c r="S387" s="12">
        <f t="shared" ref="S387:S450" si="13">(((J387/60)/60)/24)+DATE(1970,1,1)</f>
        <v>42550.048449074078</v>
      </c>
      <c r="T387" s="12">
        <f t="shared" ref="T387:T450" si="14">(((I387/60)/60)/24)+DATE(1970,1,1)</f>
        <v>42580.978472222225</v>
      </c>
    </row>
    <row r="388" spans="1:20" ht="28.5" x14ac:dyDescent="0.4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>
        <f>IFERROR(ROUND(E388/L388,2),0)</f>
        <v>102.86</v>
      </c>
      <c r="Q388" t="s">
        <v>8323</v>
      </c>
      <c r="R388" t="s">
        <v>8324</v>
      </c>
      <c r="S388" s="12">
        <f t="shared" si="13"/>
        <v>42633.461956018517</v>
      </c>
      <c r="T388" s="12">
        <f t="shared" si="14"/>
        <v>42663.461956018517</v>
      </c>
    </row>
    <row r="389" spans="1:20" ht="42.75" x14ac:dyDescent="0.4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>
        <f>IFERROR(ROUND(E389/L389,2),0)</f>
        <v>77.33</v>
      </c>
      <c r="Q389" t="s">
        <v>8308</v>
      </c>
      <c r="R389" t="s">
        <v>8336</v>
      </c>
      <c r="S389" s="12">
        <f t="shared" si="13"/>
        <v>42235.764340277776</v>
      </c>
      <c r="T389" s="12">
        <f t="shared" si="14"/>
        <v>42272.875</v>
      </c>
    </row>
    <row r="390" spans="1:20" ht="42.75" x14ac:dyDescent="0.45">
      <c r="A390">
        <v>3954</v>
      </c>
      <c r="B390" s="3" t="s">
        <v>3951</v>
      </c>
      <c r="C390" s="3" t="s">
        <v>8061</v>
      </c>
      <c r="D390" s="6">
        <v>25000</v>
      </c>
      <c r="E390" s="8">
        <v>0</v>
      </c>
      <c r="F390" t="s">
        <v>8220</v>
      </c>
      <c r="G390" t="s">
        <v>8228</v>
      </c>
      <c r="H390" t="s">
        <v>8250</v>
      </c>
      <c r="I390">
        <v>1405352264</v>
      </c>
      <c r="J390">
        <v>1400168264</v>
      </c>
      <c r="K390" t="b">
        <v>0</v>
      </c>
      <c r="L390">
        <v>0</v>
      </c>
      <c r="M390" t="b">
        <v>0</v>
      </c>
      <c r="N390" t="s">
        <v>8269</v>
      </c>
      <c r="O390">
        <f>ROUND(E390/D390*100,0)</f>
        <v>0</v>
      </c>
      <c r="P390">
        <f>IFERROR(ROUND(E390/L390,2),0)</f>
        <v>0</v>
      </c>
      <c r="Q390" t="s">
        <v>8315</v>
      </c>
      <c r="R390" t="s">
        <v>8316</v>
      </c>
      <c r="S390" s="12">
        <f t="shared" si="13"/>
        <v>41774.651203703703</v>
      </c>
      <c r="T390" s="12">
        <f t="shared" si="14"/>
        <v>41834.651203703703</v>
      </c>
    </row>
    <row r="391" spans="1:20" ht="42.75" x14ac:dyDescent="0.4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>
        <f>IFERROR(ROUND(E391/L391,2),0)</f>
        <v>68.349999999999994</v>
      </c>
      <c r="Q391" t="s">
        <v>8321</v>
      </c>
      <c r="R391" t="s">
        <v>8330</v>
      </c>
      <c r="S391" s="12">
        <f t="shared" si="13"/>
        <v>41829.502650462964</v>
      </c>
      <c r="T391" s="12">
        <f t="shared" si="14"/>
        <v>41862.502650462964</v>
      </c>
    </row>
    <row r="392" spans="1:20" ht="42.75" x14ac:dyDescent="0.4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>
        <f>IFERROR(ROUND(E392/L392,2),0)</f>
        <v>38.99</v>
      </c>
      <c r="Q392" t="s">
        <v>8308</v>
      </c>
      <c r="R392" t="s">
        <v>8317</v>
      </c>
      <c r="S392" s="12">
        <f t="shared" si="13"/>
        <v>42524.105462962965</v>
      </c>
      <c r="T392" s="12">
        <f t="shared" si="14"/>
        <v>42551.416666666672</v>
      </c>
    </row>
    <row r="393" spans="1:20" ht="42.75" x14ac:dyDescent="0.45">
      <c r="A393">
        <v>3956</v>
      </c>
      <c r="B393" s="3" t="s">
        <v>3953</v>
      </c>
      <c r="C393" s="3" t="s">
        <v>8063</v>
      </c>
      <c r="D393" s="6">
        <v>5500</v>
      </c>
      <c r="E393" s="8">
        <v>0</v>
      </c>
      <c r="F393" t="s">
        <v>8220</v>
      </c>
      <c r="G393" t="s">
        <v>8223</v>
      </c>
      <c r="H393" t="s">
        <v>8245</v>
      </c>
      <c r="I393">
        <v>1461543600</v>
      </c>
      <c r="J393">
        <v>1459203727</v>
      </c>
      <c r="K393" t="b">
        <v>0</v>
      </c>
      <c r="L393">
        <v>0</v>
      </c>
      <c r="M393" t="b">
        <v>0</v>
      </c>
      <c r="N393" t="s">
        <v>8269</v>
      </c>
      <c r="O393">
        <f>ROUND(E393/D393*100,0)</f>
        <v>0</v>
      </c>
      <c r="P393">
        <f>IFERROR(ROUND(E393/L393,2),0)</f>
        <v>0</v>
      </c>
      <c r="Q393" t="s">
        <v>8315</v>
      </c>
      <c r="R393" t="s">
        <v>8316</v>
      </c>
      <c r="S393" s="12">
        <f t="shared" si="13"/>
        <v>42457.932025462964</v>
      </c>
      <c r="T393" s="12">
        <f t="shared" si="14"/>
        <v>42485.013888888891</v>
      </c>
    </row>
    <row r="394" spans="1:20" ht="42.75" x14ac:dyDescent="0.45">
      <c r="A394">
        <v>3963</v>
      </c>
      <c r="B394" s="3" t="s">
        <v>3960</v>
      </c>
      <c r="C394" s="3" t="s">
        <v>8070</v>
      </c>
      <c r="D394" s="6">
        <v>10000</v>
      </c>
      <c r="E394" s="8">
        <v>0</v>
      </c>
      <c r="F394" t="s">
        <v>8220</v>
      </c>
      <c r="G394" t="s">
        <v>8228</v>
      </c>
      <c r="H394" t="s">
        <v>8250</v>
      </c>
      <c r="I394">
        <v>1447821717</v>
      </c>
      <c r="J394">
        <v>1445226117</v>
      </c>
      <c r="K394" t="b">
        <v>0</v>
      </c>
      <c r="L394">
        <v>0</v>
      </c>
      <c r="M394" t="b">
        <v>0</v>
      </c>
      <c r="N394" t="s">
        <v>8269</v>
      </c>
      <c r="O394">
        <f>ROUND(E394/D394*100,0)</f>
        <v>0</v>
      </c>
      <c r="P394">
        <f>IFERROR(ROUND(E394/L394,2),0)</f>
        <v>0</v>
      </c>
      <c r="Q394" t="s">
        <v>8315</v>
      </c>
      <c r="R394" t="s">
        <v>8316</v>
      </c>
      <c r="S394" s="12">
        <f t="shared" si="13"/>
        <v>42296.154131944444</v>
      </c>
      <c r="T394" s="12">
        <f t="shared" si="14"/>
        <v>42326.195798611108</v>
      </c>
    </row>
    <row r="395" spans="1:20" ht="42.75" x14ac:dyDescent="0.4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>
        <f>IFERROR(ROUND(E395/L395,2),0)</f>
        <v>87.69</v>
      </c>
      <c r="Q395" t="s">
        <v>8318</v>
      </c>
      <c r="R395" t="s">
        <v>8329</v>
      </c>
      <c r="S395" s="12">
        <f t="shared" si="13"/>
        <v>42759.244166666671</v>
      </c>
      <c r="T395" s="12">
        <f t="shared" si="14"/>
        <v>42793.084027777775</v>
      </c>
    </row>
    <row r="396" spans="1:20" ht="42.75" x14ac:dyDescent="0.4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>
        <f>IFERROR(ROUND(E396/L396,2),0)</f>
        <v>849.67</v>
      </c>
      <c r="Q396" t="s">
        <v>8323</v>
      </c>
      <c r="R396" t="s">
        <v>8324</v>
      </c>
      <c r="S396" s="12">
        <f t="shared" si="13"/>
        <v>42415.253437499996</v>
      </c>
      <c r="T396" s="12">
        <f t="shared" si="14"/>
        <v>42445.211770833332</v>
      </c>
    </row>
    <row r="397" spans="1:20" ht="42.75" x14ac:dyDescent="0.4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>
        <f>IFERROR(ROUND(E397/L397,2),0)</f>
        <v>36.97</v>
      </c>
      <c r="Q397" t="s">
        <v>8308</v>
      </c>
      <c r="R397" t="s">
        <v>8309</v>
      </c>
      <c r="S397" s="12">
        <f t="shared" si="13"/>
        <v>41871.845601851855</v>
      </c>
      <c r="T397" s="12">
        <f t="shared" si="14"/>
        <v>41913</v>
      </c>
    </row>
    <row r="398" spans="1:20" ht="42.75" x14ac:dyDescent="0.4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>IFERROR(ROUND(E398/L398,2),0)</f>
        <v>67.97</v>
      </c>
      <c r="Q398" t="s">
        <v>8310</v>
      </c>
      <c r="R398" t="s">
        <v>8311</v>
      </c>
      <c r="S398" s="12">
        <f t="shared" si="13"/>
        <v>41561.807349537034</v>
      </c>
      <c r="T398" s="12">
        <f t="shared" si="14"/>
        <v>41591.849016203705</v>
      </c>
    </row>
    <row r="399" spans="1:20" ht="42.75" x14ac:dyDescent="0.4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>
        <f>IFERROR(ROUND(E399/L399,2),0)</f>
        <v>37.67</v>
      </c>
      <c r="Q399" t="s">
        <v>8312</v>
      </c>
      <c r="R399" t="s">
        <v>8328</v>
      </c>
      <c r="S399" s="12">
        <f t="shared" si="13"/>
        <v>41037.551585648151</v>
      </c>
      <c r="T399" s="12">
        <f t="shared" si="14"/>
        <v>41067.551585648151</v>
      </c>
    </row>
    <row r="400" spans="1:20" ht="42.75" x14ac:dyDescent="0.45">
      <c r="A400">
        <v>3975</v>
      </c>
      <c r="B400" s="3" t="s">
        <v>3972</v>
      </c>
      <c r="C400" s="3" t="s">
        <v>8082</v>
      </c>
      <c r="D400" s="6">
        <v>678</v>
      </c>
      <c r="E400" s="8">
        <v>0</v>
      </c>
      <c r="F400" t="s">
        <v>8220</v>
      </c>
      <c r="G400" t="s">
        <v>8223</v>
      </c>
      <c r="H400" t="s">
        <v>8245</v>
      </c>
      <c r="I400">
        <v>1468442898</v>
      </c>
      <c r="J400">
        <v>1465850898</v>
      </c>
      <c r="K400" t="b">
        <v>0</v>
      </c>
      <c r="L400">
        <v>0</v>
      </c>
      <c r="M400" t="b">
        <v>0</v>
      </c>
      <c r="N400" t="s">
        <v>8269</v>
      </c>
      <c r="O400">
        <f>ROUND(E400/D400*100,0)</f>
        <v>0</v>
      </c>
      <c r="P400">
        <f>IFERROR(ROUND(E400/L400,2),0)</f>
        <v>0</v>
      </c>
      <c r="Q400" t="s">
        <v>8315</v>
      </c>
      <c r="R400" t="s">
        <v>8316</v>
      </c>
      <c r="S400" s="12">
        <f t="shared" si="13"/>
        <v>42534.866875</v>
      </c>
      <c r="T400" s="12">
        <f t="shared" si="14"/>
        <v>42564.866875</v>
      </c>
    </row>
    <row r="401" spans="1:20" ht="42.75" x14ac:dyDescent="0.4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>
        <f>IFERROR(ROUND(E401/L401,2),0)</f>
        <v>55.22</v>
      </c>
      <c r="Q401" t="s">
        <v>8318</v>
      </c>
      <c r="R401" t="s">
        <v>8329</v>
      </c>
      <c r="S401" s="12">
        <f t="shared" si="13"/>
        <v>40969.912372685183</v>
      </c>
      <c r="T401" s="12">
        <f t="shared" si="14"/>
        <v>41004.290972222225</v>
      </c>
    </row>
    <row r="402" spans="1:20" ht="42.75" x14ac:dyDescent="0.4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>
        <f>IFERROR(ROUND(E402/L402,2),0)</f>
        <v>54.75</v>
      </c>
      <c r="Q402" t="s">
        <v>8318</v>
      </c>
      <c r="R402" t="s">
        <v>8329</v>
      </c>
      <c r="S402" s="12">
        <f t="shared" si="13"/>
        <v>41744.590682870366</v>
      </c>
      <c r="T402" s="12">
        <f t="shared" si="14"/>
        <v>41789.590682870366</v>
      </c>
    </row>
    <row r="403" spans="1:20" ht="42.75" x14ac:dyDescent="0.4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>
        <f>IFERROR(ROUND(E403/L403,2),0)</f>
        <v>36.53</v>
      </c>
      <c r="Q403" t="s">
        <v>8321</v>
      </c>
      <c r="R403" t="s">
        <v>8330</v>
      </c>
      <c r="S403" s="12">
        <f t="shared" si="13"/>
        <v>41247.020243055551</v>
      </c>
      <c r="T403" s="12">
        <f t="shared" si="14"/>
        <v>41288.888888888891</v>
      </c>
    </row>
    <row r="404" spans="1:20" ht="42.75" x14ac:dyDescent="0.4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>
        <f>IFERROR(ROUND(E404/L404,2),0)</f>
        <v>28.68</v>
      </c>
      <c r="Q404" t="s">
        <v>8312</v>
      </c>
      <c r="R404" t="s">
        <v>8313</v>
      </c>
      <c r="S404" s="12">
        <f t="shared" si="13"/>
        <v>41120.882881944446</v>
      </c>
      <c r="T404" s="12">
        <f t="shared" si="14"/>
        <v>41128.709027777775</v>
      </c>
    </row>
    <row r="405" spans="1:20" ht="42.75" x14ac:dyDescent="0.4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>
        <f>IFERROR(ROUND(E405/L405,2),0)</f>
        <v>117.23</v>
      </c>
      <c r="Q405" t="s">
        <v>8312</v>
      </c>
      <c r="R405" t="s">
        <v>8313</v>
      </c>
      <c r="S405" s="12">
        <f t="shared" si="13"/>
        <v>41164.859502314815</v>
      </c>
      <c r="T405" s="12">
        <f t="shared" si="14"/>
        <v>41194.859502314815</v>
      </c>
    </row>
    <row r="406" spans="1:20" ht="28.5" x14ac:dyDescent="0.4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>
        <f>IFERROR(ROUND(E406/L406,2),0)</f>
        <v>26.06</v>
      </c>
      <c r="Q406" t="s">
        <v>8312</v>
      </c>
      <c r="R406" t="s">
        <v>8325</v>
      </c>
      <c r="S406" s="12">
        <f t="shared" si="13"/>
        <v>40958.717268518521</v>
      </c>
      <c r="T406" s="12">
        <f t="shared" si="14"/>
        <v>40981.290972222225</v>
      </c>
    </row>
    <row r="407" spans="1:20" ht="42.75" x14ac:dyDescent="0.4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>
        <f>IFERROR(ROUND(E407/L407,2),0)</f>
        <v>54.15</v>
      </c>
      <c r="Q407" t="s">
        <v>8312</v>
      </c>
      <c r="R407" t="s">
        <v>8335</v>
      </c>
      <c r="S407" s="12">
        <f t="shared" si="13"/>
        <v>41930.975601851853</v>
      </c>
      <c r="T407" s="12">
        <f t="shared" si="14"/>
        <v>41961.017268518524</v>
      </c>
    </row>
    <row r="408" spans="1:20" ht="42.75" x14ac:dyDescent="0.4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>
        <f>IFERROR(ROUND(E408/L408,2),0)</f>
        <v>30.08</v>
      </c>
      <c r="Q408" t="s">
        <v>8312</v>
      </c>
      <c r="R408" t="s">
        <v>8335</v>
      </c>
      <c r="S408" s="12">
        <f t="shared" si="13"/>
        <v>40514.107615740737</v>
      </c>
      <c r="T408" s="12">
        <f t="shared" si="14"/>
        <v>40545.125</v>
      </c>
    </row>
    <row r="409" spans="1:20" ht="42.75" x14ac:dyDescent="0.4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>
        <f>IFERROR(ROUND(E409/L409,2),0)</f>
        <v>38.880000000000003</v>
      </c>
      <c r="Q409" t="s">
        <v>8312</v>
      </c>
      <c r="R409" t="s">
        <v>8335</v>
      </c>
      <c r="S409" s="12">
        <f t="shared" si="13"/>
        <v>41113.199155092596</v>
      </c>
      <c r="T409" s="12">
        <f t="shared" si="14"/>
        <v>41173.199155092596</v>
      </c>
    </row>
    <row r="410" spans="1:20" ht="42.75" x14ac:dyDescent="0.45">
      <c r="A410">
        <v>3989</v>
      </c>
      <c r="B410" s="3" t="s">
        <v>3985</v>
      </c>
      <c r="C410" s="3" t="s">
        <v>8095</v>
      </c>
      <c r="D410" s="6">
        <v>3000</v>
      </c>
      <c r="E410" s="8">
        <v>0</v>
      </c>
      <c r="F410" t="s">
        <v>8220</v>
      </c>
      <c r="G410" t="s">
        <v>8223</v>
      </c>
      <c r="H410" t="s">
        <v>8245</v>
      </c>
      <c r="I410">
        <v>1447009181</v>
      </c>
      <c r="J410">
        <v>1444413581</v>
      </c>
      <c r="K410" t="b">
        <v>0</v>
      </c>
      <c r="L410">
        <v>0</v>
      </c>
      <c r="M410" t="b">
        <v>0</v>
      </c>
      <c r="N410" t="s">
        <v>8269</v>
      </c>
      <c r="O410">
        <f>ROUND(E410/D410*100,0)</f>
        <v>0</v>
      </c>
      <c r="P410">
        <f>IFERROR(ROUND(E410/L410,2),0)</f>
        <v>0</v>
      </c>
      <c r="Q410" t="s">
        <v>8315</v>
      </c>
      <c r="R410" t="s">
        <v>8316</v>
      </c>
      <c r="S410" s="12">
        <f t="shared" si="13"/>
        <v>42286.749780092592</v>
      </c>
      <c r="T410" s="12">
        <f t="shared" si="14"/>
        <v>42316.791446759264</v>
      </c>
    </row>
    <row r="411" spans="1:20" ht="42.75" x14ac:dyDescent="0.45">
      <c r="A411">
        <v>3997</v>
      </c>
      <c r="B411" s="3" t="s">
        <v>3993</v>
      </c>
      <c r="C411" s="3" t="s">
        <v>8103</v>
      </c>
      <c r="D411" s="6">
        <v>3000</v>
      </c>
      <c r="E411" s="8">
        <v>0</v>
      </c>
      <c r="F411" t="s">
        <v>8220</v>
      </c>
      <c r="G411" t="s">
        <v>8224</v>
      </c>
      <c r="H411" t="s">
        <v>8246</v>
      </c>
      <c r="I411">
        <v>1428222221</v>
      </c>
      <c r="J411">
        <v>1425633821</v>
      </c>
      <c r="K411" t="b">
        <v>0</v>
      </c>
      <c r="L411">
        <v>0</v>
      </c>
      <c r="M411" t="b">
        <v>0</v>
      </c>
      <c r="N411" t="s">
        <v>8269</v>
      </c>
      <c r="O411">
        <f>ROUND(E411/D411*100,0)</f>
        <v>0</v>
      </c>
      <c r="P411">
        <f>IFERROR(ROUND(E411/L411,2),0)</f>
        <v>0</v>
      </c>
      <c r="Q411" t="s">
        <v>8315</v>
      </c>
      <c r="R411" t="s">
        <v>8316</v>
      </c>
      <c r="S411" s="12">
        <f t="shared" si="13"/>
        <v>42069.391446759255</v>
      </c>
      <c r="T411" s="12">
        <f t="shared" si="14"/>
        <v>42099.349780092598</v>
      </c>
    </row>
    <row r="412" spans="1:20" ht="42.75" x14ac:dyDescent="0.4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>
        <f>IFERROR(ROUND(E412/L412,2),0)</f>
        <v>102.11</v>
      </c>
      <c r="Q412" t="s">
        <v>8318</v>
      </c>
      <c r="R412" t="s">
        <v>8331</v>
      </c>
      <c r="S412" s="12">
        <f t="shared" si="13"/>
        <v>41828.515555555554</v>
      </c>
      <c r="T412" s="12">
        <f t="shared" si="14"/>
        <v>41868.515555555554</v>
      </c>
    </row>
    <row r="413" spans="1:20" ht="42.75" x14ac:dyDescent="0.4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>
        <f>IFERROR(ROUND(E413/L413,2),0)</f>
        <v>96.71</v>
      </c>
      <c r="Q413" t="s">
        <v>8318</v>
      </c>
      <c r="R413" t="s">
        <v>8319</v>
      </c>
      <c r="S413" s="12">
        <f t="shared" si="13"/>
        <v>41311.799513888887</v>
      </c>
      <c r="T413" s="12">
        <f t="shared" si="14"/>
        <v>41336.799513888887</v>
      </c>
    </row>
    <row r="414" spans="1:20" ht="42.75" x14ac:dyDescent="0.4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>
        <f>IFERROR(ROUND(E414/L414,2),0)</f>
        <v>102.08</v>
      </c>
      <c r="Q414" t="s">
        <v>8318</v>
      </c>
      <c r="R414" t="s">
        <v>8319</v>
      </c>
      <c r="S414" s="12">
        <f t="shared" si="13"/>
        <v>42125.333182870367</v>
      </c>
      <c r="T414" s="12">
        <f t="shared" si="14"/>
        <v>42155.333182870367</v>
      </c>
    </row>
    <row r="415" spans="1:20" ht="42.75" x14ac:dyDescent="0.4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>
        <f>IFERROR(ROUND(E415/L415,2),0)</f>
        <v>46.67</v>
      </c>
      <c r="Q415" t="s">
        <v>8312</v>
      </c>
      <c r="R415" t="s">
        <v>8332</v>
      </c>
      <c r="S415" s="12">
        <f t="shared" si="13"/>
        <v>42452.827743055561</v>
      </c>
      <c r="T415" s="12">
        <f t="shared" si="14"/>
        <v>42485.207638888889</v>
      </c>
    </row>
    <row r="416" spans="1:20" ht="42.75" x14ac:dyDescent="0.4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>IFERROR(ROUND(E416/L416,2),0)</f>
        <v>207.07</v>
      </c>
      <c r="Q416" t="s">
        <v>8323</v>
      </c>
      <c r="R416" t="s">
        <v>8324</v>
      </c>
      <c r="S416" s="12">
        <f t="shared" si="13"/>
        <v>42423.709074074075</v>
      </c>
      <c r="T416" s="12">
        <f t="shared" si="14"/>
        <v>42453.667407407411</v>
      </c>
    </row>
    <row r="417" spans="1:20" ht="42.75" x14ac:dyDescent="0.4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>
        <f>IFERROR(ROUND(E417/L417,2),0)</f>
        <v>82.96</v>
      </c>
      <c r="Q417" t="s">
        <v>8312</v>
      </c>
      <c r="R417" t="s">
        <v>8313</v>
      </c>
      <c r="S417" s="12">
        <f t="shared" si="13"/>
        <v>41116.690104166664</v>
      </c>
      <c r="T417" s="12">
        <f t="shared" si="14"/>
        <v>41151.690104166664</v>
      </c>
    </row>
    <row r="418" spans="1:20" ht="42.75" x14ac:dyDescent="0.4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>
        <f>IFERROR(ROUND(E418/L418,2),0)</f>
        <v>53.01</v>
      </c>
      <c r="Q418" t="s">
        <v>8312</v>
      </c>
      <c r="R418" t="s">
        <v>8313</v>
      </c>
      <c r="S418" s="12">
        <f t="shared" si="13"/>
        <v>41786.555162037039</v>
      </c>
      <c r="T418" s="12">
        <f t="shared" si="14"/>
        <v>41815.083333333336</v>
      </c>
    </row>
    <row r="419" spans="1:20" ht="42.75" x14ac:dyDescent="0.4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>
        <f>IFERROR(ROUND(E419/L419,2),0)</f>
        <v>112.02</v>
      </c>
      <c r="Q419" t="s">
        <v>8312</v>
      </c>
      <c r="R419" t="s">
        <v>8313</v>
      </c>
      <c r="S419" s="12">
        <f t="shared" si="13"/>
        <v>41135.699687500004</v>
      </c>
      <c r="T419" s="12">
        <f t="shared" si="14"/>
        <v>41163.699687500004</v>
      </c>
    </row>
    <row r="420" spans="1:20" ht="28.5" x14ac:dyDescent="0.4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>
        <f>IFERROR(ROUND(E420/L420,2),0)</f>
        <v>51.67</v>
      </c>
      <c r="Q420" t="s">
        <v>8323</v>
      </c>
      <c r="R420" t="s">
        <v>8324</v>
      </c>
      <c r="S420" s="12">
        <f t="shared" si="13"/>
        <v>42209.567824074074</v>
      </c>
      <c r="T420" s="12">
        <f t="shared" si="14"/>
        <v>42259.567824074074</v>
      </c>
    </row>
    <row r="421" spans="1:20" ht="42.75" x14ac:dyDescent="0.4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>
        <f>IFERROR(ROUND(E421/L421,2),0)</f>
        <v>69.27</v>
      </c>
      <c r="Q421" t="s">
        <v>8326</v>
      </c>
      <c r="R421" t="s">
        <v>8327</v>
      </c>
      <c r="S421" s="12">
        <f t="shared" si="13"/>
        <v>42738.692233796297</v>
      </c>
      <c r="T421" s="12">
        <f t="shared" si="14"/>
        <v>42768.692233796297</v>
      </c>
    </row>
    <row r="422" spans="1:20" ht="57" x14ac:dyDescent="0.45">
      <c r="A422">
        <v>4012</v>
      </c>
      <c r="B422" s="3" t="s">
        <v>4008</v>
      </c>
      <c r="C422" s="3" t="s">
        <v>8117</v>
      </c>
      <c r="D422" s="6">
        <v>575</v>
      </c>
      <c r="E422" s="8">
        <v>0</v>
      </c>
      <c r="F422" t="s">
        <v>8220</v>
      </c>
      <c r="G422" t="s">
        <v>8224</v>
      </c>
      <c r="H422" t="s">
        <v>8246</v>
      </c>
      <c r="I422">
        <v>1430571849</v>
      </c>
      <c r="J422">
        <v>1427979849</v>
      </c>
      <c r="K422" t="b">
        <v>0</v>
      </c>
      <c r="L422">
        <v>0</v>
      </c>
      <c r="M422" t="b">
        <v>0</v>
      </c>
      <c r="N422" t="s">
        <v>8269</v>
      </c>
      <c r="O422">
        <f>ROUND(E422/D422*100,0)</f>
        <v>0</v>
      </c>
      <c r="P422">
        <f>IFERROR(ROUND(E422/L422,2),0)</f>
        <v>0</v>
      </c>
      <c r="Q422" t="s">
        <v>8315</v>
      </c>
      <c r="R422" t="s">
        <v>8316</v>
      </c>
      <c r="S422" s="12">
        <f t="shared" si="13"/>
        <v>42096.544548611113</v>
      </c>
      <c r="T422" s="12">
        <f t="shared" si="14"/>
        <v>42126.544548611113</v>
      </c>
    </row>
    <row r="423" spans="1:20" ht="42.75" x14ac:dyDescent="0.45">
      <c r="A423">
        <v>4014</v>
      </c>
      <c r="B423" s="3" t="s">
        <v>4010</v>
      </c>
      <c r="C423" s="3" t="s">
        <v>8119</v>
      </c>
      <c r="D423" s="6">
        <v>9000</v>
      </c>
      <c r="E423" s="8">
        <v>0</v>
      </c>
      <c r="F423" t="s">
        <v>8220</v>
      </c>
      <c r="G423" t="s">
        <v>8223</v>
      </c>
      <c r="H423" t="s">
        <v>8245</v>
      </c>
      <c r="I423">
        <v>1457157269</v>
      </c>
      <c r="J423">
        <v>1455861269</v>
      </c>
      <c r="K423" t="b">
        <v>0</v>
      </c>
      <c r="L423">
        <v>0</v>
      </c>
      <c r="M423" t="b">
        <v>0</v>
      </c>
      <c r="N423" t="s">
        <v>8269</v>
      </c>
      <c r="O423">
        <f>ROUND(E423/D423*100,0)</f>
        <v>0</v>
      </c>
      <c r="P423">
        <f>IFERROR(ROUND(E423/L423,2),0)</f>
        <v>0</v>
      </c>
      <c r="Q423" t="s">
        <v>8315</v>
      </c>
      <c r="R423" t="s">
        <v>8316</v>
      </c>
      <c r="S423" s="12">
        <f t="shared" si="13"/>
        <v>42419.246168981481</v>
      </c>
      <c r="T423" s="12">
        <f t="shared" si="14"/>
        <v>42434.246168981481</v>
      </c>
    </row>
    <row r="424" spans="1:20" ht="42.75" x14ac:dyDescent="0.4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>
        <f>IFERROR(ROUND(E424/L424,2),0)</f>
        <v>70.58</v>
      </c>
      <c r="Q424" t="s">
        <v>8312</v>
      </c>
      <c r="R424" t="s">
        <v>8313</v>
      </c>
      <c r="S424" s="12">
        <f t="shared" si="13"/>
        <v>41600.538657407407</v>
      </c>
      <c r="T424" s="12">
        <f t="shared" si="14"/>
        <v>41645.538657407407</v>
      </c>
    </row>
    <row r="425" spans="1:20" ht="28.5" x14ac:dyDescent="0.4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>
        <f>IFERROR(ROUND(E425/L425,2),0)</f>
        <v>28.1</v>
      </c>
      <c r="Q425" t="s">
        <v>8310</v>
      </c>
      <c r="R425" t="s">
        <v>8311</v>
      </c>
      <c r="S425" s="12">
        <f t="shared" si="13"/>
        <v>41926.585162037038</v>
      </c>
      <c r="T425" s="12">
        <f t="shared" si="14"/>
        <v>41961</v>
      </c>
    </row>
    <row r="426" spans="1:20" ht="42.75" x14ac:dyDescent="0.4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>
        <f>IFERROR(ROUND(E426/L426,2),0)</f>
        <v>48.06</v>
      </c>
      <c r="Q426" t="s">
        <v>8310</v>
      </c>
      <c r="R426" t="s">
        <v>8311</v>
      </c>
      <c r="S426" s="12">
        <f t="shared" si="13"/>
        <v>42020.806701388887</v>
      </c>
      <c r="T426" s="12">
        <f t="shared" si="14"/>
        <v>42039.166666666672</v>
      </c>
    </row>
    <row r="427" spans="1:20" ht="42.75" x14ac:dyDescent="0.45">
      <c r="A427">
        <v>4023</v>
      </c>
      <c r="B427" s="3" t="s">
        <v>4019</v>
      </c>
      <c r="C427" s="3" t="s">
        <v>8128</v>
      </c>
      <c r="D427" s="6">
        <v>7000</v>
      </c>
      <c r="E427" s="8">
        <v>0</v>
      </c>
      <c r="F427" t="s">
        <v>8220</v>
      </c>
      <c r="G427" t="s">
        <v>8223</v>
      </c>
      <c r="H427" t="s">
        <v>8245</v>
      </c>
      <c r="I427">
        <v>1458860363</v>
      </c>
      <c r="J427">
        <v>1454975963</v>
      </c>
      <c r="K427" t="b">
        <v>0</v>
      </c>
      <c r="L427">
        <v>0</v>
      </c>
      <c r="M427" t="b">
        <v>0</v>
      </c>
      <c r="N427" t="s">
        <v>8269</v>
      </c>
      <c r="O427">
        <f>ROUND(E427/D427*100,0)</f>
        <v>0</v>
      </c>
      <c r="P427">
        <f>IFERROR(ROUND(E427/L427,2),0)</f>
        <v>0</v>
      </c>
      <c r="Q427" t="s">
        <v>8315</v>
      </c>
      <c r="R427" t="s">
        <v>8316</v>
      </c>
      <c r="S427" s="12">
        <f t="shared" si="13"/>
        <v>42408.999571759254</v>
      </c>
      <c r="T427" s="12">
        <f t="shared" si="14"/>
        <v>42453.957905092597</v>
      </c>
    </row>
    <row r="428" spans="1:20" ht="42.75" x14ac:dyDescent="0.45">
      <c r="A428">
        <v>4026</v>
      </c>
      <c r="B428" s="3" t="s">
        <v>4022</v>
      </c>
      <c r="C428" s="3" t="s">
        <v>8131</v>
      </c>
      <c r="D428" s="6">
        <v>4000</v>
      </c>
      <c r="E428" s="8">
        <v>0</v>
      </c>
      <c r="F428" t="s">
        <v>8220</v>
      </c>
      <c r="G428" t="s">
        <v>8223</v>
      </c>
      <c r="H428" t="s">
        <v>8245</v>
      </c>
      <c r="I428">
        <v>1449247439</v>
      </c>
      <c r="J428">
        <v>1444059839</v>
      </c>
      <c r="K428" t="b">
        <v>0</v>
      </c>
      <c r="L428">
        <v>0</v>
      </c>
      <c r="M428" t="b">
        <v>0</v>
      </c>
      <c r="N428" t="s">
        <v>8269</v>
      </c>
      <c r="O428">
        <f>ROUND(E428/D428*100,0)</f>
        <v>0</v>
      </c>
      <c r="P428">
        <f>IFERROR(ROUND(E428/L428,2),0)</f>
        <v>0</v>
      </c>
      <c r="Q428" t="s">
        <v>8315</v>
      </c>
      <c r="R428" t="s">
        <v>8316</v>
      </c>
      <c r="S428" s="12">
        <f t="shared" si="13"/>
        <v>42282.655543981484</v>
      </c>
      <c r="T428" s="12">
        <f t="shared" si="14"/>
        <v>42342.697210648148</v>
      </c>
    </row>
    <row r="429" spans="1:20" ht="42.75" x14ac:dyDescent="0.45">
      <c r="A429">
        <v>4029</v>
      </c>
      <c r="B429" s="3" t="s">
        <v>4025</v>
      </c>
      <c r="C429" s="3" t="s">
        <v>8134</v>
      </c>
      <c r="D429" s="6">
        <v>20000</v>
      </c>
      <c r="E429" s="8">
        <v>0</v>
      </c>
      <c r="F429" t="s">
        <v>8220</v>
      </c>
      <c r="G429" t="s">
        <v>8223</v>
      </c>
      <c r="H429" t="s">
        <v>8245</v>
      </c>
      <c r="I429">
        <v>1450053370</v>
      </c>
      <c r="J429">
        <v>1447461370</v>
      </c>
      <c r="K429" t="b">
        <v>0</v>
      </c>
      <c r="L429">
        <v>0</v>
      </c>
      <c r="M429" t="b">
        <v>0</v>
      </c>
      <c r="N429" t="s">
        <v>8269</v>
      </c>
      <c r="O429">
        <f>ROUND(E429/D429*100,0)</f>
        <v>0</v>
      </c>
      <c r="P429">
        <f>IFERROR(ROUND(E429/L429,2),0)</f>
        <v>0</v>
      </c>
      <c r="Q429" t="s">
        <v>8315</v>
      </c>
      <c r="R429" t="s">
        <v>8316</v>
      </c>
      <c r="S429" s="12">
        <f t="shared" si="13"/>
        <v>42322.025115740747</v>
      </c>
      <c r="T429" s="12">
        <f t="shared" si="14"/>
        <v>42352.025115740747</v>
      </c>
    </row>
    <row r="430" spans="1:20" ht="42.75" x14ac:dyDescent="0.4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>
        <f>IFERROR(ROUND(E430/L430,2),0)</f>
        <v>30.67</v>
      </c>
      <c r="Q430" t="s">
        <v>8318</v>
      </c>
      <c r="R430" t="s">
        <v>8319</v>
      </c>
      <c r="S430" s="12">
        <f t="shared" si="13"/>
        <v>40844.691643518519</v>
      </c>
      <c r="T430" s="12">
        <f t="shared" si="14"/>
        <v>40904.733310185184</v>
      </c>
    </row>
    <row r="431" spans="1:20" ht="42.75" x14ac:dyDescent="0.4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>
        <f>IFERROR(ROUND(E431/L431,2),0)</f>
        <v>57.54</v>
      </c>
      <c r="Q431" t="s">
        <v>8318</v>
      </c>
      <c r="R431" t="s">
        <v>8329</v>
      </c>
      <c r="S431" s="12">
        <f t="shared" si="13"/>
        <v>40637.866550925923</v>
      </c>
      <c r="T431" s="12">
        <f t="shared" si="14"/>
        <v>40688.166666666664</v>
      </c>
    </row>
    <row r="432" spans="1:20" ht="42.75" x14ac:dyDescent="0.4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>
        <f>IFERROR(ROUND(E432/L432,2),0)</f>
        <v>138.49</v>
      </c>
      <c r="Q432" t="s">
        <v>8308</v>
      </c>
      <c r="R432" t="s">
        <v>8309</v>
      </c>
      <c r="S432" s="12">
        <f t="shared" si="13"/>
        <v>41351.76090277778</v>
      </c>
      <c r="T432" s="12">
        <f t="shared" si="14"/>
        <v>41381.76090277778</v>
      </c>
    </row>
    <row r="433" spans="1:20" ht="42.75" x14ac:dyDescent="0.4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>
        <f>IFERROR(ROUND(E433/L433,2),0)</f>
        <v>324.69</v>
      </c>
      <c r="Q433" t="s">
        <v>8308</v>
      </c>
      <c r="R433" t="s">
        <v>8309</v>
      </c>
      <c r="S433" s="12">
        <f t="shared" si="13"/>
        <v>42087.668032407411</v>
      </c>
      <c r="T433" s="12">
        <f t="shared" si="14"/>
        <v>42132.668032407411</v>
      </c>
    </row>
    <row r="434" spans="1:20" ht="42.75" x14ac:dyDescent="0.4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>
        <f>IFERROR(ROUND(E434/L434,2),0)</f>
        <v>57.77</v>
      </c>
      <c r="Q434" t="s">
        <v>8310</v>
      </c>
      <c r="R434" t="s">
        <v>8311</v>
      </c>
      <c r="S434" s="12">
        <f t="shared" si="13"/>
        <v>42773.005243055552</v>
      </c>
      <c r="T434" s="12">
        <f t="shared" si="14"/>
        <v>42787.005243055552</v>
      </c>
    </row>
    <row r="435" spans="1:20" ht="28.5" x14ac:dyDescent="0.4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>
        <f>IFERROR(ROUND(E435/L435,2),0)</f>
        <v>135.59</v>
      </c>
      <c r="Q435" t="s">
        <v>8310</v>
      </c>
      <c r="R435" t="s">
        <v>8311</v>
      </c>
      <c r="S435" s="12">
        <f t="shared" si="13"/>
        <v>42062.022118055553</v>
      </c>
      <c r="T435" s="12">
        <f t="shared" si="14"/>
        <v>42091.980451388896</v>
      </c>
    </row>
    <row r="436" spans="1:20" ht="42.75" x14ac:dyDescent="0.45">
      <c r="A436">
        <v>4031</v>
      </c>
      <c r="B436" s="3" t="s">
        <v>4027</v>
      </c>
      <c r="C436" s="3" t="s">
        <v>8136</v>
      </c>
      <c r="D436" s="6">
        <v>5000</v>
      </c>
      <c r="E436" s="8">
        <v>0</v>
      </c>
      <c r="F436" t="s">
        <v>8220</v>
      </c>
      <c r="G436" t="s">
        <v>8223</v>
      </c>
      <c r="H436" t="s">
        <v>8245</v>
      </c>
      <c r="I436">
        <v>1418914964</v>
      </c>
      <c r="J436">
        <v>1414591364</v>
      </c>
      <c r="K436" t="b">
        <v>0</v>
      </c>
      <c r="L436">
        <v>0</v>
      </c>
      <c r="M436" t="b">
        <v>0</v>
      </c>
      <c r="N436" t="s">
        <v>8269</v>
      </c>
      <c r="O436">
        <f>ROUND(E436/D436*100,0)</f>
        <v>0</v>
      </c>
      <c r="P436">
        <f>IFERROR(ROUND(E436/L436,2),0)</f>
        <v>0</v>
      </c>
      <c r="Q436" t="s">
        <v>8315</v>
      </c>
      <c r="R436" t="s">
        <v>8316</v>
      </c>
      <c r="S436" s="12">
        <f t="shared" si="13"/>
        <v>41941.585231481484</v>
      </c>
      <c r="T436" s="12">
        <f t="shared" si="14"/>
        <v>41991.626898148148</v>
      </c>
    </row>
    <row r="437" spans="1:20" ht="42.75" x14ac:dyDescent="0.45">
      <c r="A437">
        <v>4043</v>
      </c>
      <c r="B437" s="3" t="s">
        <v>4039</v>
      </c>
      <c r="C437" s="3" t="s">
        <v>8147</v>
      </c>
      <c r="D437" s="6">
        <v>300</v>
      </c>
      <c r="E437" s="8">
        <v>0</v>
      </c>
      <c r="F437" t="s">
        <v>8220</v>
      </c>
      <c r="G437" t="s">
        <v>8228</v>
      </c>
      <c r="H437" t="s">
        <v>8250</v>
      </c>
      <c r="I437">
        <v>1416524325</v>
      </c>
      <c r="J437">
        <v>1415228325</v>
      </c>
      <c r="K437" t="b">
        <v>0</v>
      </c>
      <c r="L437">
        <v>0</v>
      </c>
      <c r="M437" t="b">
        <v>0</v>
      </c>
      <c r="N437" t="s">
        <v>8269</v>
      </c>
      <c r="O437">
        <f>ROUND(E437/D437*100,0)</f>
        <v>0</v>
      </c>
      <c r="P437">
        <f>IFERROR(ROUND(E437/L437,2),0)</f>
        <v>0</v>
      </c>
      <c r="Q437" t="s">
        <v>8315</v>
      </c>
      <c r="R437" t="s">
        <v>8316</v>
      </c>
      <c r="S437" s="12">
        <f t="shared" si="13"/>
        <v>41948.957465277781</v>
      </c>
      <c r="T437" s="12">
        <f t="shared" si="14"/>
        <v>41963.957465277781</v>
      </c>
    </row>
    <row r="438" spans="1:20" ht="42.75" x14ac:dyDescent="0.45">
      <c r="A438">
        <v>4051</v>
      </c>
      <c r="B438" s="3" t="s">
        <v>4047</v>
      </c>
      <c r="C438" s="3" t="s">
        <v>8155</v>
      </c>
      <c r="D438" s="6">
        <v>500</v>
      </c>
      <c r="E438" s="8">
        <v>0</v>
      </c>
      <c r="F438" t="s">
        <v>8220</v>
      </c>
      <c r="G438" t="s">
        <v>8223</v>
      </c>
      <c r="H438" t="s">
        <v>8245</v>
      </c>
      <c r="I438">
        <v>1399618380</v>
      </c>
      <c r="J438">
        <v>1399058797</v>
      </c>
      <c r="K438" t="b">
        <v>0</v>
      </c>
      <c r="L438">
        <v>0</v>
      </c>
      <c r="M438" t="b">
        <v>0</v>
      </c>
      <c r="N438" t="s">
        <v>8269</v>
      </c>
      <c r="O438">
        <f>ROUND(E438/D438*100,0)</f>
        <v>0</v>
      </c>
      <c r="P438">
        <f>IFERROR(ROUND(E438/L438,2),0)</f>
        <v>0</v>
      </c>
      <c r="Q438" t="s">
        <v>8315</v>
      </c>
      <c r="R438" t="s">
        <v>8316</v>
      </c>
      <c r="S438" s="12">
        <f t="shared" si="13"/>
        <v>41761.810150462967</v>
      </c>
      <c r="T438" s="12">
        <f t="shared" si="14"/>
        <v>41768.286805555559</v>
      </c>
    </row>
    <row r="439" spans="1:20" ht="42.75" x14ac:dyDescent="0.45">
      <c r="A439">
        <v>4054</v>
      </c>
      <c r="B439" s="3" t="s">
        <v>4050</v>
      </c>
      <c r="C439" s="3" t="s">
        <v>8158</v>
      </c>
      <c r="D439" s="6">
        <v>8880</v>
      </c>
      <c r="E439" s="8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t="b">
        <v>0</v>
      </c>
      <c r="L439">
        <v>0</v>
      </c>
      <c r="M439" t="b">
        <v>0</v>
      </c>
      <c r="N439" t="s">
        <v>8269</v>
      </c>
      <c r="O439">
        <f>ROUND(E439/D439*100,0)</f>
        <v>0</v>
      </c>
      <c r="P439">
        <f>IFERROR(ROUND(E439/L439,2),0)</f>
        <v>0</v>
      </c>
      <c r="Q439" t="s">
        <v>8315</v>
      </c>
      <c r="R439" t="s">
        <v>8316</v>
      </c>
      <c r="S439" s="12">
        <f t="shared" si="13"/>
        <v>42613.841261574074</v>
      </c>
      <c r="T439" s="12">
        <f t="shared" si="14"/>
        <v>42644.166666666672</v>
      </c>
    </row>
    <row r="440" spans="1:20" ht="28.5" x14ac:dyDescent="0.45">
      <c r="A440">
        <v>4061</v>
      </c>
      <c r="B440" s="3" t="s">
        <v>4057</v>
      </c>
      <c r="C440" s="3" t="s">
        <v>8165</v>
      </c>
      <c r="D440" s="6">
        <v>525</v>
      </c>
      <c r="E440" s="8">
        <v>0</v>
      </c>
      <c r="F440" t="s">
        <v>8220</v>
      </c>
      <c r="G440" t="s">
        <v>8223</v>
      </c>
      <c r="H440" t="s">
        <v>8245</v>
      </c>
      <c r="I440">
        <v>1461205423</v>
      </c>
      <c r="J440">
        <v>1456025023</v>
      </c>
      <c r="K440" t="b">
        <v>0</v>
      </c>
      <c r="L440">
        <v>0</v>
      </c>
      <c r="M440" t="b">
        <v>0</v>
      </c>
      <c r="N440" t="s">
        <v>8269</v>
      </c>
      <c r="O440">
        <f>ROUND(E440/D440*100,0)</f>
        <v>0</v>
      </c>
      <c r="P440">
        <f>IFERROR(ROUND(E440/L440,2),0)</f>
        <v>0</v>
      </c>
      <c r="Q440" t="s">
        <v>8315</v>
      </c>
      <c r="R440" t="s">
        <v>8316</v>
      </c>
      <c r="S440" s="12">
        <f t="shared" si="13"/>
        <v>42421.141469907408</v>
      </c>
      <c r="T440" s="12">
        <f t="shared" si="14"/>
        <v>42481.099803240737</v>
      </c>
    </row>
    <row r="441" spans="1:20" ht="42.75" x14ac:dyDescent="0.4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>
        <f>IFERROR(ROUND(E441/L441,2),0)</f>
        <v>40.75</v>
      </c>
      <c r="Q441" t="s">
        <v>8312</v>
      </c>
      <c r="R441" t="s">
        <v>8313</v>
      </c>
      <c r="S441" s="12">
        <f t="shared" si="13"/>
        <v>41863.433495370373</v>
      </c>
      <c r="T441" s="12">
        <f t="shared" si="14"/>
        <v>41893.433495370373</v>
      </c>
    </row>
    <row r="442" spans="1:20" ht="42.75" x14ac:dyDescent="0.4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>
        <f>IFERROR(ROUND(E442/L442,2),0)</f>
        <v>27.61</v>
      </c>
      <c r="Q442" t="s">
        <v>8312</v>
      </c>
      <c r="R442" t="s">
        <v>8313</v>
      </c>
      <c r="S442" s="12">
        <f t="shared" si="13"/>
        <v>41282.017962962964</v>
      </c>
      <c r="T442" s="12">
        <f t="shared" si="14"/>
        <v>41334.581944444442</v>
      </c>
    </row>
    <row r="443" spans="1:20" ht="42.75" x14ac:dyDescent="0.45">
      <c r="A443">
        <v>124</v>
      </c>
      <c r="B443" s="3" t="s">
        <v>126</v>
      </c>
      <c r="C443" s="3" t="s">
        <v>4235</v>
      </c>
      <c r="D443" s="6">
        <v>4000</v>
      </c>
      <c r="E443" s="8">
        <v>0</v>
      </c>
      <c r="F443" t="s">
        <v>8219</v>
      </c>
      <c r="G443" t="s">
        <v>8223</v>
      </c>
      <c r="H443" t="s">
        <v>8245</v>
      </c>
      <c r="I443">
        <v>1431728242</v>
      </c>
      <c r="J443">
        <v>1429568242</v>
      </c>
      <c r="K443" t="b">
        <v>0</v>
      </c>
      <c r="L443">
        <v>0</v>
      </c>
      <c r="M443" t="b">
        <v>0</v>
      </c>
      <c r="N443" t="s">
        <v>8265</v>
      </c>
      <c r="O443">
        <f>ROUND(E443/D443*100,0)</f>
        <v>0</v>
      </c>
      <c r="P443">
        <f>IFERROR(ROUND(E443/L443,2),0)</f>
        <v>0</v>
      </c>
      <c r="Q443" t="s">
        <v>8318</v>
      </c>
      <c r="R443" t="s">
        <v>8337</v>
      </c>
      <c r="S443" s="12">
        <f t="shared" si="13"/>
        <v>42114.928726851853</v>
      </c>
      <c r="T443" s="12">
        <f t="shared" si="14"/>
        <v>42139.928726851853</v>
      </c>
    </row>
    <row r="444" spans="1:20" ht="42.75" x14ac:dyDescent="0.4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>
        <f>IFERROR(ROUND(E444/L444,2),0)</f>
        <v>42.22</v>
      </c>
      <c r="Q444" t="s">
        <v>8312</v>
      </c>
      <c r="R444" t="s">
        <v>8325</v>
      </c>
      <c r="S444" s="12">
        <f t="shared" si="13"/>
        <v>41031.82163194444</v>
      </c>
      <c r="T444" s="12">
        <f t="shared" si="14"/>
        <v>41061.82163194444</v>
      </c>
    </row>
    <row r="445" spans="1:20" ht="57" x14ac:dyDescent="0.45">
      <c r="A445">
        <v>4071</v>
      </c>
      <c r="B445" s="3" t="s">
        <v>4067</v>
      </c>
      <c r="C445" s="3" t="s">
        <v>8174</v>
      </c>
      <c r="D445" s="6">
        <v>20000</v>
      </c>
      <c r="E445" s="8">
        <v>0</v>
      </c>
      <c r="F445" t="s">
        <v>8220</v>
      </c>
      <c r="G445" t="s">
        <v>8237</v>
      </c>
      <c r="H445" t="s">
        <v>8255</v>
      </c>
      <c r="I445">
        <v>1482779931</v>
      </c>
      <c r="J445">
        <v>1480187931</v>
      </c>
      <c r="K445" t="b">
        <v>0</v>
      </c>
      <c r="L445">
        <v>0</v>
      </c>
      <c r="M445" t="b">
        <v>0</v>
      </c>
      <c r="N445" t="s">
        <v>8269</v>
      </c>
      <c r="O445">
        <f>ROUND(E445/D445*100,0)</f>
        <v>0</v>
      </c>
      <c r="P445">
        <f>IFERROR(ROUND(E445/L445,2),0)</f>
        <v>0</v>
      </c>
      <c r="Q445" t="s">
        <v>8315</v>
      </c>
      <c r="R445" t="s">
        <v>8316</v>
      </c>
      <c r="S445" s="12">
        <f t="shared" si="13"/>
        <v>42700.804756944446</v>
      </c>
      <c r="T445" s="12">
        <f t="shared" si="14"/>
        <v>42730.804756944446</v>
      </c>
    </row>
    <row r="446" spans="1:20" ht="28.5" x14ac:dyDescent="0.4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>
        <f>IFERROR(ROUND(E446/L446,2),0)</f>
        <v>50.27</v>
      </c>
      <c r="Q446" t="s">
        <v>8312</v>
      </c>
      <c r="R446" t="s">
        <v>8325</v>
      </c>
      <c r="S446" s="12">
        <f t="shared" si="13"/>
        <v>41732.479675925926</v>
      </c>
      <c r="T446" s="12">
        <f t="shared" si="14"/>
        <v>41743.958333333336</v>
      </c>
    </row>
    <row r="447" spans="1:20" ht="42.75" x14ac:dyDescent="0.45">
      <c r="A447">
        <v>4076</v>
      </c>
      <c r="B447" s="3" t="s">
        <v>4072</v>
      </c>
      <c r="C447" s="3" t="s">
        <v>8179</v>
      </c>
      <c r="D447" s="6">
        <v>700</v>
      </c>
      <c r="E447" s="8">
        <v>0</v>
      </c>
      <c r="F447" t="s">
        <v>8220</v>
      </c>
      <c r="G447" t="s">
        <v>8223</v>
      </c>
      <c r="H447" t="s">
        <v>8245</v>
      </c>
      <c r="I447">
        <v>1413921060</v>
      </c>
      <c r="J447">
        <v>1411499149</v>
      </c>
      <c r="K447" t="b">
        <v>0</v>
      </c>
      <c r="L447">
        <v>0</v>
      </c>
      <c r="M447" t="b">
        <v>0</v>
      </c>
      <c r="N447" t="s">
        <v>8269</v>
      </c>
      <c r="O447">
        <f>ROUND(E447/D447*100,0)</f>
        <v>0</v>
      </c>
      <c r="P447">
        <f>IFERROR(ROUND(E447/L447,2),0)</f>
        <v>0</v>
      </c>
      <c r="Q447" t="s">
        <v>8315</v>
      </c>
      <c r="R447" t="s">
        <v>8316</v>
      </c>
      <c r="S447" s="12">
        <f t="shared" si="13"/>
        <v>41905.795706018522</v>
      </c>
      <c r="T447" s="12">
        <f t="shared" si="14"/>
        <v>41933.82708333333</v>
      </c>
    </row>
    <row r="448" spans="1:20" ht="28.5" x14ac:dyDescent="0.4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>
        <f>IFERROR(ROUND(E448/L448,2),0)</f>
        <v>97.82</v>
      </c>
      <c r="Q448" t="s">
        <v>8318</v>
      </c>
      <c r="R448" t="s">
        <v>8329</v>
      </c>
      <c r="S448" s="12">
        <f t="shared" si="13"/>
        <v>41164.040960648148</v>
      </c>
      <c r="T448" s="12">
        <f t="shared" si="14"/>
        <v>41194.040960648148</v>
      </c>
    </row>
    <row r="449" spans="1:20" ht="42.75" x14ac:dyDescent="0.4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>
        <f>IFERROR(ROUND(E449/L449,2),0)</f>
        <v>55.82</v>
      </c>
      <c r="Q449" t="s">
        <v>8323</v>
      </c>
      <c r="R449" t="s">
        <v>8324</v>
      </c>
      <c r="S449" s="12">
        <f t="shared" si="13"/>
        <v>41806.637337962966</v>
      </c>
      <c r="T449" s="12">
        <f t="shared" si="14"/>
        <v>41836.637337962966</v>
      </c>
    </row>
    <row r="450" spans="1:20" ht="42.75" x14ac:dyDescent="0.4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>
        <f>IFERROR(ROUND(E450/L450,2),0)</f>
        <v>160.44</v>
      </c>
      <c r="Q450" t="s">
        <v>8308</v>
      </c>
      <c r="R450" t="s">
        <v>8309</v>
      </c>
      <c r="S450" s="12">
        <f t="shared" si="13"/>
        <v>41689.150011574071</v>
      </c>
      <c r="T450" s="12">
        <f t="shared" si="14"/>
        <v>41749.108344907407</v>
      </c>
    </row>
    <row r="451" spans="1:20" ht="42.75" x14ac:dyDescent="0.45">
      <c r="A451">
        <v>4078</v>
      </c>
      <c r="B451" s="3" t="s">
        <v>4074</v>
      </c>
      <c r="C451" s="3" t="s">
        <v>8181</v>
      </c>
      <c r="D451" s="6">
        <v>250</v>
      </c>
      <c r="E451" s="8">
        <v>0</v>
      </c>
      <c r="F451" t="s">
        <v>8220</v>
      </c>
      <c r="G451" t="s">
        <v>8224</v>
      </c>
      <c r="H451" t="s">
        <v>8246</v>
      </c>
      <c r="I451">
        <v>1485543242</v>
      </c>
      <c r="J451">
        <v>1482951242</v>
      </c>
      <c r="K451" t="b">
        <v>0</v>
      </c>
      <c r="L451">
        <v>0</v>
      </c>
      <c r="M451" t="b">
        <v>0</v>
      </c>
      <c r="N451" t="s">
        <v>8269</v>
      </c>
      <c r="O451">
        <f>ROUND(E451/D451*100,0)</f>
        <v>0</v>
      </c>
      <c r="P451">
        <f>IFERROR(ROUND(E451/L451,2),0)</f>
        <v>0</v>
      </c>
      <c r="Q451" t="s">
        <v>8315</v>
      </c>
      <c r="R451" t="s">
        <v>8316</v>
      </c>
      <c r="S451" s="12">
        <f t="shared" ref="S451:S514" si="15">(((J451/60)/60)/24)+DATE(1970,1,1)</f>
        <v>42732.787523148145</v>
      </c>
      <c r="T451" s="12">
        <f t="shared" ref="T451:T514" si="16">(((I451/60)/60)/24)+DATE(1970,1,1)</f>
        <v>42762.787523148145</v>
      </c>
    </row>
    <row r="452" spans="1:20" ht="42.75" x14ac:dyDescent="0.45">
      <c r="A452">
        <v>4080</v>
      </c>
      <c r="B452" s="3" t="s">
        <v>4076</v>
      </c>
      <c r="C452" s="3" t="s">
        <v>8183</v>
      </c>
      <c r="D452" s="6">
        <v>3000</v>
      </c>
      <c r="E452" s="8">
        <v>0</v>
      </c>
      <c r="F452" t="s">
        <v>8220</v>
      </c>
      <c r="G452" t="s">
        <v>8223</v>
      </c>
      <c r="H452" t="s">
        <v>8245</v>
      </c>
      <c r="I452">
        <v>1465930440</v>
      </c>
      <c r="J452">
        <v>1463849116</v>
      </c>
      <c r="K452" t="b">
        <v>0</v>
      </c>
      <c r="L452">
        <v>0</v>
      </c>
      <c r="M452" t="b">
        <v>0</v>
      </c>
      <c r="N452" t="s">
        <v>8269</v>
      </c>
      <c r="O452">
        <f>ROUND(E452/D452*100,0)</f>
        <v>0</v>
      </c>
      <c r="P452">
        <f>IFERROR(ROUND(E452/L452,2),0)</f>
        <v>0</v>
      </c>
      <c r="Q452" t="s">
        <v>8315</v>
      </c>
      <c r="R452" t="s">
        <v>8316</v>
      </c>
      <c r="S452" s="12">
        <f t="shared" si="15"/>
        <v>42511.698101851856</v>
      </c>
      <c r="T452" s="12">
        <f t="shared" si="16"/>
        <v>42535.787500000006</v>
      </c>
    </row>
    <row r="453" spans="1:20" ht="42.75" x14ac:dyDescent="0.4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>
        <f>IFERROR(ROUND(E453/L453,2),0)</f>
        <v>71.97</v>
      </c>
      <c r="Q453" t="s">
        <v>8312</v>
      </c>
      <c r="R453" t="s">
        <v>8313</v>
      </c>
      <c r="S453" s="12">
        <f t="shared" si="15"/>
        <v>40927.731782407405</v>
      </c>
      <c r="T453" s="12">
        <f t="shared" si="16"/>
        <v>40962.731782407405</v>
      </c>
    </row>
    <row r="454" spans="1:20" x14ac:dyDescent="0.45">
      <c r="A454">
        <v>4087</v>
      </c>
      <c r="B454" s="3" t="s">
        <v>4083</v>
      </c>
      <c r="C454" s="3" t="s">
        <v>8190</v>
      </c>
      <c r="D454" s="6">
        <v>9600</v>
      </c>
      <c r="E454" s="8">
        <v>0</v>
      </c>
      <c r="F454" t="s">
        <v>8220</v>
      </c>
      <c r="G454" t="s">
        <v>8223</v>
      </c>
      <c r="H454" t="s">
        <v>8245</v>
      </c>
      <c r="I454">
        <v>1468777786</v>
      </c>
      <c r="J454">
        <v>1466185786</v>
      </c>
      <c r="K454" t="b">
        <v>0</v>
      </c>
      <c r="L454">
        <v>0</v>
      </c>
      <c r="M454" t="b">
        <v>0</v>
      </c>
      <c r="N454" t="s">
        <v>8269</v>
      </c>
      <c r="O454">
        <f>ROUND(E454/D454*100,0)</f>
        <v>0</v>
      </c>
      <c r="P454">
        <f>IFERROR(ROUND(E454/L454,2),0)</f>
        <v>0</v>
      </c>
      <c r="Q454" t="s">
        <v>8315</v>
      </c>
      <c r="R454" t="s">
        <v>8316</v>
      </c>
      <c r="S454" s="12">
        <f t="shared" si="15"/>
        <v>42538.742893518516</v>
      </c>
      <c r="T454" s="12">
        <f t="shared" si="16"/>
        <v>42568.742893518516</v>
      </c>
    </row>
    <row r="455" spans="1:20" ht="42.75" x14ac:dyDescent="0.45">
      <c r="A455">
        <v>4097</v>
      </c>
      <c r="B455" s="3" t="s">
        <v>4093</v>
      </c>
      <c r="C455" s="3" t="s">
        <v>8200</v>
      </c>
      <c r="D455" s="6">
        <v>10000</v>
      </c>
      <c r="E455" s="8">
        <v>0</v>
      </c>
      <c r="F455" t="s">
        <v>8220</v>
      </c>
      <c r="G455" t="s">
        <v>8224</v>
      </c>
      <c r="H455" t="s">
        <v>8246</v>
      </c>
      <c r="I455">
        <v>1454284500</v>
      </c>
      <c r="J455">
        <v>1449431237</v>
      </c>
      <c r="K455" t="b">
        <v>0</v>
      </c>
      <c r="L455">
        <v>0</v>
      </c>
      <c r="M455" t="b">
        <v>0</v>
      </c>
      <c r="N455" t="s">
        <v>8269</v>
      </c>
      <c r="O455">
        <f>ROUND(E455/D455*100,0)</f>
        <v>0</v>
      </c>
      <c r="P455">
        <f>IFERROR(ROUND(E455/L455,2),0)</f>
        <v>0</v>
      </c>
      <c r="Q455" t="s">
        <v>8315</v>
      </c>
      <c r="R455" t="s">
        <v>8316</v>
      </c>
      <c r="S455" s="12">
        <f t="shared" si="15"/>
        <v>42344.824502314819</v>
      </c>
      <c r="T455" s="12">
        <f t="shared" si="16"/>
        <v>42400.996527777781</v>
      </c>
    </row>
    <row r="456" spans="1:20" ht="42.75" x14ac:dyDescent="0.4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>
        <f>IFERROR(ROUND(E456/L456,2),0)</f>
        <v>322.39</v>
      </c>
      <c r="Q456" t="s">
        <v>8318</v>
      </c>
      <c r="R456" t="s">
        <v>8319</v>
      </c>
      <c r="S456" s="12">
        <f t="shared" si="15"/>
        <v>41409.814317129632</v>
      </c>
      <c r="T456" s="12">
        <f t="shared" si="16"/>
        <v>41431.814317129632</v>
      </c>
    </row>
    <row r="457" spans="1:20" ht="42.75" x14ac:dyDescent="0.4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>
        <f>IFERROR(ROUND(E457/L457,2),0)</f>
        <v>95.23</v>
      </c>
      <c r="Q457" t="s">
        <v>8318</v>
      </c>
      <c r="R457" t="s">
        <v>8329</v>
      </c>
      <c r="S457" s="12">
        <f t="shared" si="15"/>
        <v>40967.081874999996</v>
      </c>
      <c r="T457" s="12">
        <f t="shared" si="16"/>
        <v>41027.040208333332</v>
      </c>
    </row>
    <row r="458" spans="1:20" ht="42.75" x14ac:dyDescent="0.4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>
        <f>IFERROR(ROUND(E458/L458,2),0)</f>
        <v>54.27</v>
      </c>
      <c r="Q458" t="s">
        <v>8321</v>
      </c>
      <c r="R458" t="s">
        <v>8330</v>
      </c>
      <c r="S458" s="12">
        <f t="shared" si="15"/>
        <v>40990.709317129629</v>
      </c>
      <c r="T458" s="12">
        <f t="shared" si="16"/>
        <v>41015.875</v>
      </c>
    </row>
    <row r="459" spans="1:20" ht="42.75" x14ac:dyDescent="0.4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>
        <f>IFERROR(ROUND(E459/L459,2),0)</f>
        <v>63.49</v>
      </c>
      <c r="Q459" t="s">
        <v>8312</v>
      </c>
      <c r="R459" t="s">
        <v>8313</v>
      </c>
      <c r="S459" s="12">
        <f t="shared" si="15"/>
        <v>40987.773715277777</v>
      </c>
      <c r="T459" s="12">
        <f t="shared" si="16"/>
        <v>41026.916666666664</v>
      </c>
    </row>
    <row r="460" spans="1:20" ht="42.75" x14ac:dyDescent="0.4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>
        <f>IFERROR(ROUND(E460/L460,2),0)</f>
        <v>35.44</v>
      </c>
      <c r="Q460" t="s">
        <v>8321</v>
      </c>
      <c r="R460" t="s">
        <v>8322</v>
      </c>
      <c r="S460" s="12">
        <f t="shared" si="15"/>
        <v>41326.911319444444</v>
      </c>
      <c r="T460" s="12">
        <f t="shared" si="16"/>
        <v>41371.869652777779</v>
      </c>
    </row>
    <row r="461" spans="1:20" ht="57" x14ac:dyDescent="0.4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>
        <f>IFERROR(ROUND(E461/L461,2),0)</f>
        <v>207.62</v>
      </c>
      <c r="Q461" t="s">
        <v>8323</v>
      </c>
      <c r="R461" t="s">
        <v>8324</v>
      </c>
      <c r="S461" s="12">
        <f t="shared" si="15"/>
        <v>42668.176701388889</v>
      </c>
      <c r="T461" s="12">
        <f t="shared" si="16"/>
        <v>42698.083333333328</v>
      </c>
    </row>
    <row r="462" spans="1:20" ht="42.75" x14ac:dyDescent="0.4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>
        <f>IFERROR(ROUND(E462/L462,2),0)</f>
        <v>91.83</v>
      </c>
      <c r="Q462" t="s">
        <v>8308</v>
      </c>
      <c r="R462" t="s">
        <v>8309</v>
      </c>
      <c r="S462" s="12">
        <f t="shared" si="15"/>
        <v>41387.651516203703</v>
      </c>
      <c r="T462" s="12">
        <f t="shared" si="16"/>
        <v>41417.651516203703</v>
      </c>
    </row>
    <row r="463" spans="1:20" ht="28.5" x14ac:dyDescent="0.4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>
        <f>IFERROR(ROUND(E463/L463,2),0)</f>
        <v>120.86</v>
      </c>
      <c r="Q463" t="s">
        <v>8308</v>
      </c>
      <c r="R463" t="s">
        <v>8309</v>
      </c>
      <c r="S463" s="12">
        <f t="shared" si="15"/>
        <v>42472.73265046296</v>
      </c>
      <c r="T463" s="12">
        <f t="shared" si="16"/>
        <v>42505.73265046296</v>
      </c>
    </row>
    <row r="464" spans="1:20" ht="42.75" x14ac:dyDescent="0.4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>
        <f>IFERROR(ROUND(E464/L464,2),0)</f>
        <v>50.66</v>
      </c>
      <c r="Q464" t="s">
        <v>8312</v>
      </c>
      <c r="R464" t="s">
        <v>8328</v>
      </c>
      <c r="S464" s="12">
        <f t="shared" si="15"/>
        <v>42290.059594907405</v>
      </c>
      <c r="T464" s="12">
        <f t="shared" si="16"/>
        <v>42304.207638888889</v>
      </c>
    </row>
    <row r="465" spans="1:20" ht="42.75" x14ac:dyDescent="0.4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>
        <f>IFERROR(ROUND(E465/L465,2),0)</f>
        <v>493.13</v>
      </c>
      <c r="Q465" t="s">
        <v>8308</v>
      </c>
      <c r="R465" t="s">
        <v>8309</v>
      </c>
      <c r="S465" s="12">
        <f t="shared" si="15"/>
        <v>42620.143564814818</v>
      </c>
      <c r="T465" s="12">
        <f t="shared" si="16"/>
        <v>42680.143564814818</v>
      </c>
    </row>
    <row r="466" spans="1:20" ht="42.75" x14ac:dyDescent="0.4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>
        <f>IFERROR(ROUND(E466/L466,2),0)</f>
        <v>92.25</v>
      </c>
      <c r="Q466" t="s">
        <v>8318</v>
      </c>
      <c r="R466" t="s">
        <v>8329</v>
      </c>
      <c r="S466" s="12">
        <f t="shared" si="15"/>
        <v>42758.197013888886</v>
      </c>
      <c r="T466" s="12">
        <f t="shared" si="16"/>
        <v>42788.197013888886</v>
      </c>
    </row>
    <row r="467" spans="1:20" ht="42.75" x14ac:dyDescent="0.4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>IFERROR(ROUND(E467/L467,2),0)</f>
        <v>42.89</v>
      </c>
      <c r="Q467" t="s">
        <v>8308</v>
      </c>
      <c r="R467" t="s">
        <v>8314</v>
      </c>
      <c r="S467" s="12">
        <f t="shared" si="15"/>
        <v>42045.957314814819</v>
      </c>
      <c r="T467" s="12">
        <f t="shared" si="16"/>
        <v>42075.915648148148</v>
      </c>
    </row>
    <row r="468" spans="1:20" ht="42.75" x14ac:dyDescent="0.4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>
        <f>IFERROR(ROUND(E468/L468,2),0)</f>
        <v>48.45</v>
      </c>
      <c r="Q468" t="s">
        <v>8321</v>
      </c>
      <c r="R468" t="s">
        <v>8330</v>
      </c>
      <c r="S468" s="12">
        <f t="shared" si="15"/>
        <v>41422.075821759259</v>
      </c>
      <c r="T468" s="12">
        <f t="shared" si="16"/>
        <v>41452.075821759259</v>
      </c>
    </row>
    <row r="469" spans="1:20" ht="57" x14ac:dyDescent="0.4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>
        <f>IFERROR(ROUND(E469/L469,2),0)</f>
        <v>91.63</v>
      </c>
      <c r="Q469" t="s">
        <v>8312</v>
      </c>
      <c r="R469" t="s">
        <v>8313</v>
      </c>
      <c r="S469" s="12">
        <f t="shared" si="15"/>
        <v>41933.838171296295</v>
      </c>
      <c r="T469" s="12">
        <f t="shared" si="16"/>
        <v>41978.879837962959</v>
      </c>
    </row>
    <row r="470" spans="1:20" ht="28.5" x14ac:dyDescent="0.4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>
        <f>IFERROR(ROUND(E470/L470,2),0)</f>
        <v>52.7</v>
      </c>
      <c r="Q470" t="s">
        <v>8310</v>
      </c>
      <c r="R470" t="s">
        <v>8311</v>
      </c>
      <c r="S470" s="12">
        <f t="shared" si="15"/>
        <v>42262.416643518518</v>
      </c>
      <c r="T470" s="12">
        <f t="shared" si="16"/>
        <v>42292.416643518518</v>
      </c>
    </row>
    <row r="471" spans="1:20" ht="28.5" x14ac:dyDescent="0.4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>
        <f>IFERROR(ROUND(E471/L471,2),0)</f>
        <v>15.72</v>
      </c>
      <c r="Q471" t="s">
        <v>8310</v>
      </c>
      <c r="R471" t="s">
        <v>8311</v>
      </c>
      <c r="S471" s="12">
        <f t="shared" si="15"/>
        <v>42136.75100694444</v>
      </c>
      <c r="T471" s="12">
        <f t="shared" si="16"/>
        <v>42166.75100694444</v>
      </c>
    </row>
    <row r="472" spans="1:20" ht="42.75" x14ac:dyDescent="0.45">
      <c r="A472">
        <v>4098</v>
      </c>
      <c r="B472" s="3" t="s">
        <v>4094</v>
      </c>
      <c r="C472" s="3" t="s">
        <v>8201</v>
      </c>
      <c r="D472" s="6">
        <v>75000</v>
      </c>
      <c r="E472" s="8">
        <v>0</v>
      </c>
      <c r="F472" t="s">
        <v>8220</v>
      </c>
      <c r="G472" t="s">
        <v>8223</v>
      </c>
      <c r="H472" t="s">
        <v>8245</v>
      </c>
      <c r="I472">
        <v>1465060797</v>
      </c>
      <c r="J472">
        <v>1462468797</v>
      </c>
      <c r="K472" t="b">
        <v>0</v>
      </c>
      <c r="L472">
        <v>0</v>
      </c>
      <c r="M472" t="b">
        <v>0</v>
      </c>
      <c r="N472" t="s">
        <v>8269</v>
      </c>
      <c r="O472">
        <f>ROUND(E472/D472*100,0)</f>
        <v>0</v>
      </c>
      <c r="P472">
        <f>IFERROR(ROUND(E472/L472,2),0)</f>
        <v>0</v>
      </c>
      <c r="Q472" t="s">
        <v>8315</v>
      </c>
      <c r="R472" t="s">
        <v>8316</v>
      </c>
      <c r="S472" s="12">
        <f t="shared" si="15"/>
        <v>42495.722187499996</v>
      </c>
      <c r="T472" s="12">
        <f t="shared" si="16"/>
        <v>42525.722187499996</v>
      </c>
    </row>
    <row r="473" spans="1:20" ht="28.5" x14ac:dyDescent="0.45">
      <c r="A473">
        <v>4100</v>
      </c>
      <c r="B473" s="3" t="s">
        <v>4096</v>
      </c>
      <c r="C473" s="3" t="s">
        <v>8203</v>
      </c>
      <c r="D473" s="6">
        <v>270</v>
      </c>
      <c r="E473" s="8">
        <v>0</v>
      </c>
      <c r="F473" t="s">
        <v>8220</v>
      </c>
      <c r="G473" t="s">
        <v>8223</v>
      </c>
      <c r="H473" t="s">
        <v>8245</v>
      </c>
      <c r="I473">
        <v>1414205990</v>
      </c>
      <c r="J473">
        <v>1413341990</v>
      </c>
      <c r="K473" t="b">
        <v>0</v>
      </c>
      <c r="L473">
        <v>0</v>
      </c>
      <c r="M473" t="b">
        <v>0</v>
      </c>
      <c r="N473" t="s">
        <v>8269</v>
      </c>
      <c r="O473">
        <f>ROUND(E473/D473*100,0)</f>
        <v>0</v>
      </c>
      <c r="P473">
        <f>IFERROR(ROUND(E473/L473,2),0)</f>
        <v>0</v>
      </c>
      <c r="Q473" t="s">
        <v>8315</v>
      </c>
      <c r="R473" t="s">
        <v>8316</v>
      </c>
      <c r="S473" s="12">
        <f t="shared" si="15"/>
        <v>41927.124884259261</v>
      </c>
      <c r="T473" s="12">
        <f t="shared" si="16"/>
        <v>41937.124884259261</v>
      </c>
    </row>
    <row r="474" spans="1:20" ht="57" x14ac:dyDescent="0.4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>
        <f>IFERROR(ROUND(E474/L474,2),0)</f>
        <v>40.42</v>
      </c>
      <c r="Q474" t="s">
        <v>8318</v>
      </c>
      <c r="R474" t="s">
        <v>8329</v>
      </c>
      <c r="S474" s="12">
        <f t="shared" si="15"/>
        <v>40205.174849537041</v>
      </c>
      <c r="T474" s="12">
        <f t="shared" si="16"/>
        <v>40291.160416666666</v>
      </c>
    </row>
    <row r="475" spans="1:20" ht="28.5" x14ac:dyDescent="0.4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>
        <f>IFERROR(ROUND(E475/L475,2),0)</f>
        <v>91.88</v>
      </c>
      <c r="Q475" t="s">
        <v>8323</v>
      </c>
      <c r="R475" t="s">
        <v>8324</v>
      </c>
      <c r="S475" s="12">
        <f t="shared" si="15"/>
        <v>42247.616400462968</v>
      </c>
      <c r="T475" s="12">
        <f t="shared" si="16"/>
        <v>42279.960416666669</v>
      </c>
    </row>
    <row r="476" spans="1:20" ht="42.75" x14ac:dyDescent="0.45">
      <c r="A476">
        <v>4101</v>
      </c>
      <c r="B476" s="3" t="s">
        <v>4097</v>
      </c>
      <c r="C476" s="3" t="s">
        <v>8204</v>
      </c>
      <c r="D476" s="6">
        <v>600</v>
      </c>
      <c r="E476" s="8">
        <v>0</v>
      </c>
      <c r="F476" t="s">
        <v>8220</v>
      </c>
      <c r="G476" t="s">
        <v>8223</v>
      </c>
      <c r="H476" t="s">
        <v>8245</v>
      </c>
      <c r="I476">
        <v>1485380482</v>
      </c>
      <c r="J476">
        <v>1482788482</v>
      </c>
      <c r="K476" t="b">
        <v>0</v>
      </c>
      <c r="L476">
        <v>0</v>
      </c>
      <c r="M476" t="b">
        <v>0</v>
      </c>
      <c r="N476" t="s">
        <v>8269</v>
      </c>
      <c r="O476">
        <f>ROUND(E476/D476*100,0)</f>
        <v>0</v>
      </c>
      <c r="P476">
        <f>IFERROR(ROUND(E476/L476,2),0)</f>
        <v>0</v>
      </c>
      <c r="Q476" t="s">
        <v>8315</v>
      </c>
      <c r="R476" t="s">
        <v>8316</v>
      </c>
      <c r="S476" s="12">
        <f t="shared" si="15"/>
        <v>42730.903726851851</v>
      </c>
      <c r="T476" s="12">
        <f t="shared" si="16"/>
        <v>42760.903726851851</v>
      </c>
    </row>
    <row r="477" spans="1:20" ht="28.5" x14ac:dyDescent="0.4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>
        <f>IFERROR(ROUND(E477/L477,2),0)</f>
        <v>64.62</v>
      </c>
      <c r="Q477" t="s">
        <v>8312</v>
      </c>
      <c r="R477" t="s">
        <v>8313</v>
      </c>
      <c r="S477" s="12">
        <f t="shared" si="15"/>
        <v>41546.664212962962</v>
      </c>
      <c r="T477" s="12">
        <f t="shared" si="16"/>
        <v>41579.791666666664</v>
      </c>
    </row>
    <row r="478" spans="1:20" ht="28.5" x14ac:dyDescent="0.4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>
        <f>IFERROR(ROUND(E478/L478,2),0)</f>
        <v>98.82</v>
      </c>
      <c r="Q478" t="s">
        <v>8312</v>
      </c>
      <c r="R478" t="s">
        <v>8328</v>
      </c>
      <c r="S478" s="12">
        <f t="shared" si="15"/>
        <v>41192.754942129628</v>
      </c>
      <c r="T478" s="12">
        <f t="shared" si="16"/>
        <v>41222.7966087963</v>
      </c>
    </row>
    <row r="479" spans="1:20" ht="42.75" x14ac:dyDescent="0.4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>
        <f>IFERROR(ROUND(E479/L479,2),0)</f>
        <v>65.209999999999994</v>
      </c>
      <c r="Q479" t="s">
        <v>8312</v>
      </c>
      <c r="R479" t="s">
        <v>8313</v>
      </c>
      <c r="S479" s="12">
        <f t="shared" si="15"/>
        <v>41264.72314814815</v>
      </c>
      <c r="T479" s="12">
        <f t="shared" si="16"/>
        <v>41294.72314814815</v>
      </c>
    </row>
    <row r="480" spans="1:20" ht="42.75" x14ac:dyDescent="0.4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>
        <f>IFERROR(ROUND(E480/L480,2),0)</f>
        <v>47.06</v>
      </c>
      <c r="Q480" t="s">
        <v>8308</v>
      </c>
      <c r="R480" t="s">
        <v>8317</v>
      </c>
      <c r="S480" s="12">
        <f t="shared" si="15"/>
        <v>42115.74754629629</v>
      </c>
      <c r="T480" s="12">
        <f t="shared" si="16"/>
        <v>42145.74754629629</v>
      </c>
    </row>
    <row r="481" spans="1:20" ht="42.75" x14ac:dyDescent="0.45">
      <c r="A481">
        <v>4109</v>
      </c>
      <c r="B481" s="3" t="s">
        <v>4105</v>
      </c>
      <c r="C481" s="3" t="s">
        <v>8212</v>
      </c>
      <c r="D481" s="6">
        <v>500</v>
      </c>
      <c r="E481" s="8">
        <v>0</v>
      </c>
      <c r="F481" t="s">
        <v>8220</v>
      </c>
      <c r="G481" t="s">
        <v>8224</v>
      </c>
      <c r="H481" t="s">
        <v>8246</v>
      </c>
      <c r="I481">
        <v>1448805404</v>
      </c>
      <c r="J481">
        <v>1446209804</v>
      </c>
      <c r="K481" t="b">
        <v>0</v>
      </c>
      <c r="L481">
        <v>0</v>
      </c>
      <c r="M481" t="b">
        <v>0</v>
      </c>
      <c r="N481" t="s">
        <v>8269</v>
      </c>
      <c r="O481">
        <f>ROUND(E481/D481*100,0)</f>
        <v>0</v>
      </c>
      <c r="P481">
        <f>IFERROR(ROUND(E481/L481,2),0)</f>
        <v>0</v>
      </c>
      <c r="Q481" t="s">
        <v>8315</v>
      </c>
      <c r="R481" t="s">
        <v>8316</v>
      </c>
      <c r="S481" s="12">
        <f t="shared" si="15"/>
        <v>42307.539398148147</v>
      </c>
      <c r="T481" s="12">
        <f t="shared" si="16"/>
        <v>42337.581064814818</v>
      </c>
    </row>
    <row r="482" spans="1:20" ht="42.75" x14ac:dyDescent="0.45">
      <c r="A482">
        <v>2907</v>
      </c>
      <c r="B482" s="3" t="s">
        <v>2907</v>
      </c>
      <c r="C482" s="3" t="s">
        <v>7017</v>
      </c>
      <c r="D482" s="6">
        <v>2500</v>
      </c>
      <c r="E482" s="8">
        <v>2</v>
      </c>
      <c r="F482" t="s">
        <v>8220</v>
      </c>
      <c r="G482" t="s">
        <v>8223</v>
      </c>
      <c r="H482" t="s">
        <v>8245</v>
      </c>
      <c r="I482">
        <v>1463259837</v>
      </c>
      <c r="J482">
        <v>1458075837</v>
      </c>
      <c r="K482" t="b">
        <v>0</v>
      </c>
      <c r="L482">
        <v>2</v>
      </c>
      <c r="M482" t="b">
        <v>0</v>
      </c>
      <c r="N482" t="s">
        <v>8269</v>
      </c>
      <c r="O482">
        <f>ROUND(E482/D482*100,0)</f>
        <v>0</v>
      </c>
      <c r="P482">
        <f>IFERROR(ROUND(E482/L482,2),0)</f>
        <v>1</v>
      </c>
      <c r="Q482" t="s">
        <v>8315</v>
      </c>
      <c r="R482" t="s">
        <v>8316</v>
      </c>
      <c r="S482" s="12">
        <f t="shared" si="15"/>
        <v>42444.877743055549</v>
      </c>
      <c r="T482" s="12">
        <f t="shared" si="16"/>
        <v>42504.877743055549</v>
      </c>
    </row>
    <row r="483" spans="1:20" ht="42.75" x14ac:dyDescent="0.4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>
        <f>IFERROR(ROUND(E483/L483,2),0)</f>
        <v>56.14</v>
      </c>
      <c r="Q483" t="s">
        <v>8318</v>
      </c>
      <c r="R483" t="s">
        <v>8331</v>
      </c>
      <c r="S483" s="12">
        <f t="shared" si="15"/>
        <v>42175.816365740742</v>
      </c>
      <c r="T483" s="12">
        <f t="shared" si="16"/>
        <v>42205.816365740742</v>
      </c>
    </row>
    <row r="484" spans="1:20" ht="42.75" x14ac:dyDescent="0.4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>
        <f>IFERROR(ROUND(E484/L484,2),0)</f>
        <v>47.67</v>
      </c>
      <c r="Q484" t="s">
        <v>8312</v>
      </c>
      <c r="R484" t="s">
        <v>8313</v>
      </c>
      <c r="S484" s="12">
        <f t="shared" si="15"/>
        <v>40895.897974537038</v>
      </c>
      <c r="T484" s="12">
        <f t="shared" si="16"/>
        <v>40925.897974537038</v>
      </c>
    </row>
    <row r="485" spans="1:20" ht="42.75" x14ac:dyDescent="0.4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>
        <f>IFERROR(ROUND(E485/L485,2),0)</f>
        <v>35.74</v>
      </c>
      <c r="Q485" t="s">
        <v>8312</v>
      </c>
      <c r="R485" t="s">
        <v>8325</v>
      </c>
      <c r="S485" s="12">
        <f t="shared" si="15"/>
        <v>42418.231747685189</v>
      </c>
      <c r="T485" s="12">
        <f t="shared" si="16"/>
        <v>42448.190081018518</v>
      </c>
    </row>
    <row r="486" spans="1:20" ht="28.5" x14ac:dyDescent="0.4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>
        <f>IFERROR(ROUND(E486/L486,2),0)</f>
        <v>21.38</v>
      </c>
      <c r="Q486" t="s">
        <v>8312</v>
      </c>
      <c r="R486" t="s">
        <v>8313</v>
      </c>
      <c r="S486" s="12">
        <f t="shared" si="15"/>
        <v>42565.480983796297</v>
      </c>
      <c r="T486" s="12">
        <f t="shared" si="16"/>
        <v>42595.480983796297</v>
      </c>
    </row>
    <row r="487" spans="1:20" ht="42.75" x14ac:dyDescent="0.4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>
        <f>IFERROR(ROUND(E487/L487,2),0)</f>
        <v>88.26</v>
      </c>
      <c r="Q487" t="s">
        <v>8323</v>
      </c>
      <c r="R487" t="s">
        <v>8324</v>
      </c>
      <c r="S487" s="12">
        <f t="shared" si="15"/>
        <v>42443.00204861111</v>
      </c>
      <c r="T487" s="12">
        <f t="shared" si="16"/>
        <v>42492.165972222225</v>
      </c>
    </row>
    <row r="488" spans="1:20" ht="42.75" x14ac:dyDescent="0.4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>
        <f>IFERROR(ROUND(E488/L488,2),0)</f>
        <v>70.790000000000006</v>
      </c>
      <c r="Q488" t="s">
        <v>8312</v>
      </c>
      <c r="R488" t="s">
        <v>8313</v>
      </c>
      <c r="S488" s="12">
        <f t="shared" si="15"/>
        <v>41053.80846064815</v>
      </c>
      <c r="T488" s="12">
        <f t="shared" si="16"/>
        <v>41074.80846064815</v>
      </c>
    </row>
    <row r="489" spans="1:20" ht="42.75" x14ac:dyDescent="0.4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>
        <f>IFERROR(ROUND(E489/L489,2),0)</f>
        <v>70.53</v>
      </c>
      <c r="Q489" t="s">
        <v>8312</v>
      </c>
      <c r="R489" t="s">
        <v>8328</v>
      </c>
      <c r="S489" s="12">
        <f t="shared" si="15"/>
        <v>41228.786203703705</v>
      </c>
      <c r="T489" s="12">
        <f t="shared" si="16"/>
        <v>41258.786203703705</v>
      </c>
    </row>
    <row r="490" spans="1:20" ht="42.75" x14ac:dyDescent="0.4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>
        <f>IFERROR(ROUND(E490/L490,2),0)</f>
        <v>68.81</v>
      </c>
      <c r="Q490" t="s">
        <v>8312</v>
      </c>
      <c r="R490" t="s">
        <v>8328</v>
      </c>
      <c r="S490" s="12">
        <f t="shared" si="15"/>
        <v>42366.192974537036</v>
      </c>
      <c r="T490" s="12">
        <f t="shared" si="16"/>
        <v>42401.75</v>
      </c>
    </row>
    <row r="491" spans="1:20" ht="28.5" x14ac:dyDescent="0.4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>IFERROR(ROUND(E491/L491,2),0)</f>
        <v>511.65</v>
      </c>
      <c r="Q491" t="s">
        <v>8308</v>
      </c>
      <c r="R491" t="s">
        <v>8309</v>
      </c>
      <c r="S491" s="12">
        <f t="shared" si="15"/>
        <v>42745.744618055556</v>
      </c>
      <c r="T491" s="12">
        <f t="shared" si="16"/>
        <v>42795.744618055556</v>
      </c>
    </row>
    <row r="492" spans="1:20" ht="42.75" x14ac:dyDescent="0.4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>
        <f>IFERROR(ROUND(E492/L492,2),0)</f>
        <v>50.5</v>
      </c>
      <c r="Q492" t="s">
        <v>8308</v>
      </c>
      <c r="R492" t="s">
        <v>8314</v>
      </c>
      <c r="S492" s="12">
        <f t="shared" si="15"/>
        <v>42683.420312500006</v>
      </c>
      <c r="T492" s="12">
        <f t="shared" si="16"/>
        <v>42698.958333333328</v>
      </c>
    </row>
    <row r="493" spans="1:20" ht="42.75" x14ac:dyDescent="0.4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>
        <f>IFERROR(ROUND(E493/L493,2),0)</f>
        <v>66.709999999999994</v>
      </c>
      <c r="Q493" t="s">
        <v>8321</v>
      </c>
      <c r="R493" t="s">
        <v>8330</v>
      </c>
      <c r="S493" s="12">
        <f t="shared" si="15"/>
        <v>40909.649201388893</v>
      </c>
      <c r="T493" s="12">
        <f t="shared" si="16"/>
        <v>40937.649201388893</v>
      </c>
    </row>
    <row r="494" spans="1:20" ht="42.75" x14ac:dyDescent="0.4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>
        <f>IFERROR(ROUND(E494/L494,2),0)</f>
        <v>92.55</v>
      </c>
      <c r="Q494" t="s">
        <v>8312</v>
      </c>
      <c r="R494" t="s">
        <v>8313</v>
      </c>
      <c r="S494" s="12">
        <f t="shared" si="15"/>
        <v>41276.047905092593</v>
      </c>
      <c r="T494" s="12">
        <f t="shared" si="16"/>
        <v>41306.047905092593</v>
      </c>
    </row>
    <row r="495" spans="1:20" ht="42.75" x14ac:dyDescent="0.4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>
        <f>IFERROR(ROUND(E495/L495,2),0)</f>
        <v>22.74</v>
      </c>
      <c r="Q495" t="s">
        <v>8312</v>
      </c>
      <c r="R495" t="s">
        <v>8332</v>
      </c>
      <c r="S495" s="12">
        <f t="shared" si="15"/>
        <v>42079.745578703703</v>
      </c>
      <c r="T495" s="12">
        <f t="shared" si="16"/>
        <v>42109.957638888889</v>
      </c>
    </row>
    <row r="496" spans="1:20" ht="42.75" x14ac:dyDescent="0.4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>
        <f>IFERROR(ROUND(E496/L496,2),0)</f>
        <v>40.799999999999997</v>
      </c>
      <c r="Q496" t="s">
        <v>8326</v>
      </c>
      <c r="R496" t="s">
        <v>8327</v>
      </c>
      <c r="S496" s="12">
        <f t="shared" si="15"/>
        <v>41839.005671296298</v>
      </c>
      <c r="T496" s="12">
        <f t="shared" si="16"/>
        <v>41869.005671296298</v>
      </c>
    </row>
    <row r="497" spans="1:20" ht="42.75" x14ac:dyDescent="0.4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>
        <f>IFERROR(ROUND(E497/L497,2),0)</f>
        <v>74.64</v>
      </c>
      <c r="Q497" t="s">
        <v>8308</v>
      </c>
      <c r="R497" t="s">
        <v>8317</v>
      </c>
      <c r="S497" s="12">
        <f t="shared" si="15"/>
        <v>42251.16715277778</v>
      </c>
      <c r="T497" s="12">
        <f t="shared" si="16"/>
        <v>42288.041666666672</v>
      </c>
    </row>
    <row r="498" spans="1:20" ht="42.75" x14ac:dyDescent="0.45">
      <c r="A498">
        <v>2910</v>
      </c>
      <c r="B498" s="3" t="s">
        <v>2910</v>
      </c>
      <c r="C498" s="3" t="s">
        <v>7020</v>
      </c>
      <c r="D498" s="6">
        <v>30000</v>
      </c>
      <c r="E498" s="8">
        <v>1</v>
      </c>
      <c r="F498" t="s">
        <v>8220</v>
      </c>
      <c r="G498" t="s">
        <v>8224</v>
      </c>
      <c r="H498" t="s">
        <v>8246</v>
      </c>
      <c r="I498">
        <v>1434139887</v>
      </c>
      <c r="J498">
        <v>1428955887</v>
      </c>
      <c r="K498" t="b">
        <v>0</v>
      </c>
      <c r="L498">
        <v>1</v>
      </c>
      <c r="M498" t="b">
        <v>0</v>
      </c>
      <c r="N498" t="s">
        <v>8269</v>
      </c>
      <c r="O498">
        <f>ROUND(E498/D498*100,0)</f>
        <v>0</v>
      </c>
      <c r="P498">
        <f>IFERROR(ROUND(E498/L498,2),0)</f>
        <v>1</v>
      </c>
      <c r="Q498" t="s">
        <v>8315</v>
      </c>
      <c r="R498" t="s">
        <v>8316</v>
      </c>
      <c r="S498" s="12">
        <f t="shared" si="15"/>
        <v>42107.841284722221</v>
      </c>
      <c r="T498" s="12">
        <f t="shared" si="16"/>
        <v>42167.841284722221</v>
      </c>
    </row>
    <row r="499" spans="1:20" ht="42.75" x14ac:dyDescent="0.45">
      <c r="A499">
        <v>2913</v>
      </c>
      <c r="B499" s="3" t="s">
        <v>2913</v>
      </c>
      <c r="C499" s="3" t="s">
        <v>7023</v>
      </c>
      <c r="D499" s="6">
        <v>10000</v>
      </c>
      <c r="E499" s="8">
        <v>2</v>
      </c>
      <c r="F499" t="s">
        <v>8220</v>
      </c>
      <c r="G499" t="s">
        <v>8223</v>
      </c>
      <c r="H499" t="s">
        <v>8245</v>
      </c>
      <c r="I499">
        <v>1410041339</v>
      </c>
      <c r="J499">
        <v>1404857339</v>
      </c>
      <c r="K499" t="b">
        <v>0</v>
      </c>
      <c r="L499">
        <v>2</v>
      </c>
      <c r="M499" t="b">
        <v>0</v>
      </c>
      <c r="N499" t="s">
        <v>8269</v>
      </c>
      <c r="O499">
        <f>ROUND(E499/D499*100,0)</f>
        <v>0</v>
      </c>
      <c r="P499">
        <f>IFERROR(ROUND(E499/L499,2),0)</f>
        <v>1</v>
      </c>
      <c r="Q499" t="s">
        <v>8315</v>
      </c>
      <c r="R499" t="s">
        <v>8316</v>
      </c>
      <c r="S499" s="12">
        <f t="shared" si="15"/>
        <v>41828.922905092593</v>
      </c>
      <c r="T499" s="12">
        <f t="shared" si="16"/>
        <v>41888.922905092593</v>
      </c>
    </row>
    <row r="500" spans="1:20" ht="28.5" x14ac:dyDescent="0.45">
      <c r="A500">
        <v>2914</v>
      </c>
      <c r="B500" s="3" t="s">
        <v>2914</v>
      </c>
      <c r="C500" s="3" t="s">
        <v>7024</v>
      </c>
      <c r="D500" s="6">
        <v>25000</v>
      </c>
      <c r="E500" s="8">
        <v>1</v>
      </c>
      <c r="F500" t="s">
        <v>8220</v>
      </c>
      <c r="G500" t="s">
        <v>8224</v>
      </c>
      <c r="H500" t="s">
        <v>8246</v>
      </c>
      <c r="I500">
        <v>1426365994</v>
      </c>
      <c r="J500">
        <v>1421185594</v>
      </c>
      <c r="K500" t="b">
        <v>0</v>
      </c>
      <c r="L500">
        <v>1</v>
      </c>
      <c r="M500" t="b">
        <v>0</v>
      </c>
      <c r="N500" t="s">
        <v>8269</v>
      </c>
      <c r="O500">
        <f>ROUND(E500/D500*100,0)</f>
        <v>0</v>
      </c>
      <c r="P500">
        <f>IFERROR(ROUND(E500/L500,2),0)</f>
        <v>1</v>
      </c>
      <c r="Q500" t="s">
        <v>8315</v>
      </c>
      <c r="R500" t="s">
        <v>8316</v>
      </c>
      <c r="S500" s="12">
        <f t="shared" si="15"/>
        <v>42017.907337962963</v>
      </c>
      <c r="T500" s="12">
        <f t="shared" si="16"/>
        <v>42077.865671296298</v>
      </c>
    </row>
    <row r="501" spans="1:20" ht="28.5" x14ac:dyDescent="0.4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>
        <f>IFERROR(ROUND(E501/L501,2),0)</f>
        <v>185.48</v>
      </c>
      <c r="Q501" t="s">
        <v>8318</v>
      </c>
      <c r="R501" t="s">
        <v>8331</v>
      </c>
      <c r="S501" s="12">
        <f t="shared" si="15"/>
        <v>42766.600497685184</v>
      </c>
      <c r="T501" s="12">
        <f t="shared" si="16"/>
        <v>42796.600497685184</v>
      </c>
    </row>
    <row r="502" spans="1:20" ht="42.75" x14ac:dyDescent="0.4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>
        <f>IFERROR(ROUND(E502/L502,2),0)</f>
        <v>162.27000000000001</v>
      </c>
      <c r="Q502" t="s">
        <v>8312</v>
      </c>
      <c r="R502" t="s">
        <v>8313</v>
      </c>
      <c r="S502" s="12">
        <f t="shared" si="15"/>
        <v>40983.055949074071</v>
      </c>
      <c r="T502" s="12">
        <f t="shared" si="16"/>
        <v>41040.657638888886</v>
      </c>
    </row>
    <row r="503" spans="1:20" ht="28.5" x14ac:dyDescent="0.4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>
        <f>IFERROR(ROUND(E503/L503,2),0)</f>
        <v>44.65</v>
      </c>
      <c r="Q503" t="s">
        <v>8312</v>
      </c>
      <c r="R503" t="s">
        <v>8320</v>
      </c>
      <c r="S503" s="12">
        <f t="shared" si="15"/>
        <v>40974.791898148149</v>
      </c>
      <c r="T503" s="12">
        <f t="shared" si="16"/>
        <v>41004.750231481477</v>
      </c>
    </row>
    <row r="504" spans="1:20" ht="42.75" x14ac:dyDescent="0.4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>
        <f>IFERROR(ROUND(E504/L504,2),0)</f>
        <v>25</v>
      </c>
      <c r="Q504" t="s">
        <v>8312</v>
      </c>
      <c r="R504" t="s">
        <v>8313</v>
      </c>
      <c r="S504" s="12">
        <f t="shared" si="15"/>
        <v>40576.539664351854</v>
      </c>
      <c r="T504" s="12">
        <f t="shared" si="16"/>
        <v>40606.539664351854</v>
      </c>
    </row>
    <row r="505" spans="1:20" ht="42.75" x14ac:dyDescent="0.4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>
        <f>IFERROR(ROUND(E505/L505,2),0)</f>
        <v>114.77</v>
      </c>
      <c r="Q505" t="s">
        <v>8308</v>
      </c>
      <c r="R505" t="s">
        <v>8309</v>
      </c>
      <c r="S505" s="12">
        <f t="shared" si="15"/>
        <v>42361.602476851855</v>
      </c>
      <c r="T505" s="12">
        <f t="shared" si="16"/>
        <v>42400.915972222225</v>
      </c>
    </row>
    <row r="506" spans="1:20" ht="42.75" x14ac:dyDescent="0.45">
      <c r="A506">
        <v>2941</v>
      </c>
      <c r="B506" s="3" t="s">
        <v>2941</v>
      </c>
      <c r="C506" s="3" t="s">
        <v>7051</v>
      </c>
      <c r="D506" s="6">
        <v>25000</v>
      </c>
      <c r="E506" s="8">
        <v>1</v>
      </c>
      <c r="F506" t="s">
        <v>8220</v>
      </c>
      <c r="G506" t="s">
        <v>8223</v>
      </c>
      <c r="H506" t="s">
        <v>8245</v>
      </c>
      <c r="I506">
        <v>1425250955</v>
      </c>
      <c r="J506">
        <v>1422658955</v>
      </c>
      <c r="K506" t="b">
        <v>0</v>
      </c>
      <c r="L506">
        <v>1</v>
      </c>
      <c r="M506" t="b">
        <v>0</v>
      </c>
      <c r="N506" t="s">
        <v>8301</v>
      </c>
      <c r="O506">
        <f>ROUND(E506/D506*100,0)</f>
        <v>0</v>
      </c>
      <c r="P506">
        <f>IFERROR(ROUND(E506/L506,2),0)</f>
        <v>1</v>
      </c>
      <c r="Q506" t="s">
        <v>8315</v>
      </c>
      <c r="R506" t="s">
        <v>8333</v>
      </c>
      <c r="S506" s="12">
        <f t="shared" si="15"/>
        <v>42034.960127314815</v>
      </c>
      <c r="T506" s="12">
        <f t="shared" si="16"/>
        <v>42064.960127314815</v>
      </c>
    </row>
    <row r="507" spans="1:20" ht="42.75" x14ac:dyDescent="0.45">
      <c r="A507">
        <v>2946</v>
      </c>
      <c r="B507" s="3" t="s">
        <v>2946</v>
      </c>
      <c r="C507" s="3" t="s">
        <v>7056</v>
      </c>
      <c r="D507" s="6">
        <v>2000</v>
      </c>
      <c r="E507" s="8">
        <v>2</v>
      </c>
      <c r="F507" t="s">
        <v>8220</v>
      </c>
      <c r="G507" t="s">
        <v>8224</v>
      </c>
      <c r="H507" t="s">
        <v>8246</v>
      </c>
      <c r="I507">
        <v>1471265092</v>
      </c>
      <c r="J507">
        <v>1468673092</v>
      </c>
      <c r="K507" t="b">
        <v>0</v>
      </c>
      <c r="L507">
        <v>2</v>
      </c>
      <c r="M507" t="b">
        <v>0</v>
      </c>
      <c r="N507" t="s">
        <v>8301</v>
      </c>
      <c r="O507">
        <f>ROUND(E507/D507*100,0)</f>
        <v>0</v>
      </c>
      <c r="P507">
        <f>IFERROR(ROUND(E507/L507,2),0)</f>
        <v>1</v>
      </c>
      <c r="Q507" t="s">
        <v>8315</v>
      </c>
      <c r="R507" t="s">
        <v>8333</v>
      </c>
      <c r="S507" s="12">
        <f t="shared" si="15"/>
        <v>42567.531157407408</v>
      </c>
      <c r="T507" s="12">
        <f t="shared" si="16"/>
        <v>42597.531157407408</v>
      </c>
    </row>
    <row r="508" spans="1:20" ht="42.75" x14ac:dyDescent="0.45">
      <c r="A508">
        <v>3055</v>
      </c>
      <c r="B508" s="3" t="s">
        <v>3055</v>
      </c>
      <c r="C508" s="3" t="s">
        <v>7165</v>
      </c>
      <c r="D508" s="6">
        <v>20000</v>
      </c>
      <c r="E508" s="8">
        <v>1</v>
      </c>
      <c r="F508" t="s">
        <v>8220</v>
      </c>
      <c r="G508" t="s">
        <v>8223</v>
      </c>
      <c r="H508" t="s">
        <v>8245</v>
      </c>
      <c r="I508">
        <v>1420844390</v>
      </c>
      <c r="J508">
        <v>1415660390</v>
      </c>
      <c r="K508" t="b">
        <v>0</v>
      </c>
      <c r="L508">
        <v>1</v>
      </c>
      <c r="M508" t="b">
        <v>0</v>
      </c>
      <c r="N508" t="s">
        <v>8301</v>
      </c>
      <c r="O508">
        <f>ROUND(E508/D508*100,0)</f>
        <v>0</v>
      </c>
      <c r="P508">
        <f>IFERROR(ROUND(E508/L508,2),0)</f>
        <v>1</v>
      </c>
      <c r="Q508" t="s">
        <v>8315</v>
      </c>
      <c r="R508" t="s">
        <v>8333</v>
      </c>
      <c r="S508" s="12">
        <f t="shared" si="15"/>
        <v>41953.95821759259</v>
      </c>
      <c r="T508" s="12">
        <f t="shared" si="16"/>
        <v>42013.95821759259</v>
      </c>
    </row>
    <row r="509" spans="1:20" ht="42.75" x14ac:dyDescent="0.45">
      <c r="A509">
        <v>3058</v>
      </c>
      <c r="B509" s="3" t="s">
        <v>3058</v>
      </c>
      <c r="C509" s="3" t="s">
        <v>7168</v>
      </c>
      <c r="D509" s="6">
        <v>18000</v>
      </c>
      <c r="E509" s="8">
        <v>3</v>
      </c>
      <c r="F509" t="s">
        <v>8220</v>
      </c>
      <c r="G509" t="s">
        <v>8236</v>
      </c>
      <c r="H509" t="s">
        <v>8248</v>
      </c>
      <c r="I509">
        <v>1463734740</v>
      </c>
      <c r="J509">
        <v>1459414740</v>
      </c>
      <c r="K509" t="b">
        <v>0</v>
      </c>
      <c r="L509">
        <v>3</v>
      </c>
      <c r="M509" t="b">
        <v>0</v>
      </c>
      <c r="N509" t="s">
        <v>8301</v>
      </c>
      <c r="O509">
        <f>ROUND(E509/D509*100,0)</f>
        <v>0</v>
      </c>
      <c r="P509">
        <f>IFERROR(ROUND(E509/L509,2),0)</f>
        <v>1</v>
      </c>
      <c r="Q509" t="s">
        <v>8315</v>
      </c>
      <c r="R509" t="s">
        <v>8333</v>
      </c>
      <c r="S509" s="12">
        <f t="shared" si="15"/>
        <v>42460.374305555553</v>
      </c>
      <c r="T509" s="12">
        <f t="shared" si="16"/>
        <v>42510.374305555553</v>
      </c>
    </row>
    <row r="510" spans="1:20" ht="28.5" x14ac:dyDescent="0.4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>
        <f>IFERROR(ROUND(E510/L510,2),0)</f>
        <v>193.84</v>
      </c>
      <c r="Q510" t="s">
        <v>8318</v>
      </c>
      <c r="R510" t="s">
        <v>8331</v>
      </c>
      <c r="S510" s="12">
        <f t="shared" si="15"/>
        <v>42068.307002314818</v>
      </c>
      <c r="T510" s="12">
        <f t="shared" si="16"/>
        <v>42098.265335648146</v>
      </c>
    </row>
    <row r="511" spans="1:20" ht="42.75" x14ac:dyDescent="0.4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>
        <f>IFERROR(ROUND(E511/L511,2),0)</f>
        <v>117.51</v>
      </c>
      <c r="Q511" t="s">
        <v>8318</v>
      </c>
      <c r="R511" t="s">
        <v>8331</v>
      </c>
      <c r="S511" s="12">
        <f t="shared" si="15"/>
        <v>41971.639189814814</v>
      </c>
      <c r="T511" s="12">
        <f t="shared" si="16"/>
        <v>42001.639189814814</v>
      </c>
    </row>
    <row r="512" spans="1:20" ht="42.75" x14ac:dyDescent="0.4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>
        <f>IFERROR(ROUND(E512/L512,2),0)</f>
        <v>115.51</v>
      </c>
      <c r="Q512" t="s">
        <v>8318</v>
      </c>
      <c r="R512" t="s">
        <v>8329</v>
      </c>
      <c r="S512" s="12">
        <f t="shared" si="15"/>
        <v>42367.719814814816</v>
      </c>
      <c r="T512" s="12">
        <f t="shared" si="16"/>
        <v>42392.719814814816</v>
      </c>
    </row>
    <row r="513" spans="1:20" ht="42.75" x14ac:dyDescent="0.4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>
        <f>IFERROR(ROUND(E513/L513,2),0)</f>
        <v>65.88</v>
      </c>
      <c r="Q513" t="s">
        <v>8318</v>
      </c>
      <c r="R513" t="s">
        <v>8329</v>
      </c>
      <c r="S513" s="12">
        <f t="shared" si="15"/>
        <v>42292.539548611108</v>
      </c>
      <c r="T513" s="12">
        <f t="shared" si="16"/>
        <v>42313.58121527778</v>
      </c>
    </row>
    <row r="514" spans="1:20" ht="28.5" x14ac:dyDescent="0.4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>
        <f>IFERROR(ROUND(E514/L514,2),0)</f>
        <v>88.47</v>
      </c>
      <c r="Q514" t="s">
        <v>8312</v>
      </c>
      <c r="R514" t="s">
        <v>8320</v>
      </c>
      <c r="S514" s="12">
        <f t="shared" si="15"/>
        <v>41526.435613425929</v>
      </c>
      <c r="T514" s="12">
        <f t="shared" si="16"/>
        <v>41556.435613425929</v>
      </c>
    </row>
    <row r="515" spans="1:20" ht="42.75" x14ac:dyDescent="0.45">
      <c r="A515">
        <v>3072</v>
      </c>
      <c r="B515" s="3" t="s">
        <v>3072</v>
      </c>
      <c r="C515" s="3" t="s">
        <v>7182</v>
      </c>
      <c r="D515" s="6">
        <v>12000</v>
      </c>
      <c r="E515" s="8">
        <v>2</v>
      </c>
      <c r="F515" t="s">
        <v>8220</v>
      </c>
      <c r="G515" t="s">
        <v>8223</v>
      </c>
      <c r="H515" t="s">
        <v>8245</v>
      </c>
      <c r="I515">
        <v>1477791960</v>
      </c>
      <c r="J515">
        <v>1476549262</v>
      </c>
      <c r="K515" t="b">
        <v>0</v>
      </c>
      <c r="L515">
        <v>2</v>
      </c>
      <c r="M515" t="b">
        <v>0</v>
      </c>
      <c r="N515" t="s">
        <v>8301</v>
      </c>
      <c r="O515">
        <f>ROUND(E515/D515*100,0)</f>
        <v>0</v>
      </c>
      <c r="P515">
        <f>IFERROR(ROUND(E515/L515,2),0)</f>
        <v>1</v>
      </c>
      <c r="Q515" t="s">
        <v>8315</v>
      </c>
      <c r="R515" t="s">
        <v>8333</v>
      </c>
      <c r="S515" s="12">
        <f t="shared" ref="S515:S578" si="17">(((J515/60)/60)/24)+DATE(1970,1,1)</f>
        <v>42658.690532407403</v>
      </c>
      <c r="T515" s="12">
        <f t="shared" ref="T515:T578" si="18">(((I515/60)/60)/24)+DATE(1970,1,1)</f>
        <v>42673.073611111111</v>
      </c>
    </row>
    <row r="516" spans="1:20" ht="42.75" x14ac:dyDescent="0.45">
      <c r="A516">
        <v>3117</v>
      </c>
      <c r="B516" s="3" t="s">
        <v>3117</v>
      </c>
      <c r="C516" s="3" t="s">
        <v>7227</v>
      </c>
      <c r="D516" s="6">
        <v>1000</v>
      </c>
      <c r="E516" s="8">
        <v>1</v>
      </c>
      <c r="F516" t="s">
        <v>8220</v>
      </c>
      <c r="G516" t="s">
        <v>8224</v>
      </c>
      <c r="H516" t="s">
        <v>8246</v>
      </c>
      <c r="I516">
        <v>1464354720</v>
      </c>
      <c r="J516">
        <v>1463648360</v>
      </c>
      <c r="K516" t="b">
        <v>0</v>
      </c>
      <c r="L516">
        <v>1</v>
      </c>
      <c r="M516" t="b">
        <v>0</v>
      </c>
      <c r="N516" t="s">
        <v>8301</v>
      </c>
      <c r="O516">
        <f>ROUND(E516/D516*100,0)</f>
        <v>0</v>
      </c>
      <c r="P516">
        <f>IFERROR(ROUND(E516/L516,2),0)</f>
        <v>1</v>
      </c>
      <c r="Q516" t="s">
        <v>8315</v>
      </c>
      <c r="R516" t="s">
        <v>8333</v>
      </c>
      <c r="S516" s="12">
        <f t="shared" si="17"/>
        <v>42509.374537037031</v>
      </c>
      <c r="T516" s="12">
        <f t="shared" si="18"/>
        <v>42517.55</v>
      </c>
    </row>
    <row r="517" spans="1:20" ht="28.5" x14ac:dyDescent="0.4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>
        <f>IFERROR(ROUND(E517/L517,2),0)</f>
        <v>90.38</v>
      </c>
      <c r="Q517" t="s">
        <v>8318</v>
      </c>
      <c r="R517" t="s">
        <v>8319</v>
      </c>
      <c r="S517" s="12">
        <f t="shared" si="17"/>
        <v>40753.758425925924</v>
      </c>
      <c r="T517" s="12">
        <f t="shared" si="18"/>
        <v>40761.625</v>
      </c>
    </row>
    <row r="518" spans="1:20" ht="42.75" x14ac:dyDescent="0.4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>
        <f>IFERROR(ROUND(E518/L518,2),0)</f>
        <v>95.83</v>
      </c>
      <c r="Q518" t="s">
        <v>8308</v>
      </c>
      <c r="R518" t="s">
        <v>8314</v>
      </c>
      <c r="S518" s="12">
        <f t="shared" si="17"/>
        <v>42199.618518518517</v>
      </c>
      <c r="T518" s="12">
        <f t="shared" si="18"/>
        <v>42236.618518518517</v>
      </c>
    </row>
    <row r="519" spans="1:20" ht="42.75" x14ac:dyDescent="0.45">
      <c r="A519">
        <v>3200</v>
      </c>
      <c r="B519" s="3" t="s">
        <v>3200</v>
      </c>
      <c r="C519" s="3" t="s">
        <v>7310</v>
      </c>
      <c r="D519" s="6">
        <v>50000</v>
      </c>
      <c r="E519" s="8">
        <v>1</v>
      </c>
      <c r="F519" t="s">
        <v>8220</v>
      </c>
      <c r="G519" t="s">
        <v>8223</v>
      </c>
      <c r="H519" t="s">
        <v>8245</v>
      </c>
      <c r="I519">
        <v>1461994440</v>
      </c>
      <c r="J519">
        <v>1459410101</v>
      </c>
      <c r="K519" t="b">
        <v>0</v>
      </c>
      <c r="L519">
        <v>1</v>
      </c>
      <c r="M519" t="b">
        <v>0</v>
      </c>
      <c r="N519" t="s">
        <v>8303</v>
      </c>
      <c r="O519">
        <f>ROUND(E519/D519*100,0)</f>
        <v>0</v>
      </c>
      <c r="P519">
        <f>IFERROR(ROUND(E519/L519,2),0)</f>
        <v>1</v>
      </c>
      <c r="Q519" t="s">
        <v>8315</v>
      </c>
      <c r="R519" t="s">
        <v>8334</v>
      </c>
      <c r="S519" s="12">
        <f t="shared" si="17"/>
        <v>42460.320613425924</v>
      </c>
      <c r="T519" s="12">
        <f t="shared" si="18"/>
        <v>42490.231944444444</v>
      </c>
    </row>
    <row r="520" spans="1:20" ht="42.75" x14ac:dyDescent="0.4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>
        <f>IFERROR(ROUND(E520/L520,2),0)</f>
        <v>57.93</v>
      </c>
      <c r="Q520" t="s">
        <v>8310</v>
      </c>
      <c r="R520" t="s">
        <v>8311</v>
      </c>
      <c r="S520" s="12">
        <f t="shared" si="17"/>
        <v>40936.678506944445</v>
      </c>
      <c r="T520" s="12">
        <f t="shared" si="18"/>
        <v>40966.678506944445</v>
      </c>
    </row>
    <row r="521" spans="1:20" ht="28.5" x14ac:dyDescent="0.4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>
        <f>IFERROR(ROUND(E521/L521,2),0)</f>
        <v>55.76</v>
      </c>
      <c r="Q521" t="s">
        <v>8308</v>
      </c>
      <c r="R521" t="s">
        <v>8317</v>
      </c>
      <c r="S521" s="12">
        <f t="shared" si="17"/>
        <v>42564.881076388891</v>
      </c>
      <c r="T521" s="12">
        <f t="shared" si="18"/>
        <v>42604.290972222225</v>
      </c>
    </row>
    <row r="522" spans="1:20" ht="42.75" x14ac:dyDescent="0.45">
      <c r="A522">
        <v>3629</v>
      </c>
      <c r="B522" s="3" t="s">
        <v>3627</v>
      </c>
      <c r="C522" s="3" t="s">
        <v>7739</v>
      </c>
      <c r="D522" s="6">
        <v>1000000</v>
      </c>
      <c r="E522" s="8">
        <v>2</v>
      </c>
      <c r="F522" t="s">
        <v>8220</v>
      </c>
      <c r="G522" t="s">
        <v>8223</v>
      </c>
      <c r="H522" t="s">
        <v>8245</v>
      </c>
      <c r="I522">
        <v>1462467600</v>
      </c>
      <c r="J522">
        <v>1457403364</v>
      </c>
      <c r="K522" t="b">
        <v>0</v>
      </c>
      <c r="L522">
        <v>2</v>
      </c>
      <c r="M522" t="b">
        <v>0</v>
      </c>
      <c r="N522" t="s">
        <v>8303</v>
      </c>
      <c r="O522">
        <f>ROUND(E522/D522*100,0)</f>
        <v>0</v>
      </c>
      <c r="P522">
        <f>IFERROR(ROUND(E522/L522,2),0)</f>
        <v>1</v>
      </c>
      <c r="Q522" t="s">
        <v>8315</v>
      </c>
      <c r="R522" t="s">
        <v>8334</v>
      </c>
      <c r="S522" s="12">
        <f t="shared" si="17"/>
        <v>42437.094490740739</v>
      </c>
      <c r="T522" s="12">
        <f t="shared" si="18"/>
        <v>42495.708333333328</v>
      </c>
    </row>
    <row r="523" spans="1:20" x14ac:dyDescent="0.4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>
        <f>IFERROR(ROUND(E523/L523,2),0)</f>
        <v>28.73</v>
      </c>
      <c r="Q523" t="s">
        <v>8318</v>
      </c>
      <c r="R523" t="s">
        <v>8319</v>
      </c>
      <c r="S523" s="12">
        <f t="shared" si="17"/>
        <v>40918.738935185182</v>
      </c>
      <c r="T523" s="12">
        <f t="shared" si="18"/>
        <v>40943.738935185182</v>
      </c>
    </row>
    <row r="524" spans="1:20" ht="42.75" x14ac:dyDescent="0.4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>
        <f>IFERROR(ROUND(E524/L524,2),0)</f>
        <v>42.67</v>
      </c>
      <c r="Q524" t="s">
        <v>8308</v>
      </c>
      <c r="R524" t="s">
        <v>8314</v>
      </c>
      <c r="S524" s="12">
        <f t="shared" si="17"/>
        <v>41877.912187499998</v>
      </c>
      <c r="T524" s="12">
        <f t="shared" si="18"/>
        <v>41898.912187499998</v>
      </c>
    </row>
    <row r="525" spans="1:20" ht="42.75" x14ac:dyDescent="0.4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>
        <f>IFERROR(ROUND(E525/L525,2),0)</f>
        <v>53.75</v>
      </c>
      <c r="Q525" t="s">
        <v>8312</v>
      </c>
      <c r="R525" t="s">
        <v>8320</v>
      </c>
      <c r="S525" s="12">
        <f t="shared" si="17"/>
        <v>42461.885138888887</v>
      </c>
      <c r="T525" s="12">
        <f t="shared" si="18"/>
        <v>42521.885138888887</v>
      </c>
    </row>
    <row r="526" spans="1:20" ht="42.75" x14ac:dyDescent="0.4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>
        <f>IFERROR(ROUND(E526/L526,2),0)</f>
        <v>95.49</v>
      </c>
      <c r="Q526" t="s">
        <v>8308</v>
      </c>
      <c r="R526" t="s">
        <v>8309</v>
      </c>
      <c r="S526" s="12">
        <f t="shared" si="17"/>
        <v>41944.83898148148</v>
      </c>
      <c r="T526" s="12">
        <f t="shared" si="18"/>
        <v>42004.880648148144</v>
      </c>
    </row>
    <row r="527" spans="1:20" ht="42.75" x14ac:dyDescent="0.45">
      <c r="A527">
        <v>3630</v>
      </c>
      <c r="B527" s="3" t="s">
        <v>3628</v>
      </c>
      <c r="C527" s="3" t="s">
        <v>7740</v>
      </c>
      <c r="D527" s="6">
        <v>3000</v>
      </c>
      <c r="E527" s="8">
        <v>1</v>
      </c>
      <c r="F527" t="s">
        <v>8220</v>
      </c>
      <c r="G527" t="s">
        <v>8224</v>
      </c>
      <c r="H527" t="s">
        <v>8246</v>
      </c>
      <c r="I527">
        <v>1417295990</v>
      </c>
      <c r="J527">
        <v>1414700390</v>
      </c>
      <c r="K527" t="b">
        <v>0</v>
      </c>
      <c r="L527">
        <v>1</v>
      </c>
      <c r="M527" t="b">
        <v>0</v>
      </c>
      <c r="N527" t="s">
        <v>8303</v>
      </c>
      <c r="O527">
        <f>ROUND(E527/D527*100,0)</f>
        <v>0</v>
      </c>
      <c r="P527">
        <f>IFERROR(ROUND(E527/L527,2),0)</f>
        <v>1</v>
      </c>
      <c r="Q527" t="s">
        <v>8315</v>
      </c>
      <c r="R527" t="s">
        <v>8334</v>
      </c>
      <c r="S527" s="12">
        <f t="shared" si="17"/>
        <v>41942.84710648148</v>
      </c>
      <c r="T527" s="12">
        <f t="shared" si="18"/>
        <v>41972.888773148152</v>
      </c>
    </row>
    <row r="528" spans="1:20" ht="42.75" x14ac:dyDescent="0.45">
      <c r="A528">
        <v>3639</v>
      </c>
      <c r="B528" s="3" t="s">
        <v>3637</v>
      </c>
      <c r="C528" s="3" t="s">
        <v>7749</v>
      </c>
      <c r="D528" s="6">
        <v>25000</v>
      </c>
      <c r="E528" s="8">
        <v>1</v>
      </c>
      <c r="F528" t="s">
        <v>8220</v>
      </c>
      <c r="G528" t="s">
        <v>8223</v>
      </c>
      <c r="H528" t="s">
        <v>8245</v>
      </c>
      <c r="I528">
        <v>1475853060</v>
      </c>
      <c r="J528">
        <v>1470672906</v>
      </c>
      <c r="K528" t="b">
        <v>0</v>
      </c>
      <c r="L528">
        <v>1</v>
      </c>
      <c r="M528" t="b">
        <v>0</v>
      </c>
      <c r="N528" t="s">
        <v>8303</v>
      </c>
      <c r="O528">
        <f>ROUND(E528/D528*100,0)</f>
        <v>0</v>
      </c>
      <c r="P528">
        <f>IFERROR(ROUND(E528/L528,2),0)</f>
        <v>1</v>
      </c>
      <c r="Q528" t="s">
        <v>8315</v>
      </c>
      <c r="R528" t="s">
        <v>8334</v>
      </c>
      <c r="S528" s="12">
        <f t="shared" si="17"/>
        <v>42590.677152777775</v>
      </c>
      <c r="T528" s="12">
        <f t="shared" si="18"/>
        <v>42650.632638888885</v>
      </c>
    </row>
    <row r="529" spans="1:20" ht="42.75" x14ac:dyDescent="0.45">
      <c r="A529">
        <v>3645</v>
      </c>
      <c r="B529" s="3" t="s">
        <v>3643</v>
      </c>
      <c r="C529" s="3" t="s">
        <v>7755</v>
      </c>
      <c r="D529" s="6">
        <v>1000</v>
      </c>
      <c r="E529" s="8">
        <v>1</v>
      </c>
      <c r="F529" t="s">
        <v>8220</v>
      </c>
      <c r="G529" t="s">
        <v>8228</v>
      </c>
      <c r="H529" t="s">
        <v>8250</v>
      </c>
      <c r="I529">
        <v>1479773838</v>
      </c>
      <c r="J529">
        <v>1477178238</v>
      </c>
      <c r="K529" t="b">
        <v>0</v>
      </c>
      <c r="L529">
        <v>1</v>
      </c>
      <c r="M529" t="b">
        <v>0</v>
      </c>
      <c r="N529" t="s">
        <v>8303</v>
      </c>
      <c r="O529">
        <f>ROUND(E529/D529*100,0)</f>
        <v>0</v>
      </c>
      <c r="P529">
        <f>IFERROR(ROUND(E529/L529,2),0)</f>
        <v>1</v>
      </c>
      <c r="Q529" t="s">
        <v>8315</v>
      </c>
      <c r="R529" t="s">
        <v>8334</v>
      </c>
      <c r="S529" s="12">
        <f t="shared" si="17"/>
        <v>42665.970347222217</v>
      </c>
      <c r="T529" s="12">
        <f t="shared" si="18"/>
        <v>42696.012013888889</v>
      </c>
    </row>
    <row r="530" spans="1:20" ht="42.75" x14ac:dyDescent="0.45">
      <c r="A530">
        <v>3796</v>
      </c>
      <c r="B530" s="3" t="s">
        <v>3793</v>
      </c>
      <c r="C530" s="3" t="s">
        <v>7906</v>
      </c>
      <c r="D530" s="6">
        <v>22500</v>
      </c>
      <c r="E530" s="8">
        <v>1</v>
      </c>
      <c r="F530" t="s">
        <v>8220</v>
      </c>
      <c r="G530" t="s">
        <v>8223</v>
      </c>
      <c r="H530" t="s">
        <v>8245</v>
      </c>
      <c r="I530">
        <v>1484354556</v>
      </c>
      <c r="J530">
        <v>1479170556</v>
      </c>
      <c r="K530" t="b">
        <v>0</v>
      </c>
      <c r="L530">
        <v>1</v>
      </c>
      <c r="M530" t="b">
        <v>0</v>
      </c>
      <c r="N530" t="s">
        <v>8303</v>
      </c>
      <c r="O530">
        <f>ROUND(E530/D530*100,0)</f>
        <v>0</v>
      </c>
      <c r="P530">
        <f>IFERROR(ROUND(E530/L530,2),0)</f>
        <v>1</v>
      </c>
      <c r="Q530" t="s">
        <v>8315</v>
      </c>
      <c r="R530" t="s">
        <v>8334</v>
      </c>
      <c r="S530" s="12">
        <f t="shared" si="17"/>
        <v>42689.029583333337</v>
      </c>
      <c r="T530" s="12">
        <f t="shared" si="18"/>
        <v>42749.029583333337</v>
      </c>
    </row>
    <row r="531" spans="1:20" ht="42.75" x14ac:dyDescent="0.4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>
        <f>IFERROR(ROUND(E531/L531,2),0)</f>
        <v>65.760000000000005</v>
      </c>
      <c r="Q531" t="s">
        <v>8318</v>
      </c>
      <c r="R531" t="s">
        <v>8329</v>
      </c>
      <c r="S531" s="12">
        <f t="shared" si="17"/>
        <v>41319.769293981481</v>
      </c>
      <c r="T531" s="12">
        <f t="shared" si="18"/>
        <v>41349.769293981481</v>
      </c>
    </row>
    <row r="532" spans="1:20" ht="42.75" x14ac:dyDescent="0.4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>
        <f>IFERROR(ROUND(E532/L532,2),0)</f>
        <v>103.2</v>
      </c>
      <c r="Q532" t="s">
        <v>8321</v>
      </c>
      <c r="R532" t="s">
        <v>8322</v>
      </c>
      <c r="S532" s="12">
        <f t="shared" si="17"/>
        <v>41533.542858796296</v>
      </c>
      <c r="T532" s="12">
        <f t="shared" si="18"/>
        <v>41563.542858796296</v>
      </c>
    </row>
    <row r="533" spans="1:20" ht="57" x14ac:dyDescent="0.4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>
        <f>IFERROR(ROUND(E533/L533,2),0)</f>
        <v>133.74</v>
      </c>
      <c r="Q533" t="s">
        <v>8323</v>
      </c>
      <c r="R533" t="s">
        <v>8324</v>
      </c>
      <c r="S533" s="12">
        <f t="shared" si="17"/>
        <v>41899.830312500002</v>
      </c>
      <c r="T533" s="12">
        <f t="shared" si="18"/>
        <v>41929.830312500002</v>
      </c>
    </row>
    <row r="534" spans="1:20" ht="42.75" x14ac:dyDescent="0.4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>
        <f>IFERROR(ROUND(E534/L534,2),0)</f>
        <v>29.62</v>
      </c>
      <c r="Q534" t="s">
        <v>8312</v>
      </c>
      <c r="R534" t="s">
        <v>8313</v>
      </c>
      <c r="S534" s="12">
        <f t="shared" si="17"/>
        <v>42438.667071759264</v>
      </c>
      <c r="T534" s="12">
        <f t="shared" si="18"/>
        <v>42468.625405092593</v>
      </c>
    </row>
    <row r="535" spans="1:20" ht="42.75" x14ac:dyDescent="0.4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>
        <f>IFERROR(ROUND(E535/L535,2),0)</f>
        <v>40.35</v>
      </c>
      <c r="Q535" t="s">
        <v>8312</v>
      </c>
      <c r="R535" t="s">
        <v>8313</v>
      </c>
      <c r="S535" s="12">
        <f t="shared" si="17"/>
        <v>42723.63653935185</v>
      </c>
      <c r="T535" s="12">
        <f t="shared" si="18"/>
        <v>42753.63653935185</v>
      </c>
    </row>
    <row r="536" spans="1:20" ht="42.75" x14ac:dyDescent="0.45">
      <c r="A536">
        <v>3856</v>
      </c>
      <c r="B536" s="3" t="s">
        <v>3853</v>
      </c>
      <c r="C536" s="3" t="s">
        <v>7965</v>
      </c>
      <c r="D536" s="6">
        <v>5000</v>
      </c>
      <c r="E536" s="8">
        <v>1</v>
      </c>
      <c r="F536" t="s">
        <v>8220</v>
      </c>
      <c r="G536" t="s">
        <v>8223</v>
      </c>
      <c r="H536" t="s">
        <v>8245</v>
      </c>
      <c r="I536">
        <v>1425833403</v>
      </c>
      <c r="J536">
        <v>1423245003</v>
      </c>
      <c r="K536" t="b">
        <v>0</v>
      </c>
      <c r="L536">
        <v>1</v>
      </c>
      <c r="M536" t="b">
        <v>0</v>
      </c>
      <c r="N536" t="s">
        <v>8269</v>
      </c>
      <c r="O536">
        <f>ROUND(E536/D536*100,0)</f>
        <v>0</v>
      </c>
      <c r="P536">
        <f>IFERROR(ROUND(E536/L536,2),0)</f>
        <v>1</v>
      </c>
      <c r="Q536" t="s">
        <v>8315</v>
      </c>
      <c r="R536" t="s">
        <v>8316</v>
      </c>
      <c r="S536" s="12">
        <f t="shared" si="17"/>
        <v>42041.743090277778</v>
      </c>
      <c r="T536" s="12">
        <f t="shared" si="18"/>
        <v>42071.701423611114</v>
      </c>
    </row>
    <row r="537" spans="1:20" ht="42.75" x14ac:dyDescent="0.45">
      <c r="A537">
        <v>3859</v>
      </c>
      <c r="B537" s="3" t="s">
        <v>3856</v>
      </c>
      <c r="C537" s="3" t="s">
        <v>7968</v>
      </c>
      <c r="D537" s="6">
        <v>2500</v>
      </c>
      <c r="E537" s="8">
        <v>1</v>
      </c>
      <c r="F537" t="s">
        <v>8220</v>
      </c>
      <c r="G537" t="s">
        <v>8223</v>
      </c>
      <c r="H537" t="s">
        <v>8245</v>
      </c>
      <c r="I537">
        <v>1403730000</v>
      </c>
      <c r="J537">
        <v>1401485207</v>
      </c>
      <c r="K537" t="b">
        <v>0</v>
      </c>
      <c r="L537">
        <v>1</v>
      </c>
      <c r="M537" t="b">
        <v>0</v>
      </c>
      <c r="N537" t="s">
        <v>8269</v>
      </c>
      <c r="O537">
        <f>ROUND(E537/D537*100,0)</f>
        <v>0</v>
      </c>
      <c r="P537">
        <f>IFERROR(ROUND(E537/L537,2),0)</f>
        <v>1</v>
      </c>
      <c r="Q537" t="s">
        <v>8315</v>
      </c>
      <c r="R537" t="s">
        <v>8316</v>
      </c>
      <c r="S537" s="12">
        <f t="shared" si="17"/>
        <v>41789.893599537041</v>
      </c>
      <c r="T537" s="12">
        <f t="shared" si="18"/>
        <v>41815.875</v>
      </c>
    </row>
    <row r="538" spans="1:20" ht="28.5" x14ac:dyDescent="0.45">
      <c r="A538">
        <v>3862</v>
      </c>
      <c r="B538" s="3" t="s">
        <v>3859</v>
      </c>
      <c r="C538" s="3" t="s">
        <v>7971</v>
      </c>
      <c r="D538" s="6">
        <v>7500</v>
      </c>
      <c r="E538" s="8">
        <v>1</v>
      </c>
      <c r="F538" t="s">
        <v>8220</v>
      </c>
      <c r="G538" t="s">
        <v>8223</v>
      </c>
      <c r="H538" t="s">
        <v>8245</v>
      </c>
      <c r="I538">
        <v>1473699540</v>
      </c>
      <c r="J538">
        <v>1472451356</v>
      </c>
      <c r="K538" t="b">
        <v>0</v>
      </c>
      <c r="L538">
        <v>1</v>
      </c>
      <c r="M538" t="b">
        <v>0</v>
      </c>
      <c r="N538" t="s">
        <v>8269</v>
      </c>
      <c r="O538">
        <f>ROUND(E538/D538*100,0)</f>
        <v>0</v>
      </c>
      <c r="P538">
        <f>IFERROR(ROUND(E538/L538,2),0)</f>
        <v>1</v>
      </c>
      <c r="Q538" t="s">
        <v>8315</v>
      </c>
      <c r="R538" t="s">
        <v>8316</v>
      </c>
      <c r="S538" s="12">
        <f t="shared" si="17"/>
        <v>42611.261064814811</v>
      </c>
      <c r="T538" s="12">
        <f t="shared" si="18"/>
        <v>42625.707638888889</v>
      </c>
    </row>
    <row r="539" spans="1:20" ht="42.75" x14ac:dyDescent="0.45">
      <c r="A539">
        <v>3912</v>
      </c>
      <c r="B539" s="3" t="s">
        <v>3909</v>
      </c>
      <c r="C539" s="3" t="s">
        <v>8020</v>
      </c>
      <c r="D539" s="6">
        <v>15000</v>
      </c>
      <c r="E539" s="8">
        <v>1</v>
      </c>
      <c r="F539" t="s">
        <v>8220</v>
      </c>
      <c r="G539" t="s">
        <v>8223</v>
      </c>
      <c r="H539" t="s">
        <v>8245</v>
      </c>
      <c r="I539">
        <v>1429936500</v>
      </c>
      <c r="J539">
        <v>1424759330</v>
      </c>
      <c r="K539" t="b">
        <v>0</v>
      </c>
      <c r="L539">
        <v>1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1</v>
      </c>
      <c r="Q539" t="s">
        <v>8315</v>
      </c>
      <c r="R539" t="s">
        <v>8316</v>
      </c>
      <c r="S539" s="12">
        <f t="shared" si="17"/>
        <v>42059.270023148143</v>
      </c>
      <c r="T539" s="12">
        <f t="shared" si="18"/>
        <v>42119.190972222219</v>
      </c>
    </row>
    <row r="540" spans="1:20" ht="42.75" x14ac:dyDescent="0.45">
      <c r="A540">
        <v>3932</v>
      </c>
      <c r="B540" s="3" t="s">
        <v>3929</v>
      </c>
      <c r="C540" s="3" t="s">
        <v>8040</v>
      </c>
      <c r="D540" s="6">
        <v>12000</v>
      </c>
      <c r="E540" s="8">
        <v>1</v>
      </c>
      <c r="F540" t="s">
        <v>8220</v>
      </c>
      <c r="G540" t="s">
        <v>8223</v>
      </c>
      <c r="H540" t="s">
        <v>8245</v>
      </c>
      <c r="I540">
        <v>1458097364</v>
      </c>
      <c r="J540">
        <v>1455508964</v>
      </c>
      <c r="K540" t="b">
        <v>0</v>
      </c>
      <c r="L540">
        <v>1</v>
      </c>
      <c r="M540" t="b">
        <v>0</v>
      </c>
      <c r="N540" t="s">
        <v>8269</v>
      </c>
      <c r="O540">
        <f>ROUND(E540/D540*100,0)</f>
        <v>0</v>
      </c>
      <c r="P540">
        <f>IFERROR(ROUND(E540/L540,2),0)</f>
        <v>1</v>
      </c>
      <c r="Q540" t="s">
        <v>8315</v>
      </c>
      <c r="R540" t="s">
        <v>8316</v>
      </c>
      <c r="S540" s="12">
        <f t="shared" si="17"/>
        <v>42415.168564814812</v>
      </c>
      <c r="T540" s="12">
        <f t="shared" si="18"/>
        <v>42445.126898148148</v>
      </c>
    </row>
    <row r="541" spans="1:20" ht="42.75" x14ac:dyDescent="0.4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>
        <f>IFERROR(ROUND(E541/L541,2),0)</f>
        <v>34.17</v>
      </c>
      <c r="Q541" t="s">
        <v>8312</v>
      </c>
      <c r="R541" t="s">
        <v>8313</v>
      </c>
      <c r="S541" s="12">
        <f t="shared" si="17"/>
        <v>41543.988067129627</v>
      </c>
      <c r="T541" s="12">
        <f t="shared" si="18"/>
        <v>41571.988067129627</v>
      </c>
    </row>
    <row r="542" spans="1:20" ht="42.75" x14ac:dyDescent="0.4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>
        <f>IFERROR(ROUND(E542/L542,2),0)</f>
        <v>98.99</v>
      </c>
      <c r="Q542" t="s">
        <v>8312</v>
      </c>
      <c r="R542" t="s">
        <v>8313</v>
      </c>
      <c r="S542" s="12">
        <f t="shared" si="17"/>
        <v>41228.650196759263</v>
      </c>
      <c r="T542" s="12">
        <f t="shared" si="18"/>
        <v>41258.650196759263</v>
      </c>
    </row>
    <row r="543" spans="1:20" ht="42.75" x14ac:dyDescent="0.4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>
        <f>IFERROR(ROUND(E543/L543,2),0)</f>
        <v>87.44</v>
      </c>
      <c r="Q543" t="s">
        <v>8308</v>
      </c>
      <c r="R543" t="s">
        <v>8309</v>
      </c>
      <c r="S543" s="12">
        <f t="shared" si="17"/>
        <v>40638.828009259261</v>
      </c>
      <c r="T543" s="12">
        <f t="shared" si="18"/>
        <v>40728.828009259261</v>
      </c>
    </row>
    <row r="544" spans="1:20" ht="42.75" x14ac:dyDescent="0.45">
      <c r="A544">
        <v>3951</v>
      </c>
      <c r="B544" s="3" t="s">
        <v>3948</v>
      </c>
      <c r="C544" s="3" t="s">
        <v>6961</v>
      </c>
      <c r="D544" s="6">
        <v>200000</v>
      </c>
      <c r="E544" s="8">
        <v>1</v>
      </c>
      <c r="F544" t="s">
        <v>8220</v>
      </c>
      <c r="G544" t="s">
        <v>8240</v>
      </c>
      <c r="H544" t="s">
        <v>8248</v>
      </c>
      <c r="I544">
        <v>1462301342</v>
      </c>
      <c r="J544">
        <v>1457120942</v>
      </c>
      <c r="K544" t="b">
        <v>0</v>
      </c>
      <c r="L544">
        <v>1</v>
      </c>
      <c r="M544" t="b">
        <v>0</v>
      </c>
      <c r="N544" t="s">
        <v>8269</v>
      </c>
      <c r="O544">
        <f>ROUND(E544/D544*100,0)</f>
        <v>0</v>
      </c>
      <c r="P544">
        <f>IFERROR(ROUND(E544/L544,2),0)</f>
        <v>1</v>
      </c>
      <c r="Q544" t="s">
        <v>8315</v>
      </c>
      <c r="R544" t="s">
        <v>8316</v>
      </c>
      <c r="S544" s="12">
        <f t="shared" si="17"/>
        <v>42433.825717592597</v>
      </c>
      <c r="T544" s="12">
        <f t="shared" si="18"/>
        <v>42493.784050925926</v>
      </c>
    </row>
    <row r="545" spans="1:20" x14ac:dyDescent="0.45">
      <c r="A545">
        <v>4004</v>
      </c>
      <c r="B545" s="3" t="s">
        <v>4000</v>
      </c>
      <c r="C545" s="3" t="s">
        <v>8109</v>
      </c>
      <c r="D545" s="6">
        <v>500</v>
      </c>
      <c r="E545" s="8">
        <v>1</v>
      </c>
      <c r="F545" t="s">
        <v>8220</v>
      </c>
      <c r="G545" t="s">
        <v>8223</v>
      </c>
      <c r="H545" t="s">
        <v>8245</v>
      </c>
      <c r="I545">
        <v>1412740457</v>
      </c>
      <c r="J545">
        <v>1410148457</v>
      </c>
      <c r="K545" t="b">
        <v>0</v>
      </c>
      <c r="L545">
        <v>1</v>
      </c>
      <c r="M545" t="b">
        <v>0</v>
      </c>
      <c r="N545" t="s">
        <v>8269</v>
      </c>
      <c r="O545">
        <f>ROUND(E545/D545*100,0)</f>
        <v>0</v>
      </c>
      <c r="P545">
        <f>IFERROR(ROUND(E545/L545,2),0)</f>
        <v>1</v>
      </c>
      <c r="Q545" t="s">
        <v>8315</v>
      </c>
      <c r="R545" t="s">
        <v>8316</v>
      </c>
      <c r="S545" s="12">
        <f t="shared" si="17"/>
        <v>41890.16269675926</v>
      </c>
      <c r="T545" s="12">
        <f t="shared" si="18"/>
        <v>41920.16269675926</v>
      </c>
    </row>
    <row r="546" spans="1:20" ht="42.75" x14ac:dyDescent="0.45">
      <c r="A546">
        <v>4015</v>
      </c>
      <c r="B546" s="3" t="s">
        <v>4011</v>
      </c>
      <c r="C546" s="3" t="s">
        <v>8120</v>
      </c>
      <c r="D546" s="6">
        <v>7000</v>
      </c>
      <c r="E546" s="8">
        <v>1</v>
      </c>
      <c r="F546" t="s">
        <v>8220</v>
      </c>
      <c r="G546" t="s">
        <v>8223</v>
      </c>
      <c r="H546" t="s">
        <v>8245</v>
      </c>
      <c r="I546">
        <v>1437331463</v>
      </c>
      <c r="J546">
        <v>1434739463</v>
      </c>
      <c r="K546" t="b">
        <v>0</v>
      </c>
      <c r="L546">
        <v>1</v>
      </c>
      <c r="M546" t="b">
        <v>0</v>
      </c>
      <c r="N546" t="s">
        <v>8269</v>
      </c>
      <c r="O546">
        <f>ROUND(E546/D546*100,0)</f>
        <v>0</v>
      </c>
      <c r="P546">
        <f>IFERROR(ROUND(E546/L546,2),0)</f>
        <v>1</v>
      </c>
      <c r="Q546" t="s">
        <v>8315</v>
      </c>
      <c r="R546" t="s">
        <v>8316</v>
      </c>
      <c r="S546" s="12">
        <f t="shared" si="17"/>
        <v>42174.780821759254</v>
      </c>
      <c r="T546" s="12">
        <f t="shared" si="18"/>
        <v>42204.780821759254</v>
      </c>
    </row>
    <row r="547" spans="1:20" ht="42.75" x14ac:dyDescent="0.45">
      <c r="A547">
        <v>4045</v>
      </c>
      <c r="B547" s="3" t="s">
        <v>4041</v>
      </c>
      <c r="C547" s="3" t="s">
        <v>8149</v>
      </c>
      <c r="D547" s="6">
        <v>5000</v>
      </c>
      <c r="E547" s="8">
        <v>1</v>
      </c>
      <c r="F547" t="s">
        <v>8220</v>
      </c>
      <c r="G547" t="s">
        <v>8225</v>
      </c>
      <c r="H547" t="s">
        <v>8247</v>
      </c>
      <c r="I547">
        <v>1408596589</v>
      </c>
      <c r="J547">
        <v>1406004589</v>
      </c>
      <c r="K547" t="b">
        <v>0</v>
      </c>
      <c r="L547">
        <v>1</v>
      </c>
      <c r="M547" t="b">
        <v>0</v>
      </c>
      <c r="N547" t="s">
        <v>8269</v>
      </c>
      <c r="O547">
        <f>ROUND(E547/D547*100,0)</f>
        <v>0</v>
      </c>
      <c r="P547">
        <f>IFERROR(ROUND(E547/L547,2),0)</f>
        <v>1</v>
      </c>
      <c r="Q547" t="s">
        <v>8315</v>
      </c>
      <c r="R547" t="s">
        <v>8316</v>
      </c>
      <c r="S547" s="12">
        <f t="shared" si="17"/>
        <v>41842.201261574075</v>
      </c>
      <c r="T547" s="12">
        <f t="shared" si="18"/>
        <v>41872.201261574075</v>
      </c>
    </row>
    <row r="548" spans="1:20" ht="42.75" x14ac:dyDescent="0.45">
      <c r="A548">
        <v>4050</v>
      </c>
      <c r="B548" s="3" t="s">
        <v>4046</v>
      </c>
      <c r="C548" s="3" t="s">
        <v>8154</v>
      </c>
      <c r="D548" s="6">
        <v>1500</v>
      </c>
      <c r="E548" s="8">
        <v>1</v>
      </c>
      <c r="F548" t="s">
        <v>8220</v>
      </c>
      <c r="G548" t="s">
        <v>8223</v>
      </c>
      <c r="H548" t="s">
        <v>8245</v>
      </c>
      <c r="I548">
        <v>1414077391</v>
      </c>
      <c r="J548">
        <v>1411485391</v>
      </c>
      <c r="K548" t="b">
        <v>0</v>
      </c>
      <c r="L548">
        <v>1</v>
      </c>
      <c r="M548" t="b">
        <v>0</v>
      </c>
      <c r="N548" t="s">
        <v>8269</v>
      </c>
      <c r="O548">
        <f>ROUND(E548/D548*100,0)</f>
        <v>0</v>
      </c>
      <c r="P548">
        <f>IFERROR(ROUND(E548/L548,2),0)</f>
        <v>1</v>
      </c>
      <c r="Q548" t="s">
        <v>8315</v>
      </c>
      <c r="R548" t="s">
        <v>8316</v>
      </c>
      <c r="S548" s="12">
        <f t="shared" si="17"/>
        <v>41905.636469907404</v>
      </c>
      <c r="T548" s="12">
        <f t="shared" si="18"/>
        <v>41935.636469907404</v>
      </c>
    </row>
    <row r="549" spans="1:20" ht="42.75" x14ac:dyDescent="0.4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>IFERROR(ROUND(E549/L549,2),0)</f>
        <v>63.92</v>
      </c>
      <c r="Q549" t="s">
        <v>8318</v>
      </c>
      <c r="R549" t="s">
        <v>8331</v>
      </c>
      <c r="S549" s="12">
        <f t="shared" si="17"/>
        <v>42177.007071759261</v>
      </c>
      <c r="T549" s="12">
        <f t="shared" si="18"/>
        <v>42208.125</v>
      </c>
    </row>
    <row r="550" spans="1:20" ht="42.75" x14ac:dyDescent="0.4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>
        <f>IFERROR(ROUND(E550/L550,2),0)</f>
        <v>50.29</v>
      </c>
      <c r="Q550" t="s">
        <v>8318</v>
      </c>
      <c r="R550" t="s">
        <v>8329</v>
      </c>
      <c r="S550" s="12">
        <f t="shared" si="17"/>
        <v>41032.071134259262</v>
      </c>
      <c r="T550" s="12">
        <f t="shared" si="18"/>
        <v>41062.071134259262</v>
      </c>
    </row>
    <row r="551" spans="1:20" ht="42.75" x14ac:dyDescent="0.4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>
        <f>IFERROR(ROUND(E551/L551,2),0)</f>
        <v>45.6</v>
      </c>
      <c r="Q551" t="s">
        <v>8318</v>
      </c>
      <c r="R551" t="s">
        <v>8329</v>
      </c>
      <c r="S551" s="12">
        <f t="shared" si="17"/>
        <v>42543.862777777773</v>
      </c>
      <c r="T551" s="12">
        <f t="shared" si="18"/>
        <v>42573.862777777773</v>
      </c>
    </row>
    <row r="552" spans="1:20" ht="42.75" x14ac:dyDescent="0.4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>
        <f>IFERROR(ROUND(E552/L552,2),0)</f>
        <v>89.42</v>
      </c>
      <c r="Q552" t="s">
        <v>8312</v>
      </c>
      <c r="R552" t="s">
        <v>8313</v>
      </c>
      <c r="S552" s="12">
        <f t="shared" si="17"/>
        <v>40925.599664351852</v>
      </c>
      <c r="T552" s="12">
        <f t="shared" si="18"/>
        <v>40979.207638888889</v>
      </c>
    </row>
    <row r="553" spans="1:20" ht="42.75" x14ac:dyDescent="0.4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>
        <f>IFERROR(ROUND(E553/L553,2),0)</f>
        <v>70.06</v>
      </c>
      <c r="Q553" t="s">
        <v>8312</v>
      </c>
      <c r="R553" t="s">
        <v>8313</v>
      </c>
      <c r="S553" s="12">
        <f t="shared" si="17"/>
        <v>42126.92123842593</v>
      </c>
      <c r="T553" s="12">
        <f t="shared" si="18"/>
        <v>42158.1875</v>
      </c>
    </row>
    <row r="554" spans="1:20" ht="42.75" x14ac:dyDescent="0.4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>
        <f>IFERROR(ROUND(E554/L554,2),0)</f>
        <v>30.96</v>
      </c>
      <c r="Q554" t="s">
        <v>8321</v>
      </c>
      <c r="R554" t="s">
        <v>8322</v>
      </c>
      <c r="S554" s="12">
        <f t="shared" si="17"/>
        <v>41754.745243055557</v>
      </c>
      <c r="T554" s="12">
        <f t="shared" si="18"/>
        <v>41769.165972222225</v>
      </c>
    </row>
    <row r="555" spans="1:20" ht="28.5" x14ac:dyDescent="0.4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>
        <f>IFERROR(ROUND(E555/L555,2),0)</f>
        <v>40.42</v>
      </c>
      <c r="Q555" t="s">
        <v>8312</v>
      </c>
      <c r="R555" t="s">
        <v>8320</v>
      </c>
      <c r="S555" s="12">
        <f t="shared" si="17"/>
        <v>40802.733101851853</v>
      </c>
      <c r="T555" s="12">
        <f t="shared" si="18"/>
        <v>40832.918749999997</v>
      </c>
    </row>
    <row r="556" spans="1:20" ht="42.75" x14ac:dyDescent="0.4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>
        <f>IFERROR(ROUND(E556/L556,2),0)</f>
        <v>26.27</v>
      </c>
      <c r="Q556" t="s">
        <v>8312</v>
      </c>
      <c r="R556" t="s">
        <v>8328</v>
      </c>
      <c r="S556" s="12">
        <f t="shared" si="17"/>
        <v>40671.637511574074</v>
      </c>
      <c r="T556" s="12">
        <f t="shared" si="18"/>
        <v>40701.637511574074</v>
      </c>
    </row>
    <row r="557" spans="1:20" ht="28.5" x14ac:dyDescent="0.4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>
        <f>IFERROR(ROUND(E557/L557,2),0)</f>
        <v>54</v>
      </c>
      <c r="Q557" t="s">
        <v>8312</v>
      </c>
      <c r="R557" t="s">
        <v>8328</v>
      </c>
      <c r="S557" s="12">
        <f t="shared" si="17"/>
        <v>41074.221562500003</v>
      </c>
      <c r="T557" s="12">
        <f t="shared" si="18"/>
        <v>41104.221562500003</v>
      </c>
    </row>
    <row r="558" spans="1:20" ht="42.75" x14ac:dyDescent="0.4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>
        <f>IFERROR(ROUND(E558/L558,2),0)</f>
        <v>30.37</v>
      </c>
      <c r="Q558" t="s">
        <v>8312</v>
      </c>
      <c r="R558" t="s">
        <v>8328</v>
      </c>
      <c r="S558" s="12">
        <f t="shared" si="17"/>
        <v>41074.834965277776</v>
      </c>
      <c r="T558" s="12">
        <f t="shared" si="18"/>
        <v>41090.165972222225</v>
      </c>
    </row>
    <row r="559" spans="1:20" ht="28.5" x14ac:dyDescent="0.4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>
        <f>IFERROR(ROUND(E559/L559,2),0)</f>
        <v>69.569999999999993</v>
      </c>
      <c r="Q559" t="s">
        <v>8310</v>
      </c>
      <c r="R559" t="s">
        <v>8311</v>
      </c>
      <c r="S559" s="12">
        <f t="shared" si="17"/>
        <v>42774.621712962966</v>
      </c>
      <c r="T559" s="12">
        <f t="shared" si="18"/>
        <v>42804.621712962966</v>
      </c>
    </row>
    <row r="560" spans="1:20" ht="42.75" x14ac:dyDescent="0.4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>
        <f>IFERROR(ROUND(E560/L560,2),0)</f>
        <v>34.9</v>
      </c>
      <c r="Q560" t="s">
        <v>8308</v>
      </c>
      <c r="R560" t="s">
        <v>8317</v>
      </c>
      <c r="S560" s="12">
        <f t="shared" si="17"/>
        <v>42494.061793981484</v>
      </c>
      <c r="T560" s="12">
        <f t="shared" si="18"/>
        <v>42519.061793981484</v>
      </c>
    </row>
    <row r="561" spans="1:20" ht="42.75" x14ac:dyDescent="0.4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>
        <f>IFERROR(ROUND(E561/L561,2),0)</f>
        <v>160.47</v>
      </c>
      <c r="Q561" t="s">
        <v>8318</v>
      </c>
      <c r="R561" t="s">
        <v>8329</v>
      </c>
      <c r="S561" s="12">
        <f t="shared" si="17"/>
        <v>42058.235289351855</v>
      </c>
      <c r="T561" s="12">
        <f t="shared" si="18"/>
        <v>42085.333333333328</v>
      </c>
    </row>
    <row r="562" spans="1:20" ht="42.75" x14ac:dyDescent="0.4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>
        <f>IFERROR(ROUND(E562/L562,2),0)</f>
        <v>59.97</v>
      </c>
      <c r="Q562" t="s">
        <v>8321</v>
      </c>
      <c r="R562" t="s">
        <v>8330</v>
      </c>
      <c r="S562" s="12">
        <f t="shared" si="17"/>
        <v>42200.578310185185</v>
      </c>
      <c r="T562" s="12">
        <f t="shared" si="18"/>
        <v>42252.165972222225</v>
      </c>
    </row>
    <row r="563" spans="1:20" ht="42.75" x14ac:dyDescent="0.4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>
        <f>IFERROR(ROUND(E563/L563,2),0)</f>
        <v>95.76</v>
      </c>
      <c r="Q563" t="s">
        <v>8323</v>
      </c>
      <c r="R563" t="s">
        <v>8324</v>
      </c>
      <c r="S563" s="12">
        <f t="shared" si="17"/>
        <v>42705.919201388882</v>
      </c>
      <c r="T563" s="12">
        <f t="shared" si="18"/>
        <v>42738.919201388882</v>
      </c>
    </row>
    <row r="564" spans="1:20" ht="28.5" x14ac:dyDescent="0.4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>
        <f>IFERROR(ROUND(E564/L564,2),0)</f>
        <v>449.26</v>
      </c>
      <c r="Q564" t="s">
        <v>8308</v>
      </c>
      <c r="R564" t="s">
        <v>8309</v>
      </c>
      <c r="S564" s="12">
        <f t="shared" si="17"/>
        <v>42675.438946759255</v>
      </c>
      <c r="T564" s="12">
        <f t="shared" si="18"/>
        <v>42705.207638888889</v>
      </c>
    </row>
    <row r="565" spans="1:20" ht="42.75" x14ac:dyDescent="0.4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>
        <f>IFERROR(ROUND(E565/L565,2),0)</f>
        <v>35.79</v>
      </c>
      <c r="Q565" t="s">
        <v>8312</v>
      </c>
      <c r="R565" t="s">
        <v>8328</v>
      </c>
      <c r="S565" s="12">
        <f t="shared" si="17"/>
        <v>40638.868611111109</v>
      </c>
      <c r="T565" s="12">
        <f t="shared" si="18"/>
        <v>40668.868611111109</v>
      </c>
    </row>
    <row r="566" spans="1:20" ht="57" x14ac:dyDescent="0.4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>
        <f>IFERROR(ROUND(E566/L566,2),0)</f>
        <v>97.9</v>
      </c>
      <c r="Q566" t="s">
        <v>8312</v>
      </c>
      <c r="R566" t="s">
        <v>8328</v>
      </c>
      <c r="S566" s="12">
        <f t="shared" si="17"/>
        <v>40354.11550925926</v>
      </c>
      <c r="T566" s="12">
        <f t="shared" si="18"/>
        <v>40425.043749999997</v>
      </c>
    </row>
    <row r="567" spans="1:20" ht="42.75" x14ac:dyDescent="0.45">
      <c r="A567">
        <v>4112</v>
      </c>
      <c r="B567" s="3" t="s">
        <v>4108</v>
      </c>
      <c r="C567" s="3" t="s">
        <v>6961</v>
      </c>
      <c r="D567" s="6">
        <v>2500</v>
      </c>
      <c r="E567" s="8">
        <v>1</v>
      </c>
      <c r="F567" t="s">
        <v>8220</v>
      </c>
      <c r="G567" t="s">
        <v>8240</v>
      </c>
      <c r="H567" t="s">
        <v>8248</v>
      </c>
      <c r="I567">
        <v>1456617600</v>
      </c>
      <c r="J567">
        <v>1454280186</v>
      </c>
      <c r="K567" t="b">
        <v>0</v>
      </c>
      <c r="L567">
        <v>1</v>
      </c>
      <c r="M567" t="b">
        <v>0</v>
      </c>
      <c r="N567" t="s">
        <v>8269</v>
      </c>
      <c r="O567">
        <f>ROUND(E567/D567*100,0)</f>
        <v>0</v>
      </c>
      <c r="P567">
        <f>IFERROR(ROUND(E567/L567,2),0)</f>
        <v>1</v>
      </c>
      <c r="Q567" t="s">
        <v>8315</v>
      </c>
      <c r="R567" t="s">
        <v>8316</v>
      </c>
      <c r="S567" s="12">
        <f t="shared" si="17"/>
        <v>42400.946597222224</v>
      </c>
      <c r="T567" s="12">
        <f t="shared" si="18"/>
        <v>42428</v>
      </c>
    </row>
    <row r="568" spans="1:20" ht="42.75" x14ac:dyDescent="0.45">
      <c r="A568">
        <v>4113</v>
      </c>
      <c r="B568" s="3" t="s">
        <v>4109</v>
      </c>
      <c r="C568" s="3" t="s">
        <v>8215</v>
      </c>
      <c r="D568" s="6">
        <v>1500</v>
      </c>
      <c r="E568" s="8">
        <v>3</v>
      </c>
      <c r="F568" t="s">
        <v>8220</v>
      </c>
      <c r="G568" t="s">
        <v>8223</v>
      </c>
      <c r="H568" t="s">
        <v>8245</v>
      </c>
      <c r="I568">
        <v>1452234840</v>
      </c>
      <c r="J568">
        <v>1450619123</v>
      </c>
      <c r="K568" t="b">
        <v>0</v>
      </c>
      <c r="L568">
        <v>3</v>
      </c>
      <c r="M568" t="b">
        <v>0</v>
      </c>
      <c r="N568" t="s">
        <v>8269</v>
      </c>
      <c r="O568">
        <f>ROUND(E568/D568*100,0)</f>
        <v>0</v>
      </c>
      <c r="P568">
        <f>IFERROR(ROUND(E568/L568,2),0)</f>
        <v>1</v>
      </c>
      <c r="Q568" t="s">
        <v>8315</v>
      </c>
      <c r="R568" t="s">
        <v>8316</v>
      </c>
      <c r="S568" s="12">
        <f t="shared" si="17"/>
        <v>42358.573182870372</v>
      </c>
      <c r="T568" s="12">
        <f t="shared" si="18"/>
        <v>42377.273611111115</v>
      </c>
    </row>
    <row r="569" spans="1:20" ht="42.75" x14ac:dyDescent="0.45">
      <c r="A569">
        <v>4082</v>
      </c>
      <c r="B569" s="3" t="s">
        <v>4078</v>
      </c>
      <c r="C569" s="3" t="s">
        <v>8185</v>
      </c>
      <c r="D569" s="6">
        <v>150</v>
      </c>
      <c r="E569" s="8">
        <v>3</v>
      </c>
      <c r="F569" t="s">
        <v>8220</v>
      </c>
      <c r="G569" t="s">
        <v>8223</v>
      </c>
      <c r="H569" t="s">
        <v>8245</v>
      </c>
      <c r="I569">
        <v>1447542000</v>
      </c>
      <c r="J569">
        <v>1446179553</v>
      </c>
      <c r="K569" t="b">
        <v>0</v>
      </c>
      <c r="L569">
        <v>2</v>
      </c>
      <c r="M569" t="b">
        <v>0</v>
      </c>
      <c r="N569" t="s">
        <v>8269</v>
      </c>
      <c r="O569">
        <f>ROUND(E569/D569*100,0)</f>
        <v>2</v>
      </c>
      <c r="P569">
        <f>IFERROR(ROUND(E569/L569,2),0)</f>
        <v>1.5</v>
      </c>
      <c r="Q569" t="s">
        <v>8315</v>
      </c>
      <c r="R569" t="s">
        <v>8316</v>
      </c>
      <c r="S569" s="12">
        <f t="shared" si="17"/>
        <v>42307.189270833333</v>
      </c>
      <c r="T569" s="12">
        <f t="shared" si="18"/>
        <v>42322.958333333328</v>
      </c>
    </row>
    <row r="570" spans="1:20" ht="42.75" x14ac:dyDescent="0.45">
      <c r="A570">
        <v>3805</v>
      </c>
      <c r="B570" s="3" t="s">
        <v>3802</v>
      </c>
      <c r="C570" s="3" t="s">
        <v>7915</v>
      </c>
      <c r="D570" s="6">
        <v>150000</v>
      </c>
      <c r="E570" s="8">
        <v>3</v>
      </c>
      <c r="F570" t="s">
        <v>8220</v>
      </c>
      <c r="G570" t="s">
        <v>8223</v>
      </c>
      <c r="H570" t="s">
        <v>8245</v>
      </c>
      <c r="I570">
        <v>1411852640</v>
      </c>
      <c r="J570">
        <v>1406668640</v>
      </c>
      <c r="K570" t="b">
        <v>0</v>
      </c>
      <c r="L570">
        <v>2</v>
      </c>
      <c r="M570" t="b">
        <v>0</v>
      </c>
      <c r="N570" t="s">
        <v>8303</v>
      </c>
      <c r="O570">
        <f>ROUND(E570/D570*100,0)</f>
        <v>0</v>
      </c>
      <c r="P570">
        <f>IFERROR(ROUND(E570/L570,2),0)</f>
        <v>1.5</v>
      </c>
      <c r="Q570" t="s">
        <v>8315</v>
      </c>
      <c r="R570" t="s">
        <v>8334</v>
      </c>
      <c r="S570" s="12">
        <f t="shared" si="17"/>
        <v>41849.887037037035</v>
      </c>
      <c r="T570" s="12">
        <f t="shared" si="18"/>
        <v>41909.887037037035</v>
      </c>
    </row>
    <row r="571" spans="1:20" ht="28.5" x14ac:dyDescent="0.4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>
        <f>IFERROR(ROUND(E571/L571,2),0)</f>
        <v>51.92</v>
      </c>
      <c r="Q571" t="s">
        <v>8323</v>
      </c>
      <c r="R571" t="s">
        <v>8324</v>
      </c>
      <c r="S571" s="12">
        <f t="shared" si="17"/>
        <v>41852.665798611109</v>
      </c>
      <c r="T571" s="12">
        <f t="shared" si="18"/>
        <v>41882.665798611109</v>
      </c>
    </row>
    <row r="572" spans="1:20" ht="57" x14ac:dyDescent="0.4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>
        <f>IFERROR(ROUND(E572/L572,2),0)</f>
        <v>79.41</v>
      </c>
      <c r="Q572" t="s">
        <v>8323</v>
      </c>
      <c r="R572" t="s">
        <v>8324</v>
      </c>
      <c r="S572" s="12">
        <f t="shared" si="17"/>
        <v>42298.34783564815</v>
      </c>
      <c r="T572" s="12">
        <f t="shared" si="18"/>
        <v>42358.375</v>
      </c>
    </row>
    <row r="573" spans="1:20" x14ac:dyDescent="0.45">
      <c r="A573">
        <v>3904</v>
      </c>
      <c r="B573" s="3" t="s">
        <v>3901</v>
      </c>
      <c r="C573" s="3" t="s">
        <v>8012</v>
      </c>
      <c r="D573" s="6">
        <v>10000</v>
      </c>
      <c r="E573" s="8">
        <v>3</v>
      </c>
      <c r="F573" t="s">
        <v>8220</v>
      </c>
      <c r="G573" t="s">
        <v>8223</v>
      </c>
      <c r="H573" t="s">
        <v>8245</v>
      </c>
      <c r="I573">
        <v>1429074240</v>
      </c>
      <c r="J573">
        <v>1427866200</v>
      </c>
      <c r="K573" t="b">
        <v>0</v>
      </c>
      <c r="L573">
        <v>2</v>
      </c>
      <c r="M573" t="b">
        <v>0</v>
      </c>
      <c r="N573" t="s">
        <v>8269</v>
      </c>
      <c r="O573">
        <f>ROUND(E573/D573*100,0)</f>
        <v>0</v>
      </c>
      <c r="P573">
        <f>IFERROR(ROUND(E573/L573,2),0)</f>
        <v>1.5</v>
      </c>
      <c r="Q573" t="s">
        <v>8315</v>
      </c>
      <c r="R573" t="s">
        <v>8316</v>
      </c>
      <c r="S573" s="12">
        <f t="shared" si="17"/>
        <v>42095.229166666672</v>
      </c>
      <c r="T573" s="12">
        <f t="shared" si="18"/>
        <v>42109.211111111115</v>
      </c>
    </row>
    <row r="574" spans="1:20" ht="42.75" x14ac:dyDescent="0.4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>
        <f>IFERROR(ROUND(E574/L574,2),0)</f>
        <v>60.18</v>
      </c>
      <c r="Q574" t="s">
        <v>8312</v>
      </c>
      <c r="R574" t="s">
        <v>8313</v>
      </c>
      <c r="S574" s="12">
        <f t="shared" si="17"/>
        <v>42634.614780092597</v>
      </c>
      <c r="T574" s="12">
        <f t="shared" si="18"/>
        <v>42660.676388888889</v>
      </c>
    </row>
    <row r="575" spans="1:20" ht="42.75" x14ac:dyDescent="0.4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>
        <f>IFERROR(ROUND(E575/L575,2),0)</f>
        <v>53.99</v>
      </c>
      <c r="Q575" t="s">
        <v>8323</v>
      </c>
      <c r="R575" t="s">
        <v>8324</v>
      </c>
      <c r="S575" s="12">
        <f t="shared" si="17"/>
        <v>42275.767303240747</v>
      </c>
      <c r="T575" s="12">
        <f t="shared" si="18"/>
        <v>42300.767303240747</v>
      </c>
    </row>
    <row r="576" spans="1:20" ht="42.75" x14ac:dyDescent="0.4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>
        <f>IFERROR(ROUND(E576/L576,2),0)</f>
        <v>59.16</v>
      </c>
      <c r="Q576" t="s">
        <v>8312</v>
      </c>
      <c r="R576" t="s">
        <v>8313</v>
      </c>
      <c r="S576" s="12">
        <f t="shared" si="17"/>
        <v>40926.319062499999</v>
      </c>
      <c r="T576" s="12">
        <f t="shared" si="18"/>
        <v>40971.319062499999</v>
      </c>
    </row>
    <row r="577" spans="1:20" ht="42.75" x14ac:dyDescent="0.4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>
        <f>IFERROR(ROUND(E577/L577,2),0)</f>
        <v>51.96</v>
      </c>
      <c r="Q577" t="s">
        <v>8312</v>
      </c>
      <c r="R577" t="s">
        <v>8328</v>
      </c>
      <c r="S577" s="12">
        <f t="shared" si="17"/>
        <v>41205.198321759257</v>
      </c>
      <c r="T577" s="12">
        <f t="shared" si="18"/>
        <v>41240.5</v>
      </c>
    </row>
    <row r="578" spans="1:20" ht="28.5" x14ac:dyDescent="0.4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>
        <f>IFERROR(ROUND(E578/L578,2),0)</f>
        <v>79.180000000000007</v>
      </c>
      <c r="Q578" t="s">
        <v>8312</v>
      </c>
      <c r="R578" t="s">
        <v>8328</v>
      </c>
      <c r="S578" s="12">
        <f t="shared" si="17"/>
        <v>40718.839537037034</v>
      </c>
      <c r="T578" s="12">
        <f t="shared" si="18"/>
        <v>40748.839537037034</v>
      </c>
    </row>
    <row r="579" spans="1:20" ht="42.75" x14ac:dyDescent="0.45">
      <c r="A579">
        <v>4006</v>
      </c>
      <c r="B579" s="3" t="s">
        <v>4002</v>
      </c>
      <c r="C579" s="3" t="s">
        <v>8111</v>
      </c>
      <c r="D579" s="6">
        <v>30000</v>
      </c>
      <c r="E579" s="8">
        <v>2</v>
      </c>
      <c r="F579" t="s">
        <v>8220</v>
      </c>
      <c r="G579" t="s">
        <v>8223</v>
      </c>
      <c r="H579" t="s">
        <v>8245</v>
      </c>
      <c r="I579">
        <v>1455647587</v>
      </c>
      <c r="J579">
        <v>1453487587</v>
      </c>
      <c r="K579" t="b">
        <v>0</v>
      </c>
      <c r="L579">
        <v>1</v>
      </c>
      <c r="M579" t="b">
        <v>0</v>
      </c>
      <c r="N579" t="s">
        <v>8269</v>
      </c>
      <c r="O579">
        <f>ROUND(E579/D579*100,0)</f>
        <v>0</v>
      </c>
      <c r="P579">
        <f>IFERROR(ROUND(E579/L579,2),0)</f>
        <v>2</v>
      </c>
      <c r="Q579" t="s">
        <v>8315</v>
      </c>
      <c r="R579" t="s">
        <v>8316</v>
      </c>
      <c r="S579" s="12">
        <f t="shared" ref="S579:S642" si="19">(((J579/60)/60)/24)+DATE(1970,1,1)</f>
        <v>42391.772997685184</v>
      </c>
      <c r="T579" s="12">
        <f t="shared" ref="T579:T642" si="20">(((I579/60)/60)/24)+DATE(1970,1,1)</f>
        <v>42416.772997685184</v>
      </c>
    </row>
    <row r="580" spans="1:20" ht="57" x14ac:dyDescent="0.4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>
        <f>IFERROR(ROUND(E580/L580,2),0)</f>
        <v>108.15</v>
      </c>
      <c r="Q580" t="s">
        <v>8318</v>
      </c>
      <c r="R580" t="s">
        <v>8329</v>
      </c>
      <c r="S580" s="12">
        <f t="shared" si="19"/>
        <v>40430.604328703703</v>
      </c>
      <c r="T580" s="12">
        <f t="shared" si="20"/>
        <v>40467.152083333334</v>
      </c>
    </row>
    <row r="581" spans="1:20" ht="42.75" x14ac:dyDescent="0.4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>
        <f>IFERROR(ROUND(E581/L581,2),0)</f>
        <v>70.55</v>
      </c>
      <c r="Q581" t="s">
        <v>8312</v>
      </c>
      <c r="R581" t="s">
        <v>8313</v>
      </c>
      <c r="S581" s="12">
        <f t="shared" si="19"/>
        <v>41768.841921296298</v>
      </c>
      <c r="T581" s="12">
        <f t="shared" si="20"/>
        <v>41799.208333333336</v>
      </c>
    </row>
    <row r="582" spans="1:20" ht="42.75" x14ac:dyDescent="0.4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>
        <f>IFERROR(ROUND(E582/L582,2),0)</f>
        <v>39.82</v>
      </c>
      <c r="Q582" t="s">
        <v>8312</v>
      </c>
      <c r="R582" t="s">
        <v>8313</v>
      </c>
      <c r="S582" s="12">
        <f t="shared" si="19"/>
        <v>40250.242106481484</v>
      </c>
      <c r="T582" s="12">
        <f t="shared" si="20"/>
        <v>40286.290972222225</v>
      </c>
    </row>
    <row r="583" spans="1:20" ht="28.5" x14ac:dyDescent="0.4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>
        <f>IFERROR(ROUND(E583/L583,2),0)</f>
        <v>31.81</v>
      </c>
      <c r="Q583" t="s">
        <v>8321</v>
      </c>
      <c r="R583" t="s">
        <v>8330</v>
      </c>
      <c r="S583" s="12">
        <f t="shared" si="19"/>
        <v>41309.11791666667</v>
      </c>
      <c r="T583" s="12">
        <f t="shared" si="20"/>
        <v>41344</v>
      </c>
    </row>
    <row r="584" spans="1:20" ht="42.75" x14ac:dyDescent="0.4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>IFERROR(ROUND(E584/L584,2),0)</f>
        <v>23.81</v>
      </c>
      <c r="Q584" t="s">
        <v>8310</v>
      </c>
      <c r="R584" t="s">
        <v>8311</v>
      </c>
      <c r="S584" s="12">
        <f t="shared" si="19"/>
        <v>41846.34579861111</v>
      </c>
      <c r="T584" s="12">
        <f t="shared" si="20"/>
        <v>41867.34579861111</v>
      </c>
    </row>
    <row r="585" spans="1:20" ht="28.5" x14ac:dyDescent="0.4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>
        <f>IFERROR(ROUND(E585/L585,2),0)</f>
        <v>31.66</v>
      </c>
      <c r="Q585" t="s">
        <v>8312</v>
      </c>
      <c r="R585" t="s">
        <v>8328</v>
      </c>
      <c r="S585" s="12">
        <f t="shared" si="19"/>
        <v>41416.146944444445</v>
      </c>
      <c r="T585" s="12">
        <f t="shared" si="20"/>
        <v>41446.146944444445</v>
      </c>
    </row>
    <row r="586" spans="1:20" ht="42.75" x14ac:dyDescent="0.4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>
        <f>IFERROR(ROUND(E586/L586,2),0)</f>
        <v>53.4</v>
      </c>
      <c r="Q586" t="s">
        <v>8326</v>
      </c>
      <c r="R586" t="s">
        <v>8327</v>
      </c>
      <c r="S586" s="12">
        <f t="shared" si="19"/>
        <v>42338.84375</v>
      </c>
      <c r="T586" s="12">
        <f t="shared" si="20"/>
        <v>42367.958333333328</v>
      </c>
    </row>
    <row r="587" spans="1:20" ht="42.75" x14ac:dyDescent="0.4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>
        <f>IFERROR(ROUND(E587/L587,2),0)</f>
        <v>62.38</v>
      </c>
      <c r="Q587" t="s">
        <v>8312</v>
      </c>
      <c r="R587" t="s">
        <v>8328</v>
      </c>
      <c r="S587" s="12">
        <f t="shared" si="19"/>
        <v>41373.690266203703</v>
      </c>
      <c r="T587" s="12">
        <f t="shared" si="20"/>
        <v>41403.690266203703</v>
      </c>
    </row>
    <row r="588" spans="1:20" ht="42.75" x14ac:dyDescent="0.4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>
        <f>IFERROR(ROUND(E588/L588,2),0)</f>
        <v>57.14</v>
      </c>
      <c r="Q588" t="s">
        <v>8318</v>
      </c>
      <c r="R588" t="s">
        <v>8331</v>
      </c>
      <c r="S588" s="12">
        <f t="shared" si="19"/>
        <v>42318.025011574078</v>
      </c>
      <c r="T588" s="12">
        <f t="shared" si="20"/>
        <v>42378.025011574078</v>
      </c>
    </row>
    <row r="589" spans="1:20" ht="42.75" x14ac:dyDescent="0.4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>
        <f>IFERROR(ROUND(E589/L589,2),0)</f>
        <v>100.08</v>
      </c>
      <c r="Q589" t="s">
        <v>8318</v>
      </c>
      <c r="R589" t="s">
        <v>8329</v>
      </c>
      <c r="S589" s="12">
        <f t="shared" si="19"/>
        <v>41519.004733796297</v>
      </c>
      <c r="T589" s="12">
        <f t="shared" si="20"/>
        <v>41579</v>
      </c>
    </row>
    <row r="590" spans="1:20" ht="42.75" x14ac:dyDescent="0.4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>
        <f>IFERROR(ROUND(E590/L590,2),0)</f>
        <v>42.61</v>
      </c>
      <c r="Q590" t="s">
        <v>8312</v>
      </c>
      <c r="R590" t="s">
        <v>8313</v>
      </c>
      <c r="S590" s="12">
        <f t="shared" si="19"/>
        <v>41403.000856481485</v>
      </c>
      <c r="T590" s="12">
        <f t="shared" si="20"/>
        <v>41433.000856481485</v>
      </c>
    </row>
    <row r="591" spans="1:20" ht="42.75" x14ac:dyDescent="0.4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>
        <f>IFERROR(ROUND(E591/L591,2),0)</f>
        <v>86.96</v>
      </c>
      <c r="Q591" t="s">
        <v>8312</v>
      </c>
      <c r="R591" t="s">
        <v>8313</v>
      </c>
      <c r="S591" s="12">
        <f t="shared" si="19"/>
        <v>41876.18618055556</v>
      </c>
      <c r="T591" s="12">
        <f t="shared" si="20"/>
        <v>41897.18618055556</v>
      </c>
    </row>
    <row r="592" spans="1:20" ht="42.75" x14ac:dyDescent="0.4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>
        <f>IFERROR(ROUND(E592/L592,2),0)</f>
        <v>52.68</v>
      </c>
      <c r="Q592" t="s">
        <v>8312</v>
      </c>
      <c r="R592" t="s">
        <v>8313</v>
      </c>
      <c r="S592" s="12">
        <f t="shared" si="19"/>
        <v>41655.709305555552</v>
      </c>
      <c r="T592" s="12">
        <f t="shared" si="20"/>
        <v>41676.709305555552</v>
      </c>
    </row>
    <row r="593" spans="1:20" ht="42.75" x14ac:dyDescent="0.4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>
        <f>IFERROR(ROUND(E593/L593,2),0)</f>
        <v>28.57</v>
      </c>
      <c r="Q593" t="s">
        <v>8312</v>
      </c>
      <c r="R593" t="s">
        <v>8328</v>
      </c>
      <c r="S593" s="12">
        <f t="shared" si="19"/>
        <v>42058.941736111112</v>
      </c>
      <c r="T593" s="12">
        <f t="shared" si="20"/>
        <v>42088.90006944444</v>
      </c>
    </row>
    <row r="594" spans="1:20" ht="28.5" x14ac:dyDescent="0.4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>
        <f>IFERROR(ROUND(E594/L594,2),0)</f>
        <v>73.5</v>
      </c>
      <c r="Q594" t="s">
        <v>8308</v>
      </c>
      <c r="R594" t="s">
        <v>8309</v>
      </c>
      <c r="S594" s="12">
        <f t="shared" si="19"/>
        <v>41704.735937500001</v>
      </c>
      <c r="T594" s="12">
        <f t="shared" si="20"/>
        <v>41750.165972222225</v>
      </c>
    </row>
    <row r="595" spans="1:20" ht="42.75" x14ac:dyDescent="0.4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>
        <f>IFERROR(ROUND(E595/L595,2),0)</f>
        <v>81.650000000000006</v>
      </c>
      <c r="Q595" t="s">
        <v>8310</v>
      </c>
      <c r="R595" t="s">
        <v>8311</v>
      </c>
      <c r="S595" s="12">
        <f t="shared" si="19"/>
        <v>42292.513888888891</v>
      </c>
      <c r="T595" s="12">
        <f t="shared" si="20"/>
        <v>42322.555555555555</v>
      </c>
    </row>
    <row r="596" spans="1:20" ht="42.75" x14ac:dyDescent="0.4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>
        <f>IFERROR(ROUND(E596/L596,2),0)</f>
        <v>27.3</v>
      </c>
      <c r="Q596" t="s">
        <v>8312</v>
      </c>
      <c r="R596" t="s">
        <v>8325</v>
      </c>
      <c r="S596" s="12">
        <f t="shared" si="19"/>
        <v>41312.311562499999</v>
      </c>
      <c r="T596" s="12">
        <f t="shared" si="20"/>
        <v>41342.311562499999</v>
      </c>
    </row>
    <row r="597" spans="1:20" ht="28.5" x14ac:dyDescent="0.4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>
        <f>IFERROR(ROUND(E597/L597,2),0)</f>
        <v>25.02</v>
      </c>
      <c r="Q597" t="s">
        <v>8312</v>
      </c>
      <c r="R597" t="s">
        <v>8328</v>
      </c>
      <c r="S597" s="12">
        <f t="shared" si="19"/>
        <v>41107.726782407408</v>
      </c>
      <c r="T597" s="12">
        <f t="shared" si="20"/>
        <v>41118.083333333336</v>
      </c>
    </row>
    <row r="598" spans="1:20" ht="57" x14ac:dyDescent="0.45">
      <c r="A598">
        <v>4072</v>
      </c>
      <c r="B598" s="3" t="s">
        <v>4068</v>
      </c>
      <c r="C598" s="3" t="s">
        <v>8175</v>
      </c>
      <c r="D598" s="6">
        <v>1000</v>
      </c>
      <c r="E598" s="8">
        <v>4</v>
      </c>
      <c r="F598" t="s">
        <v>8220</v>
      </c>
      <c r="G598" t="s">
        <v>8224</v>
      </c>
      <c r="H598" t="s">
        <v>8246</v>
      </c>
      <c r="I598">
        <v>1408646111</v>
      </c>
      <c r="J598">
        <v>1403462111</v>
      </c>
      <c r="K598" t="b">
        <v>0</v>
      </c>
      <c r="L598">
        <v>2</v>
      </c>
      <c r="M598" t="b">
        <v>0</v>
      </c>
      <c r="N598" t="s">
        <v>8269</v>
      </c>
      <c r="O598">
        <f>ROUND(E598/D598*100,0)</f>
        <v>0</v>
      </c>
      <c r="P598">
        <f>IFERROR(ROUND(E598/L598,2),0)</f>
        <v>2</v>
      </c>
      <c r="Q598" t="s">
        <v>8315</v>
      </c>
      <c r="R598" t="s">
        <v>8316</v>
      </c>
      <c r="S598" s="12">
        <f t="shared" si="19"/>
        <v>41812.77443287037</v>
      </c>
      <c r="T598" s="12">
        <f t="shared" si="20"/>
        <v>41872.77443287037</v>
      </c>
    </row>
    <row r="599" spans="1:20" ht="42.75" x14ac:dyDescent="0.45">
      <c r="A599">
        <v>2875</v>
      </c>
      <c r="B599" s="3" t="s">
        <v>2875</v>
      </c>
      <c r="C599" s="3" t="s">
        <v>6985</v>
      </c>
      <c r="D599" s="6">
        <v>20000</v>
      </c>
      <c r="E599" s="8">
        <v>7</v>
      </c>
      <c r="F599" t="s">
        <v>8220</v>
      </c>
      <c r="G599" t="s">
        <v>8223</v>
      </c>
      <c r="H599" t="s">
        <v>8245</v>
      </c>
      <c r="I599">
        <v>1462417493</v>
      </c>
      <c r="J599">
        <v>1459825493</v>
      </c>
      <c r="K599" t="b">
        <v>0</v>
      </c>
      <c r="L599">
        <v>3</v>
      </c>
      <c r="M599" t="b">
        <v>0</v>
      </c>
      <c r="N599" t="s">
        <v>8269</v>
      </c>
      <c r="O599">
        <f>ROUND(E599/D599*100,0)</f>
        <v>0</v>
      </c>
      <c r="P599">
        <f>IFERROR(ROUND(E599/L599,2),0)</f>
        <v>2.33</v>
      </c>
      <c r="Q599" t="s">
        <v>8315</v>
      </c>
      <c r="R599" t="s">
        <v>8316</v>
      </c>
      <c r="S599" s="12">
        <f t="shared" si="19"/>
        <v>42465.128391203703</v>
      </c>
      <c r="T599" s="12">
        <f t="shared" si="20"/>
        <v>42495.128391203703</v>
      </c>
    </row>
    <row r="600" spans="1:20" ht="42.75" x14ac:dyDescent="0.45">
      <c r="A600">
        <v>2948</v>
      </c>
      <c r="B600" s="3" t="s">
        <v>2948</v>
      </c>
      <c r="C600" s="3" t="s">
        <v>7058</v>
      </c>
      <c r="D600" s="6">
        <v>500000</v>
      </c>
      <c r="E600" s="8">
        <v>24</v>
      </c>
      <c r="F600" t="s">
        <v>8220</v>
      </c>
      <c r="G600" t="s">
        <v>8223</v>
      </c>
      <c r="H600" t="s">
        <v>8245</v>
      </c>
      <c r="I600">
        <v>1433259293</v>
      </c>
      <c r="J600">
        <v>1428075293</v>
      </c>
      <c r="K600" t="b">
        <v>0</v>
      </c>
      <c r="L600">
        <v>9</v>
      </c>
      <c r="M600" t="b">
        <v>0</v>
      </c>
      <c r="N600" t="s">
        <v>8301</v>
      </c>
      <c r="O600">
        <f>ROUND(E600/D600*100,0)</f>
        <v>0</v>
      </c>
      <c r="P600">
        <f>IFERROR(ROUND(E600/L600,2),0)</f>
        <v>2.67</v>
      </c>
      <c r="Q600" t="s">
        <v>8315</v>
      </c>
      <c r="R600" t="s">
        <v>8333</v>
      </c>
      <c r="S600" s="12">
        <f t="shared" si="19"/>
        <v>42097.649224537032</v>
      </c>
      <c r="T600" s="12">
        <f t="shared" si="20"/>
        <v>42157.649224537032</v>
      </c>
    </row>
    <row r="601" spans="1:20" ht="42.75" x14ac:dyDescent="0.45">
      <c r="A601">
        <v>2901</v>
      </c>
      <c r="B601" s="3" t="s">
        <v>2901</v>
      </c>
      <c r="C601" s="3" t="s">
        <v>7011</v>
      </c>
      <c r="D601" s="6">
        <v>750</v>
      </c>
      <c r="E601" s="8">
        <v>6</v>
      </c>
      <c r="F601" t="s">
        <v>8220</v>
      </c>
      <c r="G601" t="s">
        <v>8223</v>
      </c>
      <c r="H601" t="s">
        <v>8245</v>
      </c>
      <c r="I601">
        <v>1423345339</v>
      </c>
      <c r="J601">
        <v>1418161339</v>
      </c>
      <c r="K601" t="b">
        <v>0</v>
      </c>
      <c r="L601">
        <v>2</v>
      </c>
      <c r="M601" t="b">
        <v>0</v>
      </c>
      <c r="N601" t="s">
        <v>8269</v>
      </c>
      <c r="O601">
        <f>ROUND(E601/D601*100,0)</f>
        <v>1</v>
      </c>
      <c r="P601">
        <f>IFERROR(ROUND(E601/L601,2),0)</f>
        <v>3</v>
      </c>
      <c r="Q601" t="s">
        <v>8315</v>
      </c>
      <c r="R601" t="s">
        <v>8316</v>
      </c>
      <c r="S601" s="12">
        <f t="shared" si="19"/>
        <v>41982.904386574075</v>
      </c>
      <c r="T601" s="12">
        <f t="shared" si="20"/>
        <v>42042.904386574075</v>
      </c>
    </row>
    <row r="602" spans="1:20" ht="42.75" x14ac:dyDescent="0.45">
      <c r="A602">
        <v>3993</v>
      </c>
      <c r="B602" s="3" t="s">
        <v>3989</v>
      </c>
      <c r="C602" s="3" t="s">
        <v>8099</v>
      </c>
      <c r="D602" s="6">
        <v>50000</v>
      </c>
      <c r="E602" s="8">
        <v>3</v>
      </c>
      <c r="F602" t="s">
        <v>8220</v>
      </c>
      <c r="G602" t="s">
        <v>8223</v>
      </c>
      <c r="H602" t="s">
        <v>8245</v>
      </c>
      <c r="I602">
        <v>1431549912</v>
      </c>
      <c r="J602">
        <v>1428957912</v>
      </c>
      <c r="K602" t="b">
        <v>0</v>
      </c>
      <c r="L602">
        <v>1</v>
      </c>
      <c r="M602" t="b">
        <v>0</v>
      </c>
      <c r="N602" t="s">
        <v>8269</v>
      </c>
      <c r="O602">
        <f>ROUND(E602/D602*100,0)</f>
        <v>0</v>
      </c>
      <c r="P602">
        <f>IFERROR(ROUND(E602/L602,2),0)</f>
        <v>3</v>
      </c>
      <c r="Q602" t="s">
        <v>8315</v>
      </c>
      <c r="R602" t="s">
        <v>8316</v>
      </c>
      <c r="S602" s="12">
        <f t="shared" si="19"/>
        <v>42107.864722222221</v>
      </c>
      <c r="T602" s="12">
        <f t="shared" si="20"/>
        <v>42137.864722222221</v>
      </c>
    </row>
    <row r="603" spans="1:20" ht="28.5" x14ac:dyDescent="0.45">
      <c r="A603">
        <v>3600</v>
      </c>
      <c r="B603" s="3" t="s">
        <v>3599</v>
      </c>
      <c r="C603" s="3" t="s">
        <v>7710</v>
      </c>
      <c r="D603" s="6">
        <v>10</v>
      </c>
      <c r="E603" s="8">
        <v>13</v>
      </c>
      <c r="F603" t="s">
        <v>8218</v>
      </c>
      <c r="G603" t="s">
        <v>8223</v>
      </c>
      <c r="H603" t="s">
        <v>8245</v>
      </c>
      <c r="I603">
        <v>1476390164</v>
      </c>
      <c r="J603">
        <v>1473970964</v>
      </c>
      <c r="K603" t="b">
        <v>0</v>
      </c>
      <c r="L603">
        <v>4</v>
      </c>
      <c r="M603" t="b">
        <v>1</v>
      </c>
      <c r="N603" t="s">
        <v>8269</v>
      </c>
      <c r="O603">
        <f>ROUND(E603/D603*100,0)</f>
        <v>130</v>
      </c>
      <c r="P603">
        <f>IFERROR(ROUND(E603/L603,2),0)</f>
        <v>3.25</v>
      </c>
      <c r="Q603" t="s">
        <v>8315</v>
      </c>
      <c r="R603" t="s">
        <v>8316</v>
      </c>
      <c r="S603" s="12">
        <f t="shared" si="19"/>
        <v>42628.849120370374</v>
      </c>
      <c r="T603" s="12">
        <f t="shared" si="20"/>
        <v>42656.849120370374</v>
      </c>
    </row>
    <row r="604" spans="1:20" ht="42.75" x14ac:dyDescent="0.45">
      <c r="A604">
        <v>4011</v>
      </c>
      <c r="B604" s="3" t="s">
        <v>4007</v>
      </c>
      <c r="C604" s="3" t="s">
        <v>8116</v>
      </c>
      <c r="D604" s="6">
        <v>250</v>
      </c>
      <c r="E604" s="8">
        <v>19</v>
      </c>
      <c r="F604" t="s">
        <v>8220</v>
      </c>
      <c r="G604" t="s">
        <v>8224</v>
      </c>
      <c r="H604" t="s">
        <v>8246</v>
      </c>
      <c r="I604">
        <v>1422450278</v>
      </c>
      <c r="J604">
        <v>1419858278</v>
      </c>
      <c r="K604" t="b">
        <v>0</v>
      </c>
      <c r="L604">
        <v>4</v>
      </c>
      <c r="M604" t="b">
        <v>0</v>
      </c>
      <c r="N604" t="s">
        <v>8269</v>
      </c>
      <c r="O604">
        <f>ROUND(E604/D604*100,0)</f>
        <v>8</v>
      </c>
      <c r="P604">
        <f>IFERROR(ROUND(E604/L604,2),0)</f>
        <v>4.75</v>
      </c>
      <c r="Q604" t="s">
        <v>8315</v>
      </c>
      <c r="R604" t="s">
        <v>8316</v>
      </c>
      <c r="S604" s="12">
        <f t="shared" si="19"/>
        <v>42002.54488425926</v>
      </c>
      <c r="T604" s="12">
        <f t="shared" si="20"/>
        <v>42032.54488425926</v>
      </c>
    </row>
    <row r="605" spans="1:20" ht="42.75" x14ac:dyDescent="0.45">
      <c r="A605">
        <v>3925</v>
      </c>
      <c r="B605" s="3" t="s">
        <v>3922</v>
      </c>
      <c r="C605" s="3" t="s">
        <v>8033</v>
      </c>
      <c r="D605" s="6">
        <v>150</v>
      </c>
      <c r="E605" s="8">
        <v>15</v>
      </c>
      <c r="F605" t="s">
        <v>8220</v>
      </c>
      <c r="G605" t="s">
        <v>8223</v>
      </c>
      <c r="H605" t="s">
        <v>8245</v>
      </c>
      <c r="I605">
        <v>1406753639</v>
      </c>
      <c r="J605">
        <v>1404161639</v>
      </c>
      <c r="K605" t="b">
        <v>0</v>
      </c>
      <c r="L605">
        <v>3</v>
      </c>
      <c r="M605" t="b">
        <v>0</v>
      </c>
      <c r="N605" t="s">
        <v>8269</v>
      </c>
      <c r="O605">
        <f>ROUND(E605/D605*100,0)</f>
        <v>10</v>
      </c>
      <c r="P605">
        <f>IFERROR(ROUND(E605/L605,2),0)</f>
        <v>5</v>
      </c>
      <c r="Q605" t="s">
        <v>8315</v>
      </c>
      <c r="R605" t="s">
        <v>8316</v>
      </c>
      <c r="S605" s="12">
        <f t="shared" si="19"/>
        <v>41820.870821759258</v>
      </c>
      <c r="T605" s="12">
        <f t="shared" si="20"/>
        <v>41850.870821759258</v>
      </c>
    </row>
    <row r="606" spans="1:20" ht="42.75" x14ac:dyDescent="0.4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>
        <f>IFERROR(ROUND(E606/L606,2),0)</f>
        <v>105.05</v>
      </c>
      <c r="Q606" t="s">
        <v>8318</v>
      </c>
      <c r="R606" t="s">
        <v>8329</v>
      </c>
      <c r="S606" s="12">
        <f t="shared" si="19"/>
        <v>42072.738067129627</v>
      </c>
      <c r="T606" s="12">
        <f t="shared" si="20"/>
        <v>42102.738067129627</v>
      </c>
    </row>
    <row r="607" spans="1:20" ht="42.75" x14ac:dyDescent="0.4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>
        <f>IFERROR(ROUND(E607/L607,2),0)</f>
        <v>78.58</v>
      </c>
      <c r="Q607" t="s">
        <v>8318</v>
      </c>
      <c r="R607" t="s">
        <v>8329</v>
      </c>
      <c r="S607" s="12">
        <f t="shared" si="19"/>
        <v>41785.452534722222</v>
      </c>
      <c r="T607" s="12">
        <f t="shared" si="20"/>
        <v>41815.452534722222</v>
      </c>
    </row>
    <row r="608" spans="1:20" ht="42.75" x14ac:dyDescent="0.4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>
        <f>IFERROR(ROUND(E608/L608,2),0)</f>
        <v>39.07</v>
      </c>
      <c r="Q608" t="s">
        <v>8308</v>
      </c>
      <c r="R608" t="s">
        <v>8314</v>
      </c>
      <c r="S608" s="12">
        <f t="shared" si="19"/>
        <v>41832.852627314816</v>
      </c>
      <c r="T608" s="12">
        <f t="shared" si="20"/>
        <v>41862.852627314816</v>
      </c>
    </row>
    <row r="609" spans="1:20" ht="42.75" x14ac:dyDescent="0.4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>
        <f>IFERROR(ROUND(E609/L609,2),0)</f>
        <v>215.73</v>
      </c>
      <c r="Q609" t="s">
        <v>8321</v>
      </c>
      <c r="R609" t="s">
        <v>8330</v>
      </c>
      <c r="S609" s="12">
        <f t="shared" si="19"/>
        <v>40977.805300925924</v>
      </c>
      <c r="T609" s="12">
        <f t="shared" si="20"/>
        <v>41007.76363425926</v>
      </c>
    </row>
    <row r="610" spans="1:20" ht="28.5" x14ac:dyDescent="0.4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>
        <f>IFERROR(ROUND(E610/L610,2),0)</f>
        <v>99.77</v>
      </c>
      <c r="Q610" t="s">
        <v>8321</v>
      </c>
      <c r="R610" t="s">
        <v>8330</v>
      </c>
      <c r="S610" s="12">
        <f t="shared" si="19"/>
        <v>40854.745266203703</v>
      </c>
      <c r="T610" s="12">
        <f t="shared" si="20"/>
        <v>40884.745266203703</v>
      </c>
    </row>
    <row r="611" spans="1:20" ht="42.75" x14ac:dyDescent="0.4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>
        <f>IFERROR(ROUND(E611/L611,2),0)</f>
        <v>105.44</v>
      </c>
      <c r="Q611" t="s">
        <v>8323</v>
      </c>
      <c r="R611" t="s">
        <v>8324</v>
      </c>
      <c r="S611" s="12">
        <f t="shared" si="19"/>
        <v>42104.840335648143</v>
      </c>
      <c r="T611" s="12">
        <f t="shared" si="20"/>
        <v>42164.840335648143</v>
      </c>
    </row>
    <row r="612" spans="1:20" ht="42.75" x14ac:dyDescent="0.4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>
        <f>IFERROR(ROUND(E612/L612,2),0)</f>
        <v>48.15</v>
      </c>
      <c r="Q612" t="s">
        <v>8323</v>
      </c>
      <c r="R612" t="s">
        <v>8324</v>
      </c>
      <c r="S612" s="12">
        <f t="shared" si="19"/>
        <v>42484.829062500001</v>
      </c>
      <c r="T612" s="12">
        <f t="shared" si="20"/>
        <v>42513.916666666672</v>
      </c>
    </row>
    <row r="613" spans="1:20" ht="42.75" x14ac:dyDescent="0.4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>
        <f>IFERROR(ROUND(E613/L613,2),0)</f>
        <v>74.150000000000006</v>
      </c>
      <c r="Q613" t="s">
        <v>8312</v>
      </c>
      <c r="R613" t="s">
        <v>8320</v>
      </c>
      <c r="S613" s="12">
        <f t="shared" si="19"/>
        <v>41223.22184027778</v>
      </c>
      <c r="T613" s="12">
        <f t="shared" si="20"/>
        <v>41261.597222222219</v>
      </c>
    </row>
    <row r="614" spans="1:20" ht="28.5" x14ac:dyDescent="0.4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>
        <f>IFERROR(ROUND(E614/L614,2),0)</f>
        <v>70.63</v>
      </c>
      <c r="Q614" t="s">
        <v>8312</v>
      </c>
      <c r="R614" t="s">
        <v>8313</v>
      </c>
      <c r="S614" s="12">
        <f t="shared" si="19"/>
        <v>40778.770011574074</v>
      </c>
      <c r="T614" s="12">
        <f t="shared" si="20"/>
        <v>40808.770011574074</v>
      </c>
    </row>
    <row r="615" spans="1:20" ht="42.75" x14ac:dyDescent="0.4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>
        <f>IFERROR(ROUND(E615/L615,2),0)</f>
        <v>46.58</v>
      </c>
      <c r="Q615" t="s">
        <v>8308</v>
      </c>
      <c r="R615" t="s">
        <v>8309</v>
      </c>
      <c r="S615" s="12">
        <f t="shared" si="19"/>
        <v>41738.864803240744</v>
      </c>
      <c r="T615" s="12">
        <f t="shared" si="20"/>
        <v>41768.864803240744</v>
      </c>
    </row>
    <row r="616" spans="1:20" x14ac:dyDescent="0.4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>
        <f>IFERROR(ROUND(E616/L616,2),0)</f>
        <v>63.03</v>
      </c>
      <c r="Q616" t="s">
        <v>8312</v>
      </c>
      <c r="R616" t="s">
        <v>8328</v>
      </c>
      <c r="S616" s="12">
        <f t="shared" si="19"/>
        <v>42173.746342592596</v>
      </c>
      <c r="T616" s="12">
        <f t="shared" si="20"/>
        <v>42187.152777777781</v>
      </c>
    </row>
    <row r="617" spans="1:20" ht="42.75" x14ac:dyDescent="0.4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>
        <f>IFERROR(ROUND(E617/L617,2),0)</f>
        <v>75.11</v>
      </c>
      <c r="Q617" t="s">
        <v>8312</v>
      </c>
      <c r="R617" t="s">
        <v>8313</v>
      </c>
      <c r="S617" s="12">
        <f t="shared" si="19"/>
        <v>42111.899537037039</v>
      </c>
      <c r="T617" s="12">
        <f t="shared" si="20"/>
        <v>42163.159722222219</v>
      </c>
    </row>
    <row r="618" spans="1:20" ht="42.75" x14ac:dyDescent="0.45">
      <c r="A618">
        <v>3795</v>
      </c>
      <c r="B618" s="3" t="s">
        <v>3792</v>
      </c>
      <c r="C618" s="3" t="s">
        <v>7905</v>
      </c>
      <c r="D618" s="6">
        <v>600</v>
      </c>
      <c r="E618" s="8">
        <v>10</v>
      </c>
      <c r="F618" t="s">
        <v>8220</v>
      </c>
      <c r="G618" t="s">
        <v>8224</v>
      </c>
      <c r="H618" t="s">
        <v>8246</v>
      </c>
      <c r="I618">
        <v>1440801000</v>
      </c>
      <c r="J618">
        <v>1437042490</v>
      </c>
      <c r="K618" t="b">
        <v>0</v>
      </c>
      <c r="L618">
        <v>2</v>
      </c>
      <c r="M618" t="b">
        <v>0</v>
      </c>
      <c r="N618" t="s">
        <v>8303</v>
      </c>
      <c r="O618">
        <f>ROUND(E618/D618*100,0)</f>
        <v>2</v>
      </c>
      <c r="P618">
        <f>IFERROR(ROUND(E618/L618,2),0)</f>
        <v>5</v>
      </c>
      <c r="Q618" t="s">
        <v>8315</v>
      </c>
      <c r="R618" t="s">
        <v>8334</v>
      </c>
      <c r="S618" s="12">
        <f t="shared" si="19"/>
        <v>42201.436226851853</v>
      </c>
      <c r="T618" s="12">
        <f t="shared" si="20"/>
        <v>42244.9375</v>
      </c>
    </row>
    <row r="619" spans="1:20" ht="42.75" x14ac:dyDescent="0.4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>
        <f>IFERROR(ROUND(E619/L619,2),0)</f>
        <v>150.9</v>
      </c>
      <c r="Q619" t="s">
        <v>8318</v>
      </c>
      <c r="R619" t="s">
        <v>8331</v>
      </c>
      <c r="S619" s="12">
        <f t="shared" si="19"/>
        <v>41754.047083333331</v>
      </c>
      <c r="T619" s="12">
        <f t="shared" si="20"/>
        <v>41784.957638888889</v>
      </c>
    </row>
    <row r="620" spans="1:20" ht="42.75" x14ac:dyDescent="0.4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>
        <f>IFERROR(ROUND(E620/L620,2),0)</f>
        <v>21.9</v>
      </c>
      <c r="Q620" t="s">
        <v>8318</v>
      </c>
      <c r="R620" t="s">
        <v>8319</v>
      </c>
      <c r="S620" s="12">
        <f t="shared" si="19"/>
        <v>40935.005104166667</v>
      </c>
      <c r="T620" s="12">
        <f t="shared" si="20"/>
        <v>40965.005104166667</v>
      </c>
    </row>
    <row r="621" spans="1:20" ht="42.75" x14ac:dyDescent="0.4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>
        <f>IFERROR(ROUND(E621/L621,2),0)</f>
        <v>65.38</v>
      </c>
      <c r="Q621" t="s">
        <v>8318</v>
      </c>
      <c r="R621" t="s">
        <v>8319</v>
      </c>
      <c r="S621" s="12">
        <f t="shared" si="19"/>
        <v>41557.949687500004</v>
      </c>
      <c r="T621" s="12">
        <f t="shared" si="20"/>
        <v>41592.249305555553</v>
      </c>
    </row>
    <row r="622" spans="1:20" ht="42.75" x14ac:dyDescent="0.4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>
        <f>IFERROR(ROUND(E622/L622,2),0)</f>
        <v>45.05</v>
      </c>
      <c r="Q622" t="s">
        <v>8318</v>
      </c>
      <c r="R622" t="s">
        <v>8329</v>
      </c>
      <c r="S622" s="12">
        <f t="shared" si="19"/>
        <v>40757.889247685183</v>
      </c>
      <c r="T622" s="12">
        <f t="shared" si="20"/>
        <v>40802.889247685183</v>
      </c>
    </row>
    <row r="623" spans="1:20" ht="42.75" x14ac:dyDescent="0.4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>
        <f>IFERROR(ROUND(E623/L623,2),0)</f>
        <v>43.55</v>
      </c>
      <c r="Q623" t="s">
        <v>8321</v>
      </c>
      <c r="R623" t="s">
        <v>8330</v>
      </c>
      <c r="S623" s="12">
        <f t="shared" si="19"/>
        <v>41111.185891203706</v>
      </c>
      <c r="T623" s="12">
        <f t="shared" si="20"/>
        <v>41171.185891203706</v>
      </c>
    </row>
    <row r="624" spans="1:20" ht="42.75" x14ac:dyDescent="0.4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>
        <f>IFERROR(ROUND(E624/L624,2),0)</f>
        <v>96.08</v>
      </c>
      <c r="Q624" t="s">
        <v>8312</v>
      </c>
      <c r="R624" t="s">
        <v>8313</v>
      </c>
      <c r="S624" s="12">
        <f t="shared" si="19"/>
        <v>41422.822824074072</v>
      </c>
      <c r="T624" s="12">
        <f t="shared" si="20"/>
        <v>41456.165972222225</v>
      </c>
    </row>
    <row r="625" spans="1:20" ht="42.75" x14ac:dyDescent="0.4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>
        <f>IFERROR(ROUND(E625/L625,2),0)</f>
        <v>546.69000000000005</v>
      </c>
      <c r="Q625" t="s">
        <v>8308</v>
      </c>
      <c r="R625" t="s">
        <v>8309</v>
      </c>
      <c r="S625" s="12">
        <f t="shared" si="19"/>
        <v>42692.771493055552</v>
      </c>
      <c r="T625" s="12">
        <f t="shared" si="20"/>
        <v>42722.771493055552</v>
      </c>
    </row>
    <row r="626" spans="1:20" ht="42.75" x14ac:dyDescent="0.4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>
        <f>IFERROR(ROUND(E626/L626,2),0)</f>
        <v>26.59</v>
      </c>
      <c r="Q626" t="s">
        <v>8308</v>
      </c>
      <c r="R626" t="s">
        <v>8317</v>
      </c>
      <c r="S626" s="12">
        <f t="shared" si="19"/>
        <v>42689.74324074074</v>
      </c>
      <c r="T626" s="12">
        <f t="shared" si="20"/>
        <v>42734.74324074074</v>
      </c>
    </row>
    <row r="627" spans="1:20" ht="42.75" x14ac:dyDescent="0.45">
      <c r="A627">
        <v>2849</v>
      </c>
      <c r="B627" s="3" t="s">
        <v>2849</v>
      </c>
      <c r="C627" s="3" t="s">
        <v>6959</v>
      </c>
      <c r="D627" s="6">
        <v>500</v>
      </c>
      <c r="E627" s="8">
        <v>5</v>
      </c>
      <c r="F627" t="s">
        <v>8220</v>
      </c>
      <c r="G627" t="s">
        <v>8224</v>
      </c>
      <c r="H627" t="s">
        <v>8246</v>
      </c>
      <c r="I627">
        <v>1461406600</v>
      </c>
      <c r="J627">
        <v>1458814600</v>
      </c>
      <c r="K627" t="b">
        <v>0</v>
      </c>
      <c r="L627">
        <v>1</v>
      </c>
      <c r="M627" t="b">
        <v>0</v>
      </c>
      <c r="N627" t="s">
        <v>8269</v>
      </c>
      <c r="O627">
        <f>ROUND(E627/D627*100,0)</f>
        <v>1</v>
      </c>
      <c r="P627">
        <f>IFERROR(ROUND(E627/L627,2),0)</f>
        <v>5</v>
      </c>
      <c r="Q627" t="s">
        <v>8315</v>
      </c>
      <c r="R627" t="s">
        <v>8316</v>
      </c>
      <c r="S627" s="12">
        <f t="shared" si="19"/>
        <v>42453.428240740745</v>
      </c>
      <c r="T627" s="12">
        <f t="shared" si="20"/>
        <v>42483.428240740745</v>
      </c>
    </row>
    <row r="628" spans="1:20" ht="42.75" x14ac:dyDescent="0.45">
      <c r="A628">
        <v>2887</v>
      </c>
      <c r="B628" s="3" t="s">
        <v>2887</v>
      </c>
      <c r="C628" s="3" t="s">
        <v>6997</v>
      </c>
      <c r="D628" s="6">
        <v>3000</v>
      </c>
      <c r="E628" s="8">
        <v>5</v>
      </c>
      <c r="F628" t="s">
        <v>8220</v>
      </c>
      <c r="G628" t="s">
        <v>8223</v>
      </c>
      <c r="H628" t="s">
        <v>8245</v>
      </c>
      <c r="I628">
        <v>1420971324</v>
      </c>
      <c r="J628">
        <v>1418379324</v>
      </c>
      <c r="K628" t="b">
        <v>0</v>
      </c>
      <c r="L628">
        <v>1</v>
      </c>
      <c r="M628" t="b">
        <v>0</v>
      </c>
      <c r="N628" t="s">
        <v>8269</v>
      </c>
      <c r="O628">
        <f>ROUND(E628/D628*100,0)</f>
        <v>0</v>
      </c>
      <c r="P628">
        <f>IFERROR(ROUND(E628/L628,2),0)</f>
        <v>5</v>
      </c>
      <c r="Q628" t="s">
        <v>8315</v>
      </c>
      <c r="R628" t="s">
        <v>8316</v>
      </c>
      <c r="S628" s="12">
        <f t="shared" si="19"/>
        <v>41985.427361111113</v>
      </c>
      <c r="T628" s="12">
        <f t="shared" si="20"/>
        <v>42015.427361111113</v>
      </c>
    </row>
    <row r="629" spans="1:20" ht="42.75" x14ac:dyDescent="0.45">
      <c r="A629">
        <v>3065</v>
      </c>
      <c r="B629" s="3" t="s">
        <v>3065</v>
      </c>
      <c r="C629" s="3" t="s">
        <v>7175</v>
      </c>
      <c r="D629" s="6">
        <v>25000</v>
      </c>
      <c r="E629" s="8">
        <v>10</v>
      </c>
      <c r="F629" t="s">
        <v>8220</v>
      </c>
      <c r="G629" t="s">
        <v>8223</v>
      </c>
      <c r="H629" t="s">
        <v>8245</v>
      </c>
      <c r="I629">
        <v>1406683172</v>
      </c>
      <c r="J629">
        <v>1404523172</v>
      </c>
      <c r="K629" t="b">
        <v>0</v>
      </c>
      <c r="L629">
        <v>2</v>
      </c>
      <c r="M629" t="b">
        <v>0</v>
      </c>
      <c r="N629" t="s">
        <v>8301</v>
      </c>
      <c r="O629">
        <f>ROUND(E629/D629*100,0)</f>
        <v>0</v>
      </c>
      <c r="P629">
        <f>IFERROR(ROUND(E629/L629,2),0)</f>
        <v>5</v>
      </c>
      <c r="Q629" t="s">
        <v>8315</v>
      </c>
      <c r="R629" t="s">
        <v>8333</v>
      </c>
      <c r="S629" s="12">
        <f t="shared" si="19"/>
        <v>41825.055231481485</v>
      </c>
      <c r="T629" s="12">
        <f t="shared" si="20"/>
        <v>41850.055231481485</v>
      </c>
    </row>
    <row r="630" spans="1:20" ht="42.75" x14ac:dyDescent="0.45">
      <c r="A630">
        <v>3119</v>
      </c>
      <c r="B630" s="3" t="s">
        <v>3119</v>
      </c>
      <c r="C630" s="3" t="s">
        <v>7229</v>
      </c>
      <c r="D630" s="6">
        <v>10000</v>
      </c>
      <c r="E630" s="8">
        <v>5</v>
      </c>
      <c r="F630" t="s">
        <v>8220</v>
      </c>
      <c r="G630" t="s">
        <v>8223</v>
      </c>
      <c r="H630" t="s">
        <v>8245</v>
      </c>
      <c r="I630">
        <v>1427414732</v>
      </c>
      <c r="J630">
        <v>1424826332</v>
      </c>
      <c r="K630" t="b">
        <v>0</v>
      </c>
      <c r="L630">
        <v>1</v>
      </c>
      <c r="M630" t="b">
        <v>0</v>
      </c>
      <c r="N630" t="s">
        <v>8301</v>
      </c>
      <c r="O630">
        <f>ROUND(E630/D630*100,0)</f>
        <v>0</v>
      </c>
      <c r="P630">
        <f>IFERROR(ROUND(E630/L630,2),0)</f>
        <v>5</v>
      </c>
      <c r="Q630" t="s">
        <v>8315</v>
      </c>
      <c r="R630" t="s">
        <v>8333</v>
      </c>
      <c r="S630" s="12">
        <f t="shared" si="19"/>
        <v>42060.04550925926</v>
      </c>
      <c r="T630" s="12">
        <f t="shared" si="20"/>
        <v>42090.003842592589</v>
      </c>
    </row>
    <row r="631" spans="1:20" ht="42.75" x14ac:dyDescent="0.45">
      <c r="A631">
        <v>3806</v>
      </c>
      <c r="B631" s="3" t="s">
        <v>3803</v>
      </c>
      <c r="C631" s="3" t="s">
        <v>7916</v>
      </c>
      <c r="D631" s="6">
        <v>7500</v>
      </c>
      <c r="E631" s="8">
        <v>5</v>
      </c>
      <c r="F631" t="s">
        <v>8220</v>
      </c>
      <c r="G631" t="s">
        <v>8225</v>
      </c>
      <c r="H631" t="s">
        <v>8247</v>
      </c>
      <c r="I631">
        <v>1404022381</v>
      </c>
      <c r="J631">
        <v>1402294381</v>
      </c>
      <c r="K631" t="b">
        <v>0</v>
      </c>
      <c r="L631">
        <v>1</v>
      </c>
      <c r="M631" t="b">
        <v>0</v>
      </c>
      <c r="N631" t="s">
        <v>8303</v>
      </c>
      <c r="O631">
        <f>ROUND(E631/D631*100,0)</f>
        <v>0</v>
      </c>
      <c r="P631">
        <f>IFERROR(ROUND(E631/L631,2),0)</f>
        <v>5</v>
      </c>
      <c r="Q631" t="s">
        <v>8315</v>
      </c>
      <c r="R631" t="s">
        <v>8334</v>
      </c>
      <c r="S631" s="12">
        <f t="shared" si="19"/>
        <v>41799.259039351848</v>
      </c>
      <c r="T631" s="12">
        <f t="shared" si="20"/>
        <v>41819.259039351848</v>
      </c>
    </row>
    <row r="632" spans="1:20" ht="42.75" x14ac:dyDescent="0.45">
      <c r="A632">
        <v>3915</v>
      </c>
      <c r="B632" s="3" t="s">
        <v>3912</v>
      </c>
      <c r="C632" s="3" t="s">
        <v>8023</v>
      </c>
      <c r="D632" s="6">
        <v>1500</v>
      </c>
      <c r="E632" s="8">
        <v>5</v>
      </c>
      <c r="F632" t="s">
        <v>8220</v>
      </c>
      <c r="G632" t="s">
        <v>8224</v>
      </c>
      <c r="H632" t="s">
        <v>8246</v>
      </c>
      <c r="I632">
        <v>1464824309</v>
      </c>
      <c r="J632">
        <v>1462232309</v>
      </c>
      <c r="K632" t="b">
        <v>0</v>
      </c>
      <c r="L632">
        <v>1</v>
      </c>
      <c r="M632" t="b">
        <v>0</v>
      </c>
      <c r="N632" t="s">
        <v>8269</v>
      </c>
      <c r="O632">
        <f>ROUND(E632/D632*100,0)</f>
        <v>0</v>
      </c>
      <c r="P632">
        <f>IFERROR(ROUND(E632/L632,2),0)</f>
        <v>5</v>
      </c>
      <c r="Q632" t="s">
        <v>8315</v>
      </c>
      <c r="R632" t="s">
        <v>8316</v>
      </c>
      <c r="S632" s="12">
        <f t="shared" si="19"/>
        <v>42492.98505787037</v>
      </c>
      <c r="T632" s="12">
        <f t="shared" si="20"/>
        <v>42522.98505787037</v>
      </c>
    </row>
    <row r="633" spans="1:20" ht="42.75" x14ac:dyDescent="0.45">
      <c r="A633">
        <v>3939</v>
      </c>
      <c r="B633" s="3" t="s">
        <v>3936</v>
      </c>
      <c r="C633" s="3" t="s">
        <v>8047</v>
      </c>
      <c r="D633" s="6">
        <v>5000</v>
      </c>
      <c r="E633" s="8">
        <v>5</v>
      </c>
      <c r="F633" t="s">
        <v>8220</v>
      </c>
      <c r="G633" t="s">
        <v>8225</v>
      </c>
      <c r="H633" t="s">
        <v>8247</v>
      </c>
      <c r="I633">
        <v>1412656200</v>
      </c>
      <c r="J633">
        <v>1412328979</v>
      </c>
      <c r="K633" t="b">
        <v>0</v>
      </c>
      <c r="L633">
        <v>1</v>
      </c>
      <c r="M633" t="b">
        <v>0</v>
      </c>
      <c r="N633" t="s">
        <v>8269</v>
      </c>
      <c r="O633">
        <f>ROUND(E633/D633*100,0)</f>
        <v>0</v>
      </c>
      <c r="P633">
        <f>IFERROR(ROUND(E633/L633,2),0)</f>
        <v>5</v>
      </c>
      <c r="Q633" t="s">
        <v>8315</v>
      </c>
      <c r="R633" t="s">
        <v>8316</v>
      </c>
      <c r="S633" s="12">
        <f t="shared" si="19"/>
        <v>41915.400219907409</v>
      </c>
      <c r="T633" s="12">
        <f t="shared" si="20"/>
        <v>41919.1875</v>
      </c>
    </row>
    <row r="634" spans="1:20" ht="42.75" x14ac:dyDescent="0.4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>
        <f>IFERROR(ROUND(E634/L634,2),0)</f>
        <v>49.88</v>
      </c>
      <c r="Q634" t="s">
        <v>8318</v>
      </c>
      <c r="R634" t="s">
        <v>8331</v>
      </c>
      <c r="S634" s="12">
        <f t="shared" si="19"/>
        <v>41841.321770833332</v>
      </c>
      <c r="T634" s="12">
        <f t="shared" si="20"/>
        <v>41856.321770833332</v>
      </c>
    </row>
    <row r="635" spans="1:20" ht="42.75" x14ac:dyDescent="0.4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>
        <f>IFERROR(ROUND(E635/L635,2),0)</f>
        <v>51.72</v>
      </c>
      <c r="Q635" t="s">
        <v>8318</v>
      </c>
      <c r="R635" t="s">
        <v>8329</v>
      </c>
      <c r="S635" s="12">
        <f t="shared" si="19"/>
        <v>40948.630196759259</v>
      </c>
      <c r="T635" s="12">
        <f t="shared" si="20"/>
        <v>40978.630196759259</v>
      </c>
    </row>
    <row r="636" spans="1:20" ht="42.75" x14ac:dyDescent="0.45">
      <c r="A636">
        <v>3945</v>
      </c>
      <c r="B636" s="3" t="s">
        <v>3942</v>
      </c>
      <c r="C636" s="3" t="s">
        <v>8053</v>
      </c>
      <c r="D636" s="6">
        <v>2000</v>
      </c>
      <c r="E636" s="8">
        <v>5</v>
      </c>
      <c r="F636" t="s">
        <v>8220</v>
      </c>
      <c r="G636" t="s">
        <v>8223</v>
      </c>
      <c r="H636" t="s">
        <v>8245</v>
      </c>
      <c r="I636">
        <v>1431717268</v>
      </c>
      <c r="J636">
        <v>1429125268</v>
      </c>
      <c r="K636" t="b">
        <v>0</v>
      </c>
      <c r="L636">
        <v>1</v>
      </c>
      <c r="M636" t="b">
        <v>0</v>
      </c>
      <c r="N636" t="s">
        <v>8269</v>
      </c>
      <c r="O636">
        <f>ROUND(E636/D636*100,0)</f>
        <v>0</v>
      </c>
      <c r="P636">
        <f>IFERROR(ROUND(E636/L636,2),0)</f>
        <v>5</v>
      </c>
      <c r="Q636" t="s">
        <v>8315</v>
      </c>
      <c r="R636" t="s">
        <v>8316</v>
      </c>
      <c r="S636" s="12">
        <f t="shared" si="19"/>
        <v>42109.801712962959</v>
      </c>
      <c r="T636" s="12">
        <f t="shared" si="20"/>
        <v>42139.801712962959</v>
      </c>
    </row>
    <row r="637" spans="1:20" ht="42.75" x14ac:dyDescent="0.4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>
        <f>IFERROR(ROUND(E637/L637,2),0)</f>
        <v>37.270000000000003</v>
      </c>
      <c r="Q637" t="s">
        <v>8312</v>
      </c>
      <c r="R637" t="s">
        <v>8332</v>
      </c>
      <c r="S637" s="12">
        <f t="shared" si="19"/>
        <v>42522.880243055552</v>
      </c>
      <c r="T637" s="12">
        <f t="shared" si="20"/>
        <v>42582.822916666672</v>
      </c>
    </row>
    <row r="638" spans="1:20" ht="42.75" x14ac:dyDescent="0.4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>
        <f>IFERROR(ROUND(E638/L638,2),0)</f>
        <v>39.159999999999997</v>
      </c>
      <c r="Q638" t="s">
        <v>8312</v>
      </c>
      <c r="R638" t="s">
        <v>8325</v>
      </c>
      <c r="S638" s="12">
        <f t="shared" si="19"/>
        <v>42555.166712962964</v>
      </c>
      <c r="T638" s="12">
        <f t="shared" si="20"/>
        <v>42587.165972222225</v>
      </c>
    </row>
    <row r="639" spans="1:20" ht="42.75" x14ac:dyDescent="0.45">
      <c r="A639">
        <v>3994</v>
      </c>
      <c r="B639" s="3" t="s">
        <v>3990</v>
      </c>
      <c r="C639" s="3" t="s">
        <v>8100</v>
      </c>
      <c r="D639" s="6">
        <v>2000</v>
      </c>
      <c r="E639" s="8">
        <v>5</v>
      </c>
      <c r="F639" t="s">
        <v>8220</v>
      </c>
      <c r="G639" t="s">
        <v>8223</v>
      </c>
      <c r="H639" t="s">
        <v>8245</v>
      </c>
      <c r="I639">
        <v>1405761690</v>
      </c>
      <c r="J639">
        <v>1403169690</v>
      </c>
      <c r="K639" t="b">
        <v>0</v>
      </c>
      <c r="L639">
        <v>1</v>
      </c>
      <c r="M639" t="b">
        <v>0</v>
      </c>
      <c r="N639" t="s">
        <v>8269</v>
      </c>
      <c r="O639">
        <f>ROUND(E639/D639*100,0)</f>
        <v>0</v>
      </c>
      <c r="P639">
        <f>IFERROR(ROUND(E639/L639,2),0)</f>
        <v>5</v>
      </c>
      <c r="Q639" t="s">
        <v>8315</v>
      </c>
      <c r="R639" t="s">
        <v>8316</v>
      </c>
      <c r="S639" s="12">
        <f t="shared" si="19"/>
        <v>41809.389930555553</v>
      </c>
      <c r="T639" s="12">
        <f t="shared" si="20"/>
        <v>41839.389930555553</v>
      </c>
    </row>
    <row r="640" spans="1:20" ht="42.75" x14ac:dyDescent="0.4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>
        <f>IFERROR(ROUND(E640/L640,2),0)</f>
        <v>24.42</v>
      </c>
      <c r="Q640" t="s">
        <v>8321</v>
      </c>
      <c r="R640" t="s">
        <v>8330</v>
      </c>
      <c r="S640" s="12">
        <f t="shared" si="19"/>
        <v>42502.807627314818</v>
      </c>
      <c r="T640" s="12">
        <f t="shared" si="20"/>
        <v>42532.807627314818</v>
      </c>
    </row>
    <row r="641" spans="1:20" ht="28.5" x14ac:dyDescent="0.4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>
        <f>IFERROR(ROUND(E641/L641,2),0)</f>
        <v>358.97</v>
      </c>
      <c r="Q641" t="s">
        <v>8323</v>
      </c>
      <c r="R641" t="s">
        <v>8324</v>
      </c>
      <c r="S641" s="12">
        <f t="shared" si="19"/>
        <v>42219.950729166667</v>
      </c>
      <c r="T641" s="12">
        <f t="shared" si="20"/>
        <v>42249.950729166667</v>
      </c>
    </row>
    <row r="642" spans="1:20" ht="42.75" x14ac:dyDescent="0.4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>
        <f>IFERROR(ROUND(E642/L642,2),0)</f>
        <v>43.1</v>
      </c>
      <c r="Q642" t="s">
        <v>8308</v>
      </c>
      <c r="R642" t="s">
        <v>8309</v>
      </c>
      <c r="S642" s="12">
        <f t="shared" si="19"/>
        <v>41604.022418981483</v>
      </c>
      <c r="T642" s="12">
        <f t="shared" si="20"/>
        <v>41634.022418981483</v>
      </c>
    </row>
    <row r="643" spans="1:20" ht="42.75" x14ac:dyDescent="0.4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>
        <f>IFERROR(ROUND(E643/L643,2),0)</f>
        <v>28</v>
      </c>
      <c r="Q643" t="s">
        <v>8312</v>
      </c>
      <c r="R643" t="s">
        <v>8328</v>
      </c>
      <c r="S643" s="12">
        <f t="shared" ref="S643:S706" si="21">(((J643/60)/60)/24)+DATE(1970,1,1)</f>
        <v>41394.074467592596</v>
      </c>
      <c r="T643" s="12">
        <f t="shared" ref="T643:T706" si="22">(((I643/60)/60)/24)+DATE(1970,1,1)</f>
        <v>41425</v>
      </c>
    </row>
    <row r="644" spans="1:20" ht="42.75" x14ac:dyDescent="0.45">
      <c r="A644">
        <v>4007</v>
      </c>
      <c r="B644" s="3" t="s">
        <v>4003</v>
      </c>
      <c r="C644" s="3" t="s">
        <v>8112</v>
      </c>
      <c r="D644" s="6">
        <v>2000</v>
      </c>
      <c r="E644" s="8">
        <v>5</v>
      </c>
      <c r="F644" t="s">
        <v>8220</v>
      </c>
      <c r="G644" t="s">
        <v>8223</v>
      </c>
      <c r="H644" t="s">
        <v>8245</v>
      </c>
      <c r="I644">
        <v>1409070480</v>
      </c>
      <c r="J644">
        <v>1406572381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0</v>
      </c>
      <c r="P644">
        <f>IFERROR(ROUND(E644/L644,2),0)</f>
        <v>5</v>
      </c>
      <c r="Q644" t="s">
        <v>8315</v>
      </c>
      <c r="R644" t="s">
        <v>8316</v>
      </c>
      <c r="S644" s="12">
        <f t="shared" si="21"/>
        <v>41848.772928240738</v>
      </c>
      <c r="T644" s="12">
        <f t="shared" si="22"/>
        <v>41877.686111111114</v>
      </c>
    </row>
    <row r="645" spans="1:20" ht="42.75" x14ac:dyDescent="0.45">
      <c r="A645">
        <v>4079</v>
      </c>
      <c r="B645" s="3" t="s">
        <v>4075</v>
      </c>
      <c r="C645" s="3" t="s">
        <v>8182</v>
      </c>
      <c r="D645" s="6">
        <v>3000</v>
      </c>
      <c r="E645" s="8">
        <v>5</v>
      </c>
      <c r="F645" t="s">
        <v>8220</v>
      </c>
      <c r="G645" t="s">
        <v>8223</v>
      </c>
      <c r="H645" t="s">
        <v>8245</v>
      </c>
      <c r="I645">
        <v>1466375521</v>
      </c>
      <c r="J645">
        <v>1463783521</v>
      </c>
      <c r="K645" t="b">
        <v>0</v>
      </c>
      <c r="L645">
        <v>1</v>
      </c>
      <c r="M645" t="b">
        <v>0</v>
      </c>
      <c r="N645" t="s">
        <v>8269</v>
      </c>
      <c r="O645">
        <f>ROUND(E645/D645*100,0)</f>
        <v>0</v>
      </c>
      <c r="P645">
        <f>IFERROR(ROUND(E645/L645,2),0)</f>
        <v>5</v>
      </c>
      <c r="Q645" t="s">
        <v>8315</v>
      </c>
      <c r="R645" t="s">
        <v>8316</v>
      </c>
      <c r="S645" s="12">
        <f t="shared" si="21"/>
        <v>42510.938900462963</v>
      </c>
      <c r="T645" s="12">
        <f t="shared" si="22"/>
        <v>42540.938900462963</v>
      </c>
    </row>
    <row r="646" spans="1:20" ht="28.5" x14ac:dyDescent="0.45">
      <c r="A646">
        <v>3866</v>
      </c>
      <c r="B646" s="3" t="s">
        <v>3863</v>
      </c>
      <c r="C646" s="3" t="s">
        <v>7975</v>
      </c>
      <c r="D646" s="6">
        <v>2000</v>
      </c>
      <c r="E646" s="8">
        <v>11</v>
      </c>
      <c r="F646" t="s">
        <v>8220</v>
      </c>
      <c r="G646" t="s">
        <v>8223</v>
      </c>
      <c r="H646" t="s">
        <v>8245</v>
      </c>
      <c r="I646">
        <v>1458703740</v>
      </c>
      <c r="J646">
        <v>1454453021</v>
      </c>
      <c r="K646" t="b">
        <v>0</v>
      </c>
      <c r="L646">
        <v>2</v>
      </c>
      <c r="M646" t="b">
        <v>0</v>
      </c>
      <c r="N646" t="s">
        <v>8269</v>
      </c>
      <c r="O646">
        <f>ROUND(E646/D646*100,0)</f>
        <v>1</v>
      </c>
      <c r="P646">
        <f>IFERROR(ROUND(E646/L646,2),0)</f>
        <v>5.5</v>
      </c>
      <c r="Q646" t="s">
        <v>8315</v>
      </c>
      <c r="R646" t="s">
        <v>8316</v>
      </c>
      <c r="S646" s="12">
        <f t="shared" si="21"/>
        <v>42402.947002314817</v>
      </c>
      <c r="T646" s="12">
        <f t="shared" si="22"/>
        <v>42452.145138888889</v>
      </c>
    </row>
    <row r="647" spans="1:20" ht="28.5" x14ac:dyDescent="0.45">
      <c r="A647">
        <v>3103</v>
      </c>
      <c r="B647" s="3" t="s">
        <v>3103</v>
      </c>
      <c r="C647" s="3" t="s">
        <v>7213</v>
      </c>
      <c r="D647" s="6">
        <v>4100</v>
      </c>
      <c r="E647" s="8">
        <v>11</v>
      </c>
      <c r="F647" t="s">
        <v>8220</v>
      </c>
      <c r="G647" t="s">
        <v>8223</v>
      </c>
      <c r="H647" t="s">
        <v>8245</v>
      </c>
      <c r="I647">
        <v>1434080706</v>
      </c>
      <c r="J647">
        <v>1428896706</v>
      </c>
      <c r="K647" t="b">
        <v>0</v>
      </c>
      <c r="L647">
        <v>2</v>
      </c>
      <c r="M647" t="b">
        <v>0</v>
      </c>
      <c r="N647" t="s">
        <v>8301</v>
      </c>
      <c r="O647">
        <f>ROUND(E647/D647*100,0)</f>
        <v>0</v>
      </c>
      <c r="P647">
        <f>IFERROR(ROUND(E647/L647,2),0)</f>
        <v>5.5</v>
      </c>
      <c r="Q647" t="s">
        <v>8315</v>
      </c>
      <c r="R647" t="s">
        <v>8333</v>
      </c>
      <c r="S647" s="12">
        <f t="shared" si="21"/>
        <v>42107.156319444446</v>
      </c>
      <c r="T647" s="12">
        <f t="shared" si="22"/>
        <v>42167.156319444446</v>
      </c>
    </row>
    <row r="648" spans="1:20" ht="42.75" x14ac:dyDescent="0.45">
      <c r="A648">
        <v>3940</v>
      </c>
      <c r="B648" s="3" t="s">
        <v>3937</v>
      </c>
      <c r="C648" s="3" t="s">
        <v>8048</v>
      </c>
      <c r="D648" s="6">
        <v>5000</v>
      </c>
      <c r="E648" s="8">
        <v>11</v>
      </c>
      <c r="F648" t="s">
        <v>8220</v>
      </c>
      <c r="G648" t="s">
        <v>8223</v>
      </c>
      <c r="H648" t="s">
        <v>8245</v>
      </c>
      <c r="I648">
        <v>1420199351</v>
      </c>
      <c r="J648">
        <v>1416311351</v>
      </c>
      <c r="K648" t="b">
        <v>0</v>
      </c>
      <c r="L648">
        <v>2</v>
      </c>
      <c r="M648" t="b">
        <v>0</v>
      </c>
      <c r="N648" t="s">
        <v>8269</v>
      </c>
      <c r="O648">
        <f>ROUND(E648/D648*100,0)</f>
        <v>0</v>
      </c>
      <c r="P648">
        <f>IFERROR(ROUND(E648/L648,2),0)</f>
        <v>5.5</v>
      </c>
      <c r="Q648" t="s">
        <v>8315</v>
      </c>
      <c r="R648" t="s">
        <v>8316</v>
      </c>
      <c r="S648" s="12">
        <f t="shared" si="21"/>
        <v>41961.492488425924</v>
      </c>
      <c r="T648" s="12">
        <f t="shared" si="22"/>
        <v>42006.492488425924</v>
      </c>
    </row>
    <row r="649" spans="1:20" ht="57" x14ac:dyDescent="0.45">
      <c r="A649">
        <v>3970</v>
      </c>
      <c r="B649" s="3" t="s">
        <v>3967</v>
      </c>
      <c r="C649" s="3" t="s">
        <v>8077</v>
      </c>
      <c r="D649" s="6">
        <v>15000</v>
      </c>
      <c r="E649" s="8">
        <v>11</v>
      </c>
      <c r="F649" t="s">
        <v>8220</v>
      </c>
      <c r="G649" t="s">
        <v>8223</v>
      </c>
      <c r="H649" t="s">
        <v>8245</v>
      </c>
      <c r="I649">
        <v>1460925811</v>
      </c>
      <c r="J649">
        <v>1458333811</v>
      </c>
      <c r="K649" t="b">
        <v>0</v>
      </c>
      <c r="L649">
        <v>2</v>
      </c>
      <c r="M649" t="b">
        <v>0</v>
      </c>
      <c r="N649" t="s">
        <v>8269</v>
      </c>
      <c r="O649">
        <f>ROUND(E649/D649*100,0)</f>
        <v>0</v>
      </c>
      <c r="P649">
        <f>IFERROR(ROUND(E649/L649,2),0)</f>
        <v>5.5</v>
      </c>
      <c r="Q649" t="s">
        <v>8315</v>
      </c>
      <c r="R649" t="s">
        <v>8316</v>
      </c>
      <c r="S649" s="12">
        <f t="shared" si="21"/>
        <v>42447.863553240735</v>
      </c>
      <c r="T649" s="12">
        <f t="shared" si="22"/>
        <v>42477.863553240735</v>
      </c>
    </row>
    <row r="650" spans="1:20" ht="42.75" x14ac:dyDescent="0.45">
      <c r="A650">
        <v>2895</v>
      </c>
      <c r="B650" s="3" t="s">
        <v>2895</v>
      </c>
      <c r="C650" s="3" t="s">
        <v>7005</v>
      </c>
      <c r="D650" s="6">
        <v>500</v>
      </c>
      <c r="E650" s="8">
        <v>23</v>
      </c>
      <c r="F650" t="s">
        <v>8220</v>
      </c>
      <c r="G650" t="s">
        <v>8223</v>
      </c>
      <c r="H650" t="s">
        <v>8245</v>
      </c>
      <c r="I650">
        <v>1403470800</v>
      </c>
      <c r="J650">
        <v>1403356792</v>
      </c>
      <c r="K650" t="b">
        <v>0</v>
      </c>
      <c r="L650">
        <v>4</v>
      </c>
      <c r="M650" t="b">
        <v>0</v>
      </c>
      <c r="N650" t="s">
        <v>8269</v>
      </c>
      <c r="O650">
        <f>ROUND(E650/D650*100,0)</f>
        <v>5</v>
      </c>
      <c r="P650">
        <f>IFERROR(ROUND(E650/L650,2),0)</f>
        <v>5.75</v>
      </c>
      <c r="Q650" t="s">
        <v>8315</v>
      </c>
      <c r="R650" t="s">
        <v>8316</v>
      </c>
      <c r="S650" s="12">
        <f t="shared" si="21"/>
        <v>41811.555462962962</v>
      </c>
      <c r="T650" s="12">
        <f t="shared" si="22"/>
        <v>41812.875</v>
      </c>
    </row>
    <row r="651" spans="1:20" ht="42.75" x14ac:dyDescent="0.45">
      <c r="A651">
        <v>4002</v>
      </c>
      <c r="B651" s="3" t="s">
        <v>3998</v>
      </c>
      <c r="C651" s="3" t="s">
        <v>8108</v>
      </c>
      <c r="D651" s="6">
        <v>1250</v>
      </c>
      <c r="E651" s="8">
        <v>23</v>
      </c>
      <c r="F651" t="s">
        <v>8220</v>
      </c>
      <c r="G651" t="s">
        <v>8223</v>
      </c>
      <c r="H651" t="s">
        <v>8245</v>
      </c>
      <c r="I651">
        <v>1411779761</v>
      </c>
      <c r="J651">
        <v>1409187761</v>
      </c>
      <c r="K651" t="b">
        <v>0</v>
      </c>
      <c r="L651">
        <v>4</v>
      </c>
      <c r="M651" t="b">
        <v>0</v>
      </c>
      <c r="N651" t="s">
        <v>8269</v>
      </c>
      <c r="O651">
        <f>ROUND(E651/D651*100,0)</f>
        <v>2</v>
      </c>
      <c r="P651">
        <f>IFERROR(ROUND(E651/L651,2),0)</f>
        <v>5.75</v>
      </c>
      <c r="Q651" t="s">
        <v>8315</v>
      </c>
      <c r="R651" t="s">
        <v>8316</v>
      </c>
      <c r="S651" s="12">
        <f t="shared" si="21"/>
        <v>41879.043530092589</v>
      </c>
      <c r="T651" s="12">
        <f t="shared" si="22"/>
        <v>41909.043530092589</v>
      </c>
    </row>
    <row r="652" spans="1:20" ht="28.5" x14ac:dyDescent="0.45">
      <c r="A652">
        <v>3124</v>
      </c>
      <c r="B652" s="3" t="s">
        <v>3124</v>
      </c>
      <c r="C652" s="3" t="s">
        <v>7234</v>
      </c>
      <c r="D652" s="6">
        <v>800000</v>
      </c>
      <c r="E652" s="8">
        <v>26</v>
      </c>
      <c r="F652" t="s">
        <v>8219</v>
      </c>
      <c r="G652" t="s">
        <v>8223</v>
      </c>
      <c r="H652" t="s">
        <v>8245</v>
      </c>
      <c r="I652">
        <v>1422902601</v>
      </c>
      <c r="J652">
        <v>1417718601</v>
      </c>
      <c r="K652" t="b">
        <v>0</v>
      </c>
      <c r="L652">
        <v>4</v>
      </c>
      <c r="M652" t="b">
        <v>0</v>
      </c>
      <c r="N652" t="s">
        <v>8301</v>
      </c>
      <c r="O652">
        <f>ROUND(E652/D652*100,0)</f>
        <v>0</v>
      </c>
      <c r="P652">
        <f>IFERROR(ROUND(E652/L652,2),0)</f>
        <v>6.5</v>
      </c>
      <c r="Q652" t="s">
        <v>8315</v>
      </c>
      <c r="R652" t="s">
        <v>8333</v>
      </c>
      <c r="S652" s="12">
        <f t="shared" si="21"/>
        <v>41977.780104166668</v>
      </c>
      <c r="T652" s="12">
        <f t="shared" si="22"/>
        <v>42037.780104166668</v>
      </c>
    </row>
    <row r="653" spans="1:20" ht="42.75" x14ac:dyDescent="0.4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>
        <f>IFERROR(ROUND(E653/L653,2),0)</f>
        <v>128.94999999999999</v>
      </c>
      <c r="Q653" t="s">
        <v>8318</v>
      </c>
      <c r="R653" t="s">
        <v>8331</v>
      </c>
      <c r="S653" s="12">
        <f t="shared" si="21"/>
        <v>42496.968935185185</v>
      </c>
      <c r="T653" s="12">
        <f t="shared" si="22"/>
        <v>42517.968935185185</v>
      </c>
    </row>
    <row r="654" spans="1:20" ht="42.75" x14ac:dyDescent="0.4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>
        <f>IFERROR(ROUND(E654/L654,2),0)</f>
        <v>38.869999999999997</v>
      </c>
      <c r="Q654" t="s">
        <v>8323</v>
      </c>
      <c r="R654" t="s">
        <v>8324</v>
      </c>
      <c r="S654" s="12">
        <f t="shared" si="21"/>
        <v>42318.950173611112</v>
      </c>
      <c r="T654" s="12">
        <f t="shared" si="22"/>
        <v>42335.041666666672</v>
      </c>
    </row>
    <row r="655" spans="1:20" ht="42.75" x14ac:dyDescent="0.4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>
        <f>IFERROR(ROUND(E655/L655,2),0)</f>
        <v>99.38</v>
      </c>
      <c r="Q655" t="s">
        <v>8312</v>
      </c>
      <c r="R655" t="s">
        <v>8328</v>
      </c>
      <c r="S655" s="12">
        <f t="shared" si="21"/>
        <v>41348.168287037035</v>
      </c>
      <c r="T655" s="12">
        <f t="shared" si="22"/>
        <v>41393.168287037035</v>
      </c>
    </row>
    <row r="656" spans="1:20" ht="28.5" x14ac:dyDescent="0.45">
      <c r="A656">
        <v>4065</v>
      </c>
      <c r="B656" s="3" t="s">
        <v>4061</v>
      </c>
      <c r="C656" s="3" t="s">
        <v>8169</v>
      </c>
      <c r="D656" s="6">
        <v>4000</v>
      </c>
      <c r="E656" s="8">
        <v>27</v>
      </c>
      <c r="F656" t="s">
        <v>8220</v>
      </c>
      <c r="G656" t="s">
        <v>8223</v>
      </c>
      <c r="H656" t="s">
        <v>8245</v>
      </c>
      <c r="I656">
        <v>1407883811</v>
      </c>
      <c r="J656">
        <v>1405291811</v>
      </c>
      <c r="K656" t="b">
        <v>0</v>
      </c>
      <c r="L656">
        <v>4</v>
      </c>
      <c r="M656" t="b">
        <v>0</v>
      </c>
      <c r="N656" t="s">
        <v>8269</v>
      </c>
      <c r="O656">
        <f>ROUND(E656/D656*100,0)</f>
        <v>1</v>
      </c>
      <c r="P656">
        <f>IFERROR(ROUND(E656/L656,2),0)</f>
        <v>6.75</v>
      </c>
      <c r="Q656" t="s">
        <v>8315</v>
      </c>
      <c r="R656" t="s">
        <v>8316</v>
      </c>
      <c r="S656" s="12">
        <f t="shared" si="21"/>
        <v>41833.951516203706</v>
      </c>
      <c r="T656" s="12">
        <f t="shared" si="22"/>
        <v>41863.951516203706</v>
      </c>
    </row>
    <row r="657" spans="1:20" ht="42.75" x14ac:dyDescent="0.45">
      <c r="A657">
        <v>2890</v>
      </c>
      <c r="B657" s="3" t="s">
        <v>2890</v>
      </c>
      <c r="C657" s="3" t="s">
        <v>7000</v>
      </c>
      <c r="D657" s="6">
        <v>2000</v>
      </c>
      <c r="E657" s="8">
        <v>21</v>
      </c>
      <c r="F657" t="s">
        <v>8220</v>
      </c>
      <c r="G657" t="s">
        <v>8223</v>
      </c>
      <c r="H657" t="s">
        <v>8245</v>
      </c>
      <c r="I657">
        <v>1407553200</v>
      </c>
      <c r="J657">
        <v>1405100992</v>
      </c>
      <c r="K657" t="b">
        <v>0</v>
      </c>
      <c r="L657">
        <v>3</v>
      </c>
      <c r="M657" t="b">
        <v>0</v>
      </c>
      <c r="N657" t="s">
        <v>8269</v>
      </c>
      <c r="O657">
        <f>ROUND(E657/D657*100,0)</f>
        <v>1</v>
      </c>
      <c r="P657">
        <f>IFERROR(ROUND(E657/L657,2),0)</f>
        <v>7</v>
      </c>
      <c r="Q657" t="s">
        <v>8315</v>
      </c>
      <c r="R657" t="s">
        <v>8316</v>
      </c>
      <c r="S657" s="12">
        <f t="shared" si="21"/>
        <v>41831.742962962962</v>
      </c>
      <c r="T657" s="12">
        <f t="shared" si="22"/>
        <v>41860.125</v>
      </c>
    </row>
    <row r="658" spans="1:20" ht="42.75" x14ac:dyDescent="0.45">
      <c r="A658">
        <v>3957</v>
      </c>
      <c r="B658" s="3" t="s">
        <v>3954</v>
      </c>
      <c r="C658" s="3" t="s">
        <v>8064</v>
      </c>
      <c r="D658" s="6">
        <v>28000</v>
      </c>
      <c r="E658" s="8">
        <v>7</v>
      </c>
      <c r="F658" t="s">
        <v>8220</v>
      </c>
      <c r="G658" t="s">
        <v>8223</v>
      </c>
      <c r="H658" t="s">
        <v>8245</v>
      </c>
      <c r="I658">
        <v>1468020354</v>
      </c>
      <c r="J658">
        <v>1464045954</v>
      </c>
      <c r="K658" t="b">
        <v>0</v>
      </c>
      <c r="L658">
        <v>1</v>
      </c>
      <c r="M658" t="b">
        <v>0</v>
      </c>
      <c r="N658" t="s">
        <v>8269</v>
      </c>
      <c r="O658">
        <f>ROUND(E658/D658*100,0)</f>
        <v>0</v>
      </c>
      <c r="P658">
        <f>IFERROR(ROUND(E658/L658,2),0)</f>
        <v>7</v>
      </c>
      <c r="Q658" t="s">
        <v>8315</v>
      </c>
      <c r="R658" t="s">
        <v>8316</v>
      </c>
      <c r="S658" s="12">
        <f t="shared" si="21"/>
        <v>42513.976319444439</v>
      </c>
      <c r="T658" s="12">
        <f t="shared" si="22"/>
        <v>42559.976319444439</v>
      </c>
    </row>
    <row r="659" spans="1:20" ht="42.75" x14ac:dyDescent="0.45">
      <c r="A659">
        <v>4042</v>
      </c>
      <c r="B659" s="3" t="s">
        <v>4038</v>
      </c>
      <c r="C659" s="3" t="s">
        <v>8146</v>
      </c>
      <c r="D659" s="6">
        <v>10000</v>
      </c>
      <c r="E659" s="8">
        <v>21</v>
      </c>
      <c r="F659" t="s">
        <v>8220</v>
      </c>
      <c r="G659" t="s">
        <v>8223</v>
      </c>
      <c r="H659" t="s">
        <v>8245</v>
      </c>
      <c r="I659">
        <v>1421781360</v>
      </c>
      <c r="J659">
        <v>1419213664</v>
      </c>
      <c r="K659" t="b">
        <v>0</v>
      </c>
      <c r="L659">
        <v>3</v>
      </c>
      <c r="M659" t="b">
        <v>0</v>
      </c>
      <c r="N659" t="s">
        <v>8269</v>
      </c>
      <c r="O659">
        <f>ROUND(E659/D659*100,0)</f>
        <v>0</v>
      </c>
      <c r="P659">
        <f>IFERROR(ROUND(E659/L659,2),0)</f>
        <v>7</v>
      </c>
      <c r="Q659" t="s">
        <v>8315</v>
      </c>
      <c r="R659" t="s">
        <v>8316</v>
      </c>
      <c r="S659" s="12">
        <f t="shared" si="21"/>
        <v>41995.084074074075</v>
      </c>
      <c r="T659" s="12">
        <f t="shared" si="22"/>
        <v>42024.802777777775</v>
      </c>
    </row>
    <row r="660" spans="1:20" ht="42.75" x14ac:dyDescent="0.45">
      <c r="A660">
        <v>4019</v>
      </c>
      <c r="B660" s="3" t="s">
        <v>4015</v>
      </c>
      <c r="C660" s="3" t="s">
        <v>8124</v>
      </c>
      <c r="D660" s="6">
        <v>3500</v>
      </c>
      <c r="E660" s="8">
        <v>29</v>
      </c>
      <c r="F660" t="s">
        <v>8220</v>
      </c>
      <c r="G660" t="s">
        <v>8223</v>
      </c>
      <c r="H660" t="s">
        <v>8245</v>
      </c>
      <c r="I660">
        <v>1460737680</v>
      </c>
      <c r="J660">
        <v>1455725596</v>
      </c>
      <c r="K660" t="b">
        <v>0</v>
      </c>
      <c r="L660">
        <v>4</v>
      </c>
      <c r="M660" t="b">
        <v>0</v>
      </c>
      <c r="N660" t="s">
        <v>8269</v>
      </c>
      <c r="O660">
        <f>ROUND(E660/D660*100,0)</f>
        <v>1</v>
      </c>
      <c r="P660">
        <f>IFERROR(ROUND(E660/L660,2),0)</f>
        <v>7.25</v>
      </c>
      <c r="Q660" t="s">
        <v>8315</v>
      </c>
      <c r="R660" t="s">
        <v>8316</v>
      </c>
      <c r="S660" s="12">
        <f t="shared" si="21"/>
        <v>42417.675879629634</v>
      </c>
      <c r="T660" s="12">
        <f t="shared" si="22"/>
        <v>42475.686111111107</v>
      </c>
    </row>
    <row r="661" spans="1:20" ht="57" x14ac:dyDescent="0.45">
      <c r="A661">
        <v>3074</v>
      </c>
      <c r="B661" s="3" t="s">
        <v>3074</v>
      </c>
      <c r="C661" s="3" t="s">
        <v>7184</v>
      </c>
      <c r="D661" s="6">
        <v>25000</v>
      </c>
      <c r="E661" s="8">
        <v>22</v>
      </c>
      <c r="F661" t="s">
        <v>8220</v>
      </c>
      <c r="G661" t="s">
        <v>8229</v>
      </c>
      <c r="H661" t="s">
        <v>8248</v>
      </c>
      <c r="I661">
        <v>1457617359</v>
      </c>
      <c r="J661">
        <v>1455025359</v>
      </c>
      <c r="K661" t="b">
        <v>0</v>
      </c>
      <c r="L661">
        <v>3</v>
      </c>
      <c r="M661" t="b">
        <v>0</v>
      </c>
      <c r="N661" t="s">
        <v>8301</v>
      </c>
      <c r="O661">
        <f>ROUND(E661/D661*100,0)</f>
        <v>0</v>
      </c>
      <c r="P661">
        <f>IFERROR(ROUND(E661/L661,2),0)</f>
        <v>7.33</v>
      </c>
      <c r="Q661" t="s">
        <v>8315</v>
      </c>
      <c r="R661" t="s">
        <v>8333</v>
      </c>
      <c r="S661" s="12">
        <f t="shared" si="21"/>
        <v>42409.571284722217</v>
      </c>
      <c r="T661" s="12">
        <f t="shared" si="22"/>
        <v>42439.571284722217</v>
      </c>
    </row>
    <row r="662" spans="1:20" ht="42.75" x14ac:dyDescent="0.4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ROUND(E662/D662*100,0)</f>
        <v>128</v>
      </c>
      <c r="P662">
        <f>IFERROR(ROUND(E662/L662,2),0)</f>
        <v>118.34</v>
      </c>
      <c r="Q662" t="s">
        <v>8318</v>
      </c>
      <c r="R662" t="s">
        <v>8331</v>
      </c>
      <c r="S662" s="12">
        <f t="shared" si="21"/>
        <v>42196.928668981483</v>
      </c>
      <c r="T662" s="12">
        <f t="shared" si="22"/>
        <v>42226.928668981483</v>
      </c>
    </row>
    <row r="663" spans="1:20" ht="42.75" x14ac:dyDescent="0.4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ROUND(E663/D663*100,0)</f>
        <v>128</v>
      </c>
      <c r="P663">
        <f>IFERROR(ROUND(E663/L663,2),0)</f>
        <v>117.92</v>
      </c>
      <c r="Q663" t="s">
        <v>8318</v>
      </c>
      <c r="R663" t="s">
        <v>8319</v>
      </c>
      <c r="S663" s="12">
        <f t="shared" si="21"/>
        <v>40505.131168981483</v>
      </c>
      <c r="T663" s="12">
        <f t="shared" si="22"/>
        <v>40535.131168981483</v>
      </c>
    </row>
    <row r="664" spans="1:20" ht="42.75" x14ac:dyDescent="0.4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ROUND(E664/D664*100,0)</f>
        <v>128</v>
      </c>
      <c r="P664">
        <f>IFERROR(ROUND(E664/L664,2),0)</f>
        <v>183.29</v>
      </c>
      <c r="Q664" t="s">
        <v>8318</v>
      </c>
      <c r="R664" t="s">
        <v>8329</v>
      </c>
      <c r="S664" s="12">
        <f t="shared" si="21"/>
        <v>42113.981446759266</v>
      </c>
      <c r="T664" s="12">
        <f t="shared" si="22"/>
        <v>42173.981446759266</v>
      </c>
    </row>
    <row r="665" spans="1:20" ht="42.75" x14ac:dyDescent="0.4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ROUND(E665/D665*100,0)</f>
        <v>128</v>
      </c>
      <c r="P665">
        <f>IFERROR(ROUND(E665/L665,2),0)</f>
        <v>492.31</v>
      </c>
      <c r="Q665" t="s">
        <v>8321</v>
      </c>
      <c r="R665" t="s">
        <v>8330</v>
      </c>
      <c r="S665" s="12">
        <f t="shared" si="21"/>
        <v>42019.590173611112</v>
      </c>
      <c r="T665" s="12">
        <f t="shared" si="22"/>
        <v>42049.590173611112</v>
      </c>
    </row>
    <row r="666" spans="1:20" ht="42.75" x14ac:dyDescent="0.4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ROUND(E666/D666*100,0)</f>
        <v>128</v>
      </c>
      <c r="P666">
        <f>IFERROR(ROUND(E666/L666,2),0)</f>
        <v>21.37</v>
      </c>
      <c r="Q666" t="s">
        <v>8312</v>
      </c>
      <c r="R666" t="s">
        <v>8325</v>
      </c>
      <c r="S666" s="12">
        <f t="shared" si="21"/>
        <v>42692.109328703707</v>
      </c>
      <c r="T666" s="12">
        <f t="shared" si="22"/>
        <v>42717.332638888889</v>
      </c>
    </row>
    <row r="667" spans="1:20" ht="42.75" x14ac:dyDescent="0.4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ROUND(E667/D667*100,0)</f>
        <v>128</v>
      </c>
      <c r="P667">
        <f>IFERROR(ROUND(E667/L667,2),0)</f>
        <v>45.59</v>
      </c>
      <c r="Q667" t="s">
        <v>8312</v>
      </c>
      <c r="R667" t="s">
        <v>8320</v>
      </c>
      <c r="S667" s="12">
        <f t="shared" si="21"/>
        <v>42039.878379629634</v>
      </c>
      <c r="T667" s="12">
        <f t="shared" si="22"/>
        <v>42069.878379629634</v>
      </c>
    </row>
    <row r="668" spans="1:20" ht="42.75" x14ac:dyDescent="0.4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ROUND(E668/D668*100,0)</f>
        <v>128</v>
      </c>
      <c r="P668">
        <f>IFERROR(ROUND(E668/L668,2),0)</f>
        <v>244.12</v>
      </c>
      <c r="Q668" t="s">
        <v>8308</v>
      </c>
      <c r="R668" t="s">
        <v>8309</v>
      </c>
      <c r="S668" s="12">
        <f t="shared" si="21"/>
        <v>42340.972118055557</v>
      </c>
      <c r="T668" s="12">
        <f t="shared" si="22"/>
        <v>42371.972118055557</v>
      </c>
    </row>
    <row r="669" spans="1:20" ht="28.5" x14ac:dyDescent="0.4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ROUND(E669/D669*100,0)</f>
        <v>128</v>
      </c>
      <c r="P669">
        <f>IFERROR(ROUND(E669/L669,2),0)</f>
        <v>75.13</v>
      </c>
      <c r="Q669" t="s">
        <v>8310</v>
      </c>
      <c r="R669" t="s">
        <v>8311</v>
      </c>
      <c r="S669" s="12">
        <f t="shared" si="21"/>
        <v>41572.958495370374</v>
      </c>
      <c r="T669" s="12">
        <f t="shared" si="22"/>
        <v>41609.168055555558</v>
      </c>
    </row>
    <row r="670" spans="1:20" ht="42.75" x14ac:dyDescent="0.4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ROUND(E670/D670*100,0)</f>
        <v>128</v>
      </c>
      <c r="P670">
        <f>IFERROR(ROUND(E670/L670,2),0)</f>
        <v>37.65</v>
      </c>
      <c r="Q670" t="s">
        <v>8312</v>
      </c>
      <c r="R670" t="s">
        <v>8328</v>
      </c>
      <c r="S670" s="12">
        <f t="shared" si="21"/>
        <v>40893.992962962962</v>
      </c>
      <c r="T670" s="12">
        <f t="shared" si="22"/>
        <v>40933.992962962962</v>
      </c>
    </row>
    <row r="671" spans="1:20" ht="42.75" x14ac:dyDescent="0.4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ROUND(E671/D671*100,0)</f>
        <v>128</v>
      </c>
      <c r="P671">
        <f>IFERROR(ROUND(E671/L671,2),0)</f>
        <v>129.11000000000001</v>
      </c>
      <c r="Q671" t="s">
        <v>8312</v>
      </c>
      <c r="R671" t="s">
        <v>8328</v>
      </c>
      <c r="S671" s="12">
        <f t="shared" si="21"/>
        <v>41257.950381944444</v>
      </c>
      <c r="T671" s="12">
        <f t="shared" si="22"/>
        <v>41287.950381944444</v>
      </c>
    </row>
    <row r="672" spans="1:20" ht="42.75" x14ac:dyDescent="0.4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ROUND(E672/D672*100,0)</f>
        <v>128</v>
      </c>
      <c r="P672">
        <f>IFERROR(ROUND(E672/L672,2),0)</f>
        <v>45.55</v>
      </c>
      <c r="Q672" t="s">
        <v>8312</v>
      </c>
      <c r="R672" t="s">
        <v>8328</v>
      </c>
      <c r="S672" s="12">
        <f t="shared" si="21"/>
        <v>41036.946469907409</v>
      </c>
      <c r="T672" s="12">
        <f t="shared" si="22"/>
        <v>41066.946469907409</v>
      </c>
    </row>
    <row r="673" spans="1:20" ht="28.5" x14ac:dyDescent="0.4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ROUND(E673/D673*100,0)</f>
        <v>128</v>
      </c>
      <c r="P673">
        <f>IFERROR(ROUND(E673/L673,2),0)</f>
        <v>63.87</v>
      </c>
      <c r="Q673" t="s">
        <v>8308</v>
      </c>
      <c r="R673" t="s">
        <v>8317</v>
      </c>
      <c r="S673" s="12">
        <f t="shared" si="21"/>
        <v>42108.538449074069</v>
      </c>
      <c r="T673" s="12">
        <f t="shared" si="22"/>
        <v>42138.538449074069</v>
      </c>
    </row>
    <row r="674" spans="1:20" ht="57" x14ac:dyDescent="0.45">
      <c r="A674">
        <v>3642</v>
      </c>
      <c r="B674" s="3" t="s">
        <v>3640</v>
      </c>
      <c r="C674" s="3" t="s">
        <v>7752</v>
      </c>
      <c r="D674" s="6">
        <v>700</v>
      </c>
      <c r="E674" s="8">
        <v>15</v>
      </c>
      <c r="F674" t="s">
        <v>8220</v>
      </c>
      <c r="G674" t="s">
        <v>8235</v>
      </c>
      <c r="H674" t="s">
        <v>8248</v>
      </c>
      <c r="I674">
        <v>1448902800</v>
      </c>
      <c r="J674">
        <v>1445369727</v>
      </c>
      <c r="K674" t="b">
        <v>0</v>
      </c>
      <c r="L674">
        <v>2</v>
      </c>
      <c r="M674" t="b">
        <v>0</v>
      </c>
      <c r="N674" t="s">
        <v>8303</v>
      </c>
      <c r="O674">
        <f>ROUND(E674/D674*100,0)</f>
        <v>2</v>
      </c>
      <c r="P674">
        <f>IFERROR(ROUND(E674/L674,2),0)</f>
        <v>7.5</v>
      </c>
      <c r="Q674" t="s">
        <v>8315</v>
      </c>
      <c r="R674" t="s">
        <v>8334</v>
      </c>
      <c r="S674" s="12">
        <f t="shared" si="21"/>
        <v>42297.816284722227</v>
      </c>
      <c r="T674" s="12">
        <f t="shared" si="22"/>
        <v>42338.708333333328</v>
      </c>
    </row>
    <row r="675" spans="1:20" ht="28.5" x14ac:dyDescent="0.45">
      <c r="A675">
        <v>3988</v>
      </c>
      <c r="B675" s="3" t="s">
        <v>3984</v>
      </c>
      <c r="C675" s="3" t="s">
        <v>8094</v>
      </c>
      <c r="D675" s="6">
        <v>1500</v>
      </c>
      <c r="E675" s="8">
        <v>32</v>
      </c>
      <c r="F675" t="s">
        <v>8220</v>
      </c>
      <c r="G675" t="s">
        <v>8223</v>
      </c>
      <c r="H675" t="s">
        <v>8245</v>
      </c>
      <c r="I675">
        <v>1440813413</v>
      </c>
      <c r="J675">
        <v>1439517413</v>
      </c>
      <c r="K675" t="b">
        <v>0</v>
      </c>
      <c r="L675">
        <v>4</v>
      </c>
      <c r="M675" t="b">
        <v>0</v>
      </c>
      <c r="N675" t="s">
        <v>8269</v>
      </c>
      <c r="O675">
        <f>ROUND(E675/D675*100,0)</f>
        <v>2</v>
      </c>
      <c r="P675">
        <f>IFERROR(ROUND(E675/L675,2),0)</f>
        <v>8</v>
      </c>
      <c r="Q675" t="s">
        <v>8315</v>
      </c>
      <c r="R675" t="s">
        <v>8316</v>
      </c>
      <c r="S675" s="12">
        <f t="shared" si="21"/>
        <v>42230.08116898148</v>
      </c>
      <c r="T675" s="12">
        <f t="shared" si="22"/>
        <v>42245.08116898148</v>
      </c>
    </row>
    <row r="676" spans="1:20" ht="42.75" x14ac:dyDescent="0.45">
      <c r="A676">
        <v>2919</v>
      </c>
      <c r="B676" s="3" t="s">
        <v>2919</v>
      </c>
      <c r="C676" s="3" t="s">
        <v>7029</v>
      </c>
      <c r="D676" s="6">
        <v>600</v>
      </c>
      <c r="E676" s="8">
        <v>51</v>
      </c>
      <c r="F676" t="s">
        <v>8220</v>
      </c>
      <c r="G676" t="s">
        <v>8223</v>
      </c>
      <c r="H676" t="s">
        <v>8245</v>
      </c>
      <c r="I676">
        <v>1407250329</v>
      </c>
      <c r="J676">
        <v>1404658329</v>
      </c>
      <c r="K676" t="b">
        <v>0</v>
      </c>
      <c r="L676">
        <v>6</v>
      </c>
      <c r="M676" t="b">
        <v>0</v>
      </c>
      <c r="N676" t="s">
        <v>8269</v>
      </c>
      <c r="O676">
        <f>ROUND(E676/D676*100,0)</f>
        <v>9</v>
      </c>
      <c r="P676">
        <f>IFERROR(ROUND(E676/L676,2),0)</f>
        <v>8.5</v>
      </c>
      <c r="Q676" t="s">
        <v>8315</v>
      </c>
      <c r="R676" t="s">
        <v>8316</v>
      </c>
      <c r="S676" s="12">
        <f t="shared" si="21"/>
        <v>41826.61954861111</v>
      </c>
      <c r="T676" s="12">
        <f t="shared" si="22"/>
        <v>41856.61954861111</v>
      </c>
    </row>
    <row r="677" spans="1:20" ht="42.75" x14ac:dyDescent="0.45">
      <c r="A677">
        <v>2976</v>
      </c>
      <c r="B677" s="3" t="s">
        <v>2976</v>
      </c>
      <c r="C677" s="3" t="s">
        <v>7086</v>
      </c>
      <c r="D677" s="6">
        <v>70</v>
      </c>
      <c r="E677" s="8">
        <v>120</v>
      </c>
      <c r="F677" t="s">
        <v>8218</v>
      </c>
      <c r="G677" t="s">
        <v>8224</v>
      </c>
      <c r="H677" t="s">
        <v>8246</v>
      </c>
      <c r="I677">
        <v>1457870400</v>
      </c>
      <c r="J677">
        <v>1456421530</v>
      </c>
      <c r="K677" t="b">
        <v>0</v>
      </c>
      <c r="L677">
        <v>14</v>
      </c>
      <c r="M677" t="b">
        <v>1</v>
      </c>
      <c r="N677" t="s">
        <v>8269</v>
      </c>
      <c r="O677">
        <f>ROUND(E677/D677*100,0)</f>
        <v>171</v>
      </c>
      <c r="P677">
        <f>IFERROR(ROUND(E677/L677,2),0)</f>
        <v>8.57</v>
      </c>
      <c r="Q677" t="s">
        <v>8315</v>
      </c>
      <c r="R677" t="s">
        <v>8316</v>
      </c>
      <c r="S677" s="12">
        <f t="shared" si="21"/>
        <v>42425.730671296296</v>
      </c>
      <c r="T677" s="12">
        <f t="shared" si="22"/>
        <v>42442.5</v>
      </c>
    </row>
    <row r="678" spans="1:20" ht="42.75" x14ac:dyDescent="0.45">
      <c r="A678">
        <v>2823</v>
      </c>
      <c r="B678" s="3" t="s">
        <v>2823</v>
      </c>
      <c r="C678" s="3" t="s">
        <v>6933</v>
      </c>
      <c r="D678" s="6">
        <v>100</v>
      </c>
      <c r="E678" s="8">
        <v>124</v>
      </c>
      <c r="F678" t="s">
        <v>8218</v>
      </c>
      <c r="G678" t="s">
        <v>8224</v>
      </c>
      <c r="H678" t="s">
        <v>8246</v>
      </c>
      <c r="I678">
        <v>1427842740</v>
      </c>
      <c r="J678">
        <v>1425428206</v>
      </c>
      <c r="K678" t="b">
        <v>0</v>
      </c>
      <c r="L678">
        <v>14</v>
      </c>
      <c r="M678" t="b">
        <v>1</v>
      </c>
      <c r="N678" t="s">
        <v>8269</v>
      </c>
      <c r="O678">
        <f>ROUND(E678/D678*100,0)</f>
        <v>124</v>
      </c>
      <c r="P678">
        <f>IFERROR(ROUND(E678/L678,2),0)</f>
        <v>8.86</v>
      </c>
      <c r="Q678" t="s">
        <v>8315</v>
      </c>
      <c r="R678" t="s">
        <v>8316</v>
      </c>
      <c r="S678" s="12">
        <f t="shared" si="21"/>
        <v>42067.011643518519</v>
      </c>
      <c r="T678" s="12">
        <f t="shared" si="22"/>
        <v>42094.957638888889</v>
      </c>
    </row>
    <row r="679" spans="1:20" ht="42.75" x14ac:dyDescent="0.45">
      <c r="A679">
        <v>4086</v>
      </c>
      <c r="B679" s="3" t="s">
        <v>4082</v>
      </c>
      <c r="C679" s="3" t="s">
        <v>8189</v>
      </c>
      <c r="D679" s="6">
        <v>1000</v>
      </c>
      <c r="E679" s="8">
        <v>47</v>
      </c>
      <c r="F679" t="s">
        <v>8220</v>
      </c>
      <c r="G679" t="s">
        <v>8223</v>
      </c>
      <c r="H679" t="s">
        <v>8245</v>
      </c>
      <c r="I679">
        <v>1448078400</v>
      </c>
      <c r="J679">
        <v>1445985299</v>
      </c>
      <c r="K679" t="b">
        <v>0</v>
      </c>
      <c r="L679">
        <v>5</v>
      </c>
      <c r="M679" t="b">
        <v>0</v>
      </c>
      <c r="N679" t="s">
        <v>8269</v>
      </c>
      <c r="O679">
        <f>ROUND(E679/D679*100,0)</f>
        <v>5</v>
      </c>
      <c r="P679">
        <f>IFERROR(ROUND(E679/L679,2),0)</f>
        <v>9.4</v>
      </c>
      <c r="Q679" t="s">
        <v>8315</v>
      </c>
      <c r="R679" t="s">
        <v>8316</v>
      </c>
      <c r="S679" s="12">
        <f t="shared" si="21"/>
        <v>42304.940960648149</v>
      </c>
      <c r="T679" s="12">
        <f t="shared" si="22"/>
        <v>42329.166666666672</v>
      </c>
    </row>
    <row r="680" spans="1:20" ht="42.75" x14ac:dyDescent="0.45">
      <c r="A680">
        <v>3984</v>
      </c>
      <c r="B680" s="3" t="s">
        <v>3980</v>
      </c>
      <c r="C680" s="3" t="s">
        <v>8090</v>
      </c>
      <c r="D680" s="6">
        <v>1500</v>
      </c>
      <c r="E680" s="8">
        <v>95</v>
      </c>
      <c r="F680" t="s">
        <v>8220</v>
      </c>
      <c r="G680" t="s">
        <v>8224</v>
      </c>
      <c r="H680" t="s">
        <v>8246</v>
      </c>
      <c r="I680">
        <v>1415404800</v>
      </c>
      <c r="J680">
        <v>1412809644</v>
      </c>
      <c r="K680" t="b">
        <v>0</v>
      </c>
      <c r="L680">
        <v>10</v>
      </c>
      <c r="M680" t="b">
        <v>0</v>
      </c>
      <c r="N680" t="s">
        <v>8269</v>
      </c>
      <c r="O680">
        <f>ROUND(E680/D680*100,0)</f>
        <v>6</v>
      </c>
      <c r="P680">
        <f>IFERROR(ROUND(E680/L680,2),0)</f>
        <v>9.5</v>
      </c>
      <c r="Q680" t="s">
        <v>8315</v>
      </c>
      <c r="R680" t="s">
        <v>8316</v>
      </c>
      <c r="S680" s="12">
        <f t="shared" si="21"/>
        <v>41920.963472222218</v>
      </c>
      <c r="T680" s="12">
        <f t="shared" si="22"/>
        <v>41951</v>
      </c>
    </row>
    <row r="681" spans="1:20" ht="28.5" x14ac:dyDescent="0.45">
      <c r="A681">
        <v>3850</v>
      </c>
      <c r="B681" s="3" t="s">
        <v>3847</v>
      </c>
      <c r="C681" s="3" t="s">
        <v>7959</v>
      </c>
      <c r="D681" s="6">
        <v>1000</v>
      </c>
      <c r="E681" s="8">
        <v>38</v>
      </c>
      <c r="F681" t="s">
        <v>8220</v>
      </c>
      <c r="G681" t="s">
        <v>8223</v>
      </c>
      <c r="H681" t="s">
        <v>8245</v>
      </c>
      <c r="I681">
        <v>1420081143</v>
      </c>
      <c r="J681">
        <v>1417489143</v>
      </c>
      <c r="K681" t="b">
        <v>1</v>
      </c>
      <c r="L681">
        <v>4</v>
      </c>
      <c r="M681" t="b">
        <v>0</v>
      </c>
      <c r="N681" t="s">
        <v>8269</v>
      </c>
      <c r="O681">
        <f>ROUND(E681/D681*100,0)</f>
        <v>4</v>
      </c>
      <c r="P681">
        <f>IFERROR(ROUND(E681/L681,2),0)</f>
        <v>9.5</v>
      </c>
      <c r="Q681" t="s">
        <v>8315</v>
      </c>
      <c r="R681" t="s">
        <v>8316</v>
      </c>
      <c r="S681" s="12">
        <f t="shared" si="21"/>
        <v>41975.124340277776</v>
      </c>
      <c r="T681" s="12">
        <f t="shared" si="22"/>
        <v>42005.124340277776</v>
      </c>
    </row>
    <row r="682" spans="1:20" ht="42.75" x14ac:dyDescent="0.45">
      <c r="A682">
        <v>2903</v>
      </c>
      <c r="B682" s="3" t="s">
        <v>2903</v>
      </c>
      <c r="C682" s="3" t="s">
        <v>7013</v>
      </c>
      <c r="D682" s="6">
        <v>5000</v>
      </c>
      <c r="E682" s="8">
        <v>39</v>
      </c>
      <c r="F682" t="s">
        <v>8220</v>
      </c>
      <c r="G682" t="s">
        <v>8223</v>
      </c>
      <c r="H682" t="s">
        <v>8245</v>
      </c>
      <c r="I682">
        <v>1441771218</v>
      </c>
      <c r="J682">
        <v>1436587218</v>
      </c>
      <c r="K682" t="b">
        <v>0</v>
      </c>
      <c r="L682">
        <v>4</v>
      </c>
      <c r="M682" t="b">
        <v>0</v>
      </c>
      <c r="N682" t="s">
        <v>8269</v>
      </c>
      <c r="O682">
        <f>ROUND(E682/D682*100,0)</f>
        <v>1</v>
      </c>
      <c r="P682">
        <f>IFERROR(ROUND(E682/L682,2),0)</f>
        <v>9.75</v>
      </c>
      <c r="Q682" t="s">
        <v>8315</v>
      </c>
      <c r="R682" t="s">
        <v>8316</v>
      </c>
      <c r="S682" s="12">
        <f t="shared" si="21"/>
        <v>42196.166874999995</v>
      </c>
      <c r="T682" s="12">
        <f t="shared" si="22"/>
        <v>42256.166874999995</v>
      </c>
    </row>
    <row r="683" spans="1:20" ht="42.75" x14ac:dyDescent="0.45">
      <c r="A683">
        <v>4016</v>
      </c>
      <c r="B683" s="3" t="s">
        <v>4012</v>
      </c>
      <c r="C683" s="3" t="s">
        <v>8121</v>
      </c>
      <c r="D683" s="6">
        <v>500</v>
      </c>
      <c r="E683" s="8">
        <v>70</v>
      </c>
      <c r="F683" t="s">
        <v>8220</v>
      </c>
      <c r="G683" t="s">
        <v>8224</v>
      </c>
      <c r="H683" t="s">
        <v>8246</v>
      </c>
      <c r="I683">
        <v>1410987400</v>
      </c>
      <c r="J683">
        <v>1408395400</v>
      </c>
      <c r="K683" t="b">
        <v>0</v>
      </c>
      <c r="L683">
        <v>7</v>
      </c>
      <c r="M683" t="b">
        <v>0</v>
      </c>
      <c r="N683" t="s">
        <v>8269</v>
      </c>
      <c r="O683">
        <f>ROUND(E683/D683*100,0)</f>
        <v>14</v>
      </c>
      <c r="P683">
        <f>IFERROR(ROUND(E683/L683,2),0)</f>
        <v>10</v>
      </c>
      <c r="Q683" t="s">
        <v>8315</v>
      </c>
      <c r="R683" t="s">
        <v>8316</v>
      </c>
      <c r="S683" s="12">
        <f t="shared" si="21"/>
        <v>41869.872685185182</v>
      </c>
      <c r="T683" s="12">
        <f t="shared" si="22"/>
        <v>41899.872685185182</v>
      </c>
    </row>
    <row r="684" spans="1:20" ht="28.5" x14ac:dyDescent="0.45">
      <c r="A684">
        <v>3735</v>
      </c>
      <c r="B684" s="3" t="s">
        <v>3732</v>
      </c>
      <c r="C684" s="3" t="s">
        <v>7845</v>
      </c>
      <c r="D684" s="6">
        <v>150</v>
      </c>
      <c r="E684" s="8">
        <v>20</v>
      </c>
      <c r="F684" t="s">
        <v>8220</v>
      </c>
      <c r="G684" t="s">
        <v>8224</v>
      </c>
      <c r="H684" t="s">
        <v>8246</v>
      </c>
      <c r="I684">
        <v>1432831089</v>
      </c>
      <c r="J684">
        <v>1430239089</v>
      </c>
      <c r="K684" t="b">
        <v>0</v>
      </c>
      <c r="L684">
        <v>2</v>
      </c>
      <c r="M684" t="b">
        <v>0</v>
      </c>
      <c r="N684" t="s">
        <v>8269</v>
      </c>
      <c r="O684">
        <f>ROUND(E684/D684*100,0)</f>
        <v>13</v>
      </c>
      <c r="P684">
        <f>IFERROR(ROUND(E684/L684,2),0)</f>
        <v>10</v>
      </c>
      <c r="Q684" t="s">
        <v>8315</v>
      </c>
      <c r="R684" t="s">
        <v>8316</v>
      </c>
      <c r="S684" s="12">
        <f t="shared" si="21"/>
        <v>42122.693159722221</v>
      </c>
      <c r="T684" s="12">
        <f t="shared" si="22"/>
        <v>42152.693159722221</v>
      </c>
    </row>
    <row r="685" spans="1:20" ht="42.75" x14ac:dyDescent="0.45">
      <c r="A685">
        <v>3745</v>
      </c>
      <c r="B685" s="3" t="s">
        <v>3742</v>
      </c>
      <c r="C685" s="3" t="s">
        <v>7855</v>
      </c>
      <c r="D685" s="6">
        <v>100</v>
      </c>
      <c r="E685" s="8">
        <v>10</v>
      </c>
      <c r="F685" t="s">
        <v>8220</v>
      </c>
      <c r="G685" t="s">
        <v>8223</v>
      </c>
      <c r="H685" t="s">
        <v>8245</v>
      </c>
      <c r="I685">
        <v>1407689102</v>
      </c>
      <c r="J685">
        <v>1405097102</v>
      </c>
      <c r="K685" t="b">
        <v>0</v>
      </c>
      <c r="L685">
        <v>1</v>
      </c>
      <c r="M685" t="b">
        <v>0</v>
      </c>
      <c r="N685" t="s">
        <v>8269</v>
      </c>
      <c r="O685">
        <f>ROUND(E685/D685*100,0)</f>
        <v>10</v>
      </c>
      <c r="P685">
        <f>IFERROR(ROUND(E685/L685,2),0)</f>
        <v>10</v>
      </c>
      <c r="Q685" t="s">
        <v>8315</v>
      </c>
      <c r="R685" t="s">
        <v>8316</v>
      </c>
      <c r="S685" s="12">
        <f t="shared" si="21"/>
        <v>41831.697939814818</v>
      </c>
      <c r="T685" s="12">
        <f t="shared" si="22"/>
        <v>41861.697939814818</v>
      </c>
    </row>
    <row r="686" spans="1:20" ht="42.75" x14ac:dyDescent="0.45">
      <c r="A686">
        <v>2886</v>
      </c>
      <c r="B686" s="3" t="s">
        <v>2886</v>
      </c>
      <c r="C686" s="3" t="s">
        <v>6996</v>
      </c>
      <c r="D686" s="6">
        <v>200</v>
      </c>
      <c r="E686" s="8">
        <v>10</v>
      </c>
      <c r="F686" t="s">
        <v>8220</v>
      </c>
      <c r="G686" t="s">
        <v>8223</v>
      </c>
      <c r="H686" t="s">
        <v>8245</v>
      </c>
      <c r="I686">
        <v>1442635140</v>
      </c>
      <c r="J686">
        <v>1442243484</v>
      </c>
      <c r="K686" t="b">
        <v>0</v>
      </c>
      <c r="L686">
        <v>1</v>
      </c>
      <c r="M686" t="b">
        <v>0</v>
      </c>
      <c r="N686" t="s">
        <v>8269</v>
      </c>
      <c r="O686">
        <f>ROUND(E686/D686*100,0)</f>
        <v>5</v>
      </c>
      <c r="P686">
        <f>IFERROR(ROUND(E686/L686,2),0)</f>
        <v>10</v>
      </c>
      <c r="Q686" t="s">
        <v>8315</v>
      </c>
      <c r="R686" t="s">
        <v>8316</v>
      </c>
      <c r="S686" s="12">
        <f t="shared" si="21"/>
        <v>42261.632916666669</v>
      </c>
      <c r="T686" s="12">
        <f t="shared" si="22"/>
        <v>42266.165972222225</v>
      </c>
    </row>
    <row r="687" spans="1:20" ht="57" x14ac:dyDescent="0.45">
      <c r="A687">
        <v>3858</v>
      </c>
      <c r="B687" s="3" t="s">
        <v>3855</v>
      </c>
      <c r="C687" s="3" t="s">
        <v>7967</v>
      </c>
      <c r="D687" s="6">
        <v>500</v>
      </c>
      <c r="E687" s="8">
        <v>10</v>
      </c>
      <c r="F687" t="s">
        <v>8220</v>
      </c>
      <c r="G687" t="s">
        <v>8224</v>
      </c>
      <c r="H687" t="s">
        <v>8246</v>
      </c>
      <c r="I687">
        <v>1432328400</v>
      </c>
      <c r="J687">
        <v>1430734844</v>
      </c>
      <c r="K687" t="b">
        <v>0</v>
      </c>
      <c r="L687">
        <v>1</v>
      </c>
      <c r="M687" t="b">
        <v>0</v>
      </c>
      <c r="N687" t="s">
        <v>8269</v>
      </c>
      <c r="O687">
        <f>ROUND(E687/D687*100,0)</f>
        <v>2</v>
      </c>
      <c r="P687">
        <f>IFERROR(ROUND(E687/L687,2),0)</f>
        <v>10</v>
      </c>
      <c r="Q687" t="s">
        <v>8315</v>
      </c>
      <c r="R687" t="s">
        <v>8316</v>
      </c>
      <c r="S687" s="12">
        <f t="shared" si="21"/>
        <v>42128.431064814817</v>
      </c>
      <c r="T687" s="12">
        <f t="shared" si="22"/>
        <v>42146.875</v>
      </c>
    </row>
    <row r="688" spans="1:20" ht="42.75" x14ac:dyDescent="0.45">
      <c r="A688">
        <v>2841</v>
      </c>
      <c r="B688" s="3" t="s">
        <v>2841</v>
      </c>
      <c r="C688" s="3" t="s">
        <v>6951</v>
      </c>
      <c r="D688" s="6">
        <v>1000</v>
      </c>
      <c r="E688" s="8">
        <v>10</v>
      </c>
      <c r="F688" t="s">
        <v>8220</v>
      </c>
      <c r="G688" t="s">
        <v>8224</v>
      </c>
      <c r="H688" t="s">
        <v>8246</v>
      </c>
      <c r="I688">
        <v>1450032297</v>
      </c>
      <c r="J688">
        <v>1444844697</v>
      </c>
      <c r="K688" t="b">
        <v>0</v>
      </c>
      <c r="L688">
        <v>1</v>
      </c>
      <c r="M688" t="b">
        <v>0</v>
      </c>
      <c r="N688" t="s">
        <v>8269</v>
      </c>
      <c r="O688">
        <f>ROUND(E688/D688*100,0)</f>
        <v>1</v>
      </c>
      <c r="P688">
        <f>IFERROR(ROUND(E688/L688,2),0)</f>
        <v>10</v>
      </c>
      <c r="Q688" t="s">
        <v>8315</v>
      </c>
      <c r="R688" t="s">
        <v>8316</v>
      </c>
      <c r="S688" s="12">
        <f t="shared" si="21"/>
        <v>42291.739548611105</v>
      </c>
      <c r="T688" s="12">
        <f t="shared" si="22"/>
        <v>42351.781215277777</v>
      </c>
    </row>
    <row r="689" spans="1:20" ht="28.5" x14ac:dyDescent="0.45">
      <c r="A689">
        <v>3121</v>
      </c>
      <c r="B689" s="3" t="s">
        <v>3121</v>
      </c>
      <c r="C689" s="3" t="s">
        <v>7231</v>
      </c>
      <c r="D689" s="6">
        <v>1500</v>
      </c>
      <c r="E689" s="8">
        <v>10</v>
      </c>
      <c r="F689" t="s">
        <v>8219</v>
      </c>
      <c r="G689" t="s">
        <v>8228</v>
      </c>
      <c r="H689" t="s">
        <v>8250</v>
      </c>
      <c r="I689">
        <v>1411748335</v>
      </c>
      <c r="J689">
        <v>1406564335</v>
      </c>
      <c r="K689" t="b">
        <v>0</v>
      </c>
      <c r="L689">
        <v>1</v>
      </c>
      <c r="M689" t="b">
        <v>0</v>
      </c>
      <c r="N689" t="s">
        <v>8301</v>
      </c>
      <c r="O689">
        <f>ROUND(E689/D689*100,0)</f>
        <v>1</v>
      </c>
      <c r="P689">
        <f>IFERROR(ROUND(E689/L689,2),0)</f>
        <v>10</v>
      </c>
      <c r="Q689" t="s">
        <v>8315</v>
      </c>
      <c r="R689" t="s">
        <v>8333</v>
      </c>
      <c r="S689" s="12">
        <f t="shared" si="21"/>
        <v>41848.679803240739</v>
      </c>
      <c r="T689" s="12">
        <f t="shared" si="22"/>
        <v>41908.679803240739</v>
      </c>
    </row>
    <row r="690" spans="1:20" ht="57" x14ac:dyDescent="0.4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>
        <f>IFERROR(ROUND(E690/L690,2),0)</f>
        <v>21.19</v>
      </c>
      <c r="Q690" t="s">
        <v>8318</v>
      </c>
      <c r="R690" t="s">
        <v>8319</v>
      </c>
      <c r="S690" s="12">
        <f t="shared" si="21"/>
        <v>41663.569340277776</v>
      </c>
      <c r="T690" s="12">
        <f t="shared" si="22"/>
        <v>41693.569340277776</v>
      </c>
    </row>
    <row r="691" spans="1:20" ht="42.75" x14ac:dyDescent="0.4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>
        <f>IFERROR(ROUND(E691/L691,2),0)</f>
        <v>37.409999999999997</v>
      </c>
      <c r="Q691" t="s">
        <v>8318</v>
      </c>
      <c r="R691" t="s">
        <v>8319</v>
      </c>
      <c r="S691" s="12">
        <f t="shared" si="21"/>
        <v>40730.896354166667</v>
      </c>
      <c r="T691" s="12">
        <f t="shared" si="22"/>
        <v>40790.896354166667</v>
      </c>
    </row>
    <row r="692" spans="1:20" ht="42.75" x14ac:dyDescent="0.4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>
        <f>IFERROR(ROUND(E692/L692,2),0)</f>
        <v>40.270000000000003</v>
      </c>
      <c r="Q692" t="s">
        <v>8318</v>
      </c>
      <c r="R692" t="s">
        <v>8319</v>
      </c>
      <c r="S692" s="12">
        <f t="shared" si="21"/>
        <v>41724.776539351849</v>
      </c>
      <c r="T692" s="12">
        <f t="shared" si="22"/>
        <v>41754.776539351849</v>
      </c>
    </row>
    <row r="693" spans="1:20" ht="42.75" x14ac:dyDescent="0.4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>
        <f>IFERROR(ROUND(E693/L693,2),0)</f>
        <v>44.91</v>
      </c>
      <c r="Q693" t="s">
        <v>8318</v>
      </c>
      <c r="R693" t="s">
        <v>8329</v>
      </c>
      <c r="S693" s="12">
        <f t="shared" si="21"/>
        <v>42427.964745370366</v>
      </c>
      <c r="T693" s="12">
        <f t="shared" si="22"/>
        <v>42467.923078703709</v>
      </c>
    </row>
    <row r="694" spans="1:20" ht="42.75" x14ac:dyDescent="0.4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>
        <f>IFERROR(ROUND(E694/L694,2),0)</f>
        <v>57.65</v>
      </c>
      <c r="Q694" t="s">
        <v>8318</v>
      </c>
      <c r="R694" t="s">
        <v>8329</v>
      </c>
      <c r="S694" s="12">
        <f t="shared" si="21"/>
        <v>41099.742800925924</v>
      </c>
      <c r="T694" s="12">
        <f t="shared" si="22"/>
        <v>41115.742800925924</v>
      </c>
    </row>
    <row r="695" spans="1:20" ht="28.5" x14ac:dyDescent="0.4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>
        <f>IFERROR(ROUND(E695/L695,2),0)</f>
        <v>1644</v>
      </c>
      <c r="Q695" t="s">
        <v>8308</v>
      </c>
      <c r="R695" t="s">
        <v>8314</v>
      </c>
      <c r="S695" s="12">
        <f t="shared" si="21"/>
        <v>41891.693379629629</v>
      </c>
      <c r="T695" s="12">
        <f t="shared" si="22"/>
        <v>41926.693379629629</v>
      </c>
    </row>
    <row r="696" spans="1:20" ht="42.75" x14ac:dyDescent="0.4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>
        <f>IFERROR(ROUND(E696/L696,2),0)</f>
        <v>45.46</v>
      </c>
      <c r="Q696" t="s">
        <v>8312</v>
      </c>
      <c r="R696" t="s">
        <v>8313</v>
      </c>
      <c r="S696" s="12">
        <f t="shared" si="21"/>
        <v>40679.743067129632</v>
      </c>
      <c r="T696" s="12">
        <f t="shared" si="22"/>
        <v>40694.75277777778</v>
      </c>
    </row>
    <row r="697" spans="1:20" ht="42.75" x14ac:dyDescent="0.4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>
        <f>IFERROR(ROUND(E697/L697,2),0)</f>
        <v>52.6</v>
      </c>
      <c r="Q697" t="s">
        <v>8312</v>
      </c>
      <c r="R697" t="s">
        <v>8320</v>
      </c>
      <c r="S697" s="12">
        <f t="shared" si="21"/>
        <v>41682.0705787037</v>
      </c>
      <c r="T697" s="12">
        <f t="shared" si="22"/>
        <v>41709.290972222225</v>
      </c>
    </row>
    <row r="698" spans="1:20" ht="28.5" x14ac:dyDescent="0.4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>
        <f>IFERROR(ROUND(E698/L698,2),0)</f>
        <v>48.85</v>
      </c>
      <c r="Q698" t="s">
        <v>8312</v>
      </c>
      <c r="R698" t="s">
        <v>8328</v>
      </c>
      <c r="S698" s="12">
        <f t="shared" si="21"/>
        <v>41402.558819444443</v>
      </c>
      <c r="T698" s="12">
        <f t="shared" si="22"/>
        <v>41462.558819444443</v>
      </c>
    </row>
    <row r="699" spans="1:20" ht="42.75" x14ac:dyDescent="0.4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>
        <f>IFERROR(ROUND(E699/L699,2),0)</f>
        <v>117.6</v>
      </c>
      <c r="Q699" t="s">
        <v>8308</v>
      </c>
      <c r="R699" t="s">
        <v>8309</v>
      </c>
      <c r="S699" s="12">
        <f t="shared" si="21"/>
        <v>41863.429791666669</v>
      </c>
      <c r="T699" s="12">
        <f t="shared" si="22"/>
        <v>41898.429791666669</v>
      </c>
    </row>
    <row r="700" spans="1:20" ht="42.75" x14ac:dyDescent="0.4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>
        <f>IFERROR(ROUND(E700/L700,2),0)</f>
        <v>62.8</v>
      </c>
      <c r="Q700" t="s">
        <v>8308</v>
      </c>
      <c r="R700" t="s">
        <v>8309</v>
      </c>
      <c r="S700" s="12">
        <f t="shared" si="21"/>
        <v>42115.853888888887</v>
      </c>
      <c r="T700" s="12">
        <f t="shared" si="22"/>
        <v>42148.853888888887</v>
      </c>
    </row>
    <row r="701" spans="1:20" ht="42.75" x14ac:dyDescent="0.4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>
        <f>IFERROR(ROUND(E701/L701,2),0)</f>
        <v>59.23</v>
      </c>
      <c r="Q701" t="s">
        <v>8312</v>
      </c>
      <c r="R701" t="s">
        <v>8313</v>
      </c>
      <c r="S701" s="12">
        <f t="shared" si="21"/>
        <v>41495.692627314813</v>
      </c>
      <c r="T701" s="12">
        <f t="shared" si="22"/>
        <v>41527.165972222225</v>
      </c>
    </row>
    <row r="702" spans="1:20" ht="42.75" x14ac:dyDescent="0.45">
      <c r="A702">
        <v>3129</v>
      </c>
      <c r="B702" s="3" t="s">
        <v>3129</v>
      </c>
      <c r="C702" s="3" t="s">
        <v>7239</v>
      </c>
      <c r="D702" s="6">
        <v>1250</v>
      </c>
      <c r="E702" s="8">
        <v>10</v>
      </c>
      <c r="F702" t="s">
        <v>8221</v>
      </c>
      <c r="G702" t="s">
        <v>8223</v>
      </c>
      <c r="H702" t="s">
        <v>8245</v>
      </c>
      <c r="I702">
        <v>1492542819</v>
      </c>
      <c r="J702">
        <v>1489090419</v>
      </c>
      <c r="K702" t="b">
        <v>0</v>
      </c>
      <c r="L702">
        <v>1</v>
      </c>
      <c r="M702" t="b">
        <v>0</v>
      </c>
      <c r="N702" t="s">
        <v>8269</v>
      </c>
      <c r="O702">
        <f>ROUND(E702/D702*100,0)</f>
        <v>1</v>
      </c>
      <c r="P702">
        <f>IFERROR(ROUND(E702/L702,2),0)</f>
        <v>10</v>
      </c>
      <c r="Q702" t="s">
        <v>8315</v>
      </c>
      <c r="R702" t="s">
        <v>8316</v>
      </c>
      <c r="S702" s="12">
        <f t="shared" si="21"/>
        <v>42803.842812499999</v>
      </c>
      <c r="T702" s="12">
        <f t="shared" si="22"/>
        <v>42843.801145833335</v>
      </c>
    </row>
    <row r="703" spans="1:20" ht="42.75" x14ac:dyDescent="0.45">
      <c r="A703">
        <v>3736</v>
      </c>
      <c r="B703" s="3" t="s">
        <v>3733</v>
      </c>
      <c r="C703" s="3" t="s">
        <v>7846</v>
      </c>
      <c r="D703" s="6">
        <v>1500</v>
      </c>
      <c r="E703" s="8">
        <v>10</v>
      </c>
      <c r="F703" t="s">
        <v>8220</v>
      </c>
      <c r="G703" t="s">
        <v>8224</v>
      </c>
      <c r="H703" t="s">
        <v>8246</v>
      </c>
      <c r="I703">
        <v>1427133600</v>
      </c>
      <c r="J703">
        <v>1423847093</v>
      </c>
      <c r="K703" t="b">
        <v>0</v>
      </c>
      <c r="L703">
        <v>1</v>
      </c>
      <c r="M703" t="b">
        <v>0</v>
      </c>
      <c r="N703" t="s">
        <v>8269</v>
      </c>
      <c r="O703">
        <f>ROUND(E703/D703*100,0)</f>
        <v>1</v>
      </c>
      <c r="P703">
        <f>IFERROR(ROUND(E703/L703,2),0)</f>
        <v>10</v>
      </c>
      <c r="Q703" t="s">
        <v>8315</v>
      </c>
      <c r="R703" t="s">
        <v>8316</v>
      </c>
      <c r="S703" s="12">
        <f t="shared" si="21"/>
        <v>42048.711724537032</v>
      </c>
      <c r="T703" s="12">
        <f t="shared" si="22"/>
        <v>42086.75</v>
      </c>
    </row>
    <row r="704" spans="1:20" ht="42.75" x14ac:dyDescent="0.45">
      <c r="A704">
        <v>4024</v>
      </c>
      <c r="B704" s="3" t="s">
        <v>4020</v>
      </c>
      <c r="C704" s="3" t="s">
        <v>8129</v>
      </c>
      <c r="D704" s="6">
        <v>800</v>
      </c>
      <c r="E704" s="8">
        <v>10</v>
      </c>
      <c r="F704" t="s">
        <v>8220</v>
      </c>
      <c r="G704" t="s">
        <v>8223</v>
      </c>
      <c r="H704" t="s">
        <v>8245</v>
      </c>
      <c r="I704">
        <v>1441037097</v>
      </c>
      <c r="J704">
        <v>1438445097</v>
      </c>
      <c r="K704" t="b">
        <v>0</v>
      </c>
      <c r="L704">
        <v>1</v>
      </c>
      <c r="M704" t="b">
        <v>0</v>
      </c>
      <c r="N704" t="s">
        <v>8269</v>
      </c>
      <c r="O704">
        <f>ROUND(E704/D704*100,0)</f>
        <v>1</v>
      </c>
      <c r="P704">
        <f>IFERROR(ROUND(E704/L704,2),0)</f>
        <v>10</v>
      </c>
      <c r="Q704" t="s">
        <v>8315</v>
      </c>
      <c r="R704" t="s">
        <v>8316</v>
      </c>
      <c r="S704" s="12">
        <f t="shared" si="21"/>
        <v>42217.670104166667</v>
      </c>
      <c r="T704" s="12">
        <f t="shared" si="22"/>
        <v>42247.670104166667</v>
      </c>
    </row>
    <row r="705" spans="1:20" ht="42.75" x14ac:dyDescent="0.45">
      <c r="A705">
        <v>3110</v>
      </c>
      <c r="B705" s="3" t="s">
        <v>3110</v>
      </c>
      <c r="C705" s="3" t="s">
        <v>7220</v>
      </c>
      <c r="D705" s="6">
        <v>25000</v>
      </c>
      <c r="E705" s="8">
        <v>10</v>
      </c>
      <c r="F705" t="s">
        <v>8220</v>
      </c>
      <c r="G705" t="s">
        <v>8223</v>
      </c>
      <c r="H705" t="s">
        <v>8245</v>
      </c>
      <c r="I705">
        <v>1487465119</v>
      </c>
      <c r="J705">
        <v>1484009119</v>
      </c>
      <c r="K705" t="b">
        <v>0</v>
      </c>
      <c r="L705">
        <v>1</v>
      </c>
      <c r="M705" t="b">
        <v>0</v>
      </c>
      <c r="N705" t="s">
        <v>8301</v>
      </c>
      <c r="O705">
        <f>ROUND(E705/D705*100,0)</f>
        <v>0</v>
      </c>
      <c r="P705">
        <f>IFERROR(ROUND(E705/L705,2),0)</f>
        <v>10</v>
      </c>
      <c r="Q705" t="s">
        <v>8315</v>
      </c>
      <c r="R705" t="s">
        <v>8333</v>
      </c>
      <c r="S705" s="12">
        <f t="shared" si="21"/>
        <v>42745.031469907408</v>
      </c>
      <c r="T705" s="12">
        <f t="shared" si="22"/>
        <v>42785.031469907408</v>
      </c>
    </row>
    <row r="706" spans="1:20" ht="28.5" x14ac:dyDescent="0.45">
      <c r="A706">
        <v>3132</v>
      </c>
      <c r="B706" s="3" t="s">
        <v>3132</v>
      </c>
      <c r="C706" s="3" t="s">
        <v>7242</v>
      </c>
      <c r="D706" s="6">
        <v>30000</v>
      </c>
      <c r="E706" s="8">
        <v>10</v>
      </c>
      <c r="F706" t="s">
        <v>8221</v>
      </c>
      <c r="G706" t="s">
        <v>8223</v>
      </c>
      <c r="H706" t="s">
        <v>8245</v>
      </c>
      <c r="I706">
        <v>1492759460</v>
      </c>
      <c r="J706">
        <v>1487579060</v>
      </c>
      <c r="K706" t="b">
        <v>0</v>
      </c>
      <c r="L706">
        <v>1</v>
      </c>
      <c r="M706" t="b">
        <v>0</v>
      </c>
      <c r="N706" t="s">
        <v>8269</v>
      </c>
      <c r="O706">
        <f>ROUND(E706/D706*100,0)</f>
        <v>0</v>
      </c>
      <c r="P706">
        <f>IFERROR(ROUND(E706/L706,2),0)</f>
        <v>10</v>
      </c>
      <c r="Q706" t="s">
        <v>8315</v>
      </c>
      <c r="R706" t="s">
        <v>8316</v>
      </c>
      <c r="S706" s="12">
        <f t="shared" si="21"/>
        <v>42786.350231481483</v>
      </c>
      <c r="T706" s="12">
        <f t="shared" si="22"/>
        <v>42846.308564814812</v>
      </c>
    </row>
    <row r="707" spans="1:20" ht="42.75" x14ac:dyDescent="0.45">
      <c r="A707">
        <v>3852</v>
      </c>
      <c r="B707" s="3" t="s">
        <v>3849</v>
      </c>
      <c r="C707" s="3" t="s">
        <v>7961</v>
      </c>
      <c r="D707" s="6">
        <v>10000</v>
      </c>
      <c r="E707" s="8">
        <v>20</v>
      </c>
      <c r="F707" t="s">
        <v>8220</v>
      </c>
      <c r="G707" t="s">
        <v>8223</v>
      </c>
      <c r="H707" t="s">
        <v>8245</v>
      </c>
      <c r="I707">
        <v>1427427276</v>
      </c>
      <c r="J707">
        <v>1425270876</v>
      </c>
      <c r="K707" t="b">
        <v>0</v>
      </c>
      <c r="L707">
        <v>2</v>
      </c>
      <c r="M707" t="b">
        <v>0</v>
      </c>
      <c r="N707" t="s">
        <v>8269</v>
      </c>
      <c r="O707">
        <f>ROUND(E707/D707*100,0)</f>
        <v>0</v>
      </c>
      <c r="P707">
        <f>IFERROR(ROUND(E707/L707,2),0)</f>
        <v>10</v>
      </c>
      <c r="Q707" t="s">
        <v>8315</v>
      </c>
      <c r="R707" t="s">
        <v>8316</v>
      </c>
      <c r="S707" s="12">
        <f t="shared" ref="S707:S770" si="23">(((J707/60)/60)/24)+DATE(1970,1,1)</f>
        <v>42065.190694444449</v>
      </c>
      <c r="T707" s="12">
        <f t="shared" ref="T707:T770" si="24">(((I707/60)/60)/24)+DATE(1970,1,1)</f>
        <v>42090.149027777778</v>
      </c>
    </row>
    <row r="708" spans="1:20" x14ac:dyDescent="0.4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>ROUND(E708/D708*100,0)</f>
        <v>0</v>
      </c>
      <c r="P708">
        <f>IFERROR(ROUND(E708/L708,2),0)</f>
        <v>10</v>
      </c>
      <c r="Q708" t="s">
        <v>8315</v>
      </c>
      <c r="R708" t="s">
        <v>8334</v>
      </c>
      <c r="S708" s="12">
        <f t="shared" si="23"/>
        <v>41865.659780092588</v>
      </c>
      <c r="T708" s="12">
        <f t="shared" si="24"/>
        <v>41890.659780092588</v>
      </c>
    </row>
    <row r="709" spans="1:20" ht="42.75" x14ac:dyDescent="0.45">
      <c r="A709">
        <v>3878</v>
      </c>
      <c r="B709" s="3" t="s">
        <v>3875</v>
      </c>
      <c r="C709" s="3" t="s">
        <v>7987</v>
      </c>
      <c r="D709" s="6">
        <v>18000</v>
      </c>
      <c r="E709" s="8">
        <v>10</v>
      </c>
      <c r="F709" t="s">
        <v>8219</v>
      </c>
      <c r="G709" t="s">
        <v>8223</v>
      </c>
      <c r="H709" t="s">
        <v>8245</v>
      </c>
      <c r="I709">
        <v>1435636740</v>
      </c>
      <c r="J709">
        <v>1433014746</v>
      </c>
      <c r="K709" t="b">
        <v>0</v>
      </c>
      <c r="L709">
        <v>1</v>
      </c>
      <c r="M709" t="b">
        <v>0</v>
      </c>
      <c r="N709" t="s">
        <v>8303</v>
      </c>
      <c r="O709">
        <f>ROUND(E709/D709*100,0)</f>
        <v>0</v>
      </c>
      <c r="P709">
        <f>IFERROR(ROUND(E709/L709,2),0)</f>
        <v>10</v>
      </c>
      <c r="Q709" t="s">
        <v>8315</v>
      </c>
      <c r="R709" t="s">
        <v>8334</v>
      </c>
      <c r="S709" s="12">
        <f t="shared" si="23"/>
        <v>42154.818819444445</v>
      </c>
      <c r="T709" s="12">
        <f t="shared" si="24"/>
        <v>42185.165972222225</v>
      </c>
    </row>
    <row r="710" spans="1:20" ht="42.75" x14ac:dyDescent="0.4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>
        <f>IFERROR(ROUND(E710/L710,2),0)</f>
        <v>31.5</v>
      </c>
      <c r="Q710" t="s">
        <v>8318</v>
      </c>
      <c r="R710" t="s">
        <v>8331</v>
      </c>
      <c r="S710" s="12">
        <f t="shared" si="23"/>
        <v>42447.103518518517</v>
      </c>
      <c r="T710" s="12">
        <f t="shared" si="24"/>
        <v>42477.103518518517</v>
      </c>
    </row>
    <row r="711" spans="1:20" ht="42.75" x14ac:dyDescent="0.4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>
        <f>IFERROR(ROUND(E711/L711,2),0)</f>
        <v>71.709999999999994</v>
      </c>
      <c r="Q711" t="s">
        <v>8318</v>
      </c>
      <c r="R711" t="s">
        <v>8319</v>
      </c>
      <c r="S711" s="12">
        <f t="shared" si="23"/>
        <v>40779.125428240739</v>
      </c>
      <c r="T711" s="12">
        <f t="shared" si="24"/>
        <v>40809.125428240739</v>
      </c>
    </row>
    <row r="712" spans="1:20" ht="42.75" x14ac:dyDescent="0.4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>
        <f>IFERROR(ROUND(E712/L712,2),0)</f>
        <v>57.08</v>
      </c>
      <c r="Q712" t="s">
        <v>8318</v>
      </c>
      <c r="R712" t="s">
        <v>8329</v>
      </c>
      <c r="S712" s="12">
        <f t="shared" si="23"/>
        <v>41013.787569444445</v>
      </c>
      <c r="T712" s="12">
        <f t="shared" si="24"/>
        <v>41045.791666666664</v>
      </c>
    </row>
    <row r="713" spans="1:20" ht="42.75" x14ac:dyDescent="0.4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>
        <f>IFERROR(ROUND(E713/L713,2),0)</f>
        <v>88.85</v>
      </c>
      <c r="Q713" t="s">
        <v>8318</v>
      </c>
      <c r="R713" t="s">
        <v>8329</v>
      </c>
      <c r="S713" s="12">
        <f t="shared" si="23"/>
        <v>42549.076157407413</v>
      </c>
      <c r="T713" s="12">
        <f t="shared" si="24"/>
        <v>42579.076157407413</v>
      </c>
    </row>
    <row r="714" spans="1:20" ht="42.75" x14ac:dyDescent="0.4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>
        <f>IFERROR(ROUND(E714/L714,2),0)</f>
        <v>190.45</v>
      </c>
      <c r="Q714" t="s">
        <v>8308</v>
      </c>
      <c r="R714" t="s">
        <v>8314</v>
      </c>
      <c r="S714" s="12">
        <f t="shared" si="23"/>
        <v>42331.84574074074</v>
      </c>
      <c r="T714" s="12">
        <f t="shared" si="24"/>
        <v>42361.84574074074</v>
      </c>
    </row>
    <row r="715" spans="1:20" ht="42.75" x14ac:dyDescent="0.4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>
        <f>IFERROR(ROUND(E715/L715,2),0)</f>
        <v>88.73</v>
      </c>
      <c r="Q715" t="s">
        <v>8321</v>
      </c>
      <c r="R715" t="s">
        <v>8330</v>
      </c>
      <c r="S715" s="12">
        <f t="shared" si="23"/>
        <v>40879.795682870368</v>
      </c>
      <c r="T715" s="12">
        <f t="shared" si="24"/>
        <v>40930.25</v>
      </c>
    </row>
    <row r="716" spans="1:20" ht="28.5" x14ac:dyDescent="0.4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>
        <f>IFERROR(ROUND(E716/L716,2),0)</f>
        <v>187.19</v>
      </c>
      <c r="Q716" t="s">
        <v>8321</v>
      </c>
      <c r="R716" t="s">
        <v>8330</v>
      </c>
      <c r="S716" s="12">
        <f t="shared" si="23"/>
        <v>42102.164583333331</v>
      </c>
      <c r="T716" s="12">
        <f t="shared" si="24"/>
        <v>42133.208333333328</v>
      </c>
    </row>
    <row r="717" spans="1:20" ht="42.75" x14ac:dyDescent="0.4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>
        <f>IFERROR(ROUND(E717/L717,2),0)</f>
        <v>58.53</v>
      </c>
      <c r="Q717" t="s">
        <v>8323</v>
      </c>
      <c r="R717" t="s">
        <v>8324</v>
      </c>
      <c r="S717" s="12">
        <f t="shared" si="23"/>
        <v>42089.477500000001</v>
      </c>
      <c r="T717" s="12">
        <f t="shared" si="24"/>
        <v>42110.477500000001</v>
      </c>
    </row>
    <row r="718" spans="1:20" ht="42.75" x14ac:dyDescent="0.4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>
        <f>IFERROR(ROUND(E718/L718,2),0)</f>
        <v>28.63</v>
      </c>
      <c r="Q718" t="s">
        <v>8321</v>
      </c>
      <c r="R718" t="s">
        <v>8330</v>
      </c>
      <c r="S718" s="12">
        <f t="shared" si="23"/>
        <v>41781.717268518521</v>
      </c>
      <c r="T718" s="12">
        <f t="shared" si="24"/>
        <v>41811.717268518521</v>
      </c>
    </row>
    <row r="719" spans="1:20" x14ac:dyDescent="0.4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>
        <f>IFERROR(ROUND(E719/L719,2),0)</f>
        <v>64.540000000000006</v>
      </c>
      <c r="Q719" t="s">
        <v>8312</v>
      </c>
      <c r="R719" t="s">
        <v>8313</v>
      </c>
      <c r="S719" s="12">
        <f t="shared" si="23"/>
        <v>41924.996099537035</v>
      </c>
      <c r="T719" s="12">
        <f t="shared" si="24"/>
        <v>41970.037766203706</v>
      </c>
    </row>
    <row r="720" spans="1:20" ht="42.75" x14ac:dyDescent="0.4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>
        <f>IFERROR(ROUND(E720/L720,2),0)</f>
        <v>61.7</v>
      </c>
      <c r="Q720" t="s">
        <v>8312</v>
      </c>
      <c r="R720" t="s">
        <v>8313</v>
      </c>
      <c r="S720" s="12">
        <f t="shared" si="23"/>
        <v>41889.004317129627</v>
      </c>
      <c r="T720" s="12">
        <f t="shared" si="24"/>
        <v>41919.004317129627</v>
      </c>
    </row>
    <row r="721" spans="1:20" ht="42.75" x14ac:dyDescent="0.4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>
        <f>IFERROR(ROUND(E721/L721,2),0)</f>
        <v>64.569999999999993</v>
      </c>
      <c r="Q721" t="s">
        <v>8308</v>
      </c>
      <c r="R721" t="s">
        <v>8309</v>
      </c>
      <c r="S721" s="12">
        <f t="shared" si="23"/>
        <v>41744.290868055556</v>
      </c>
      <c r="T721" s="12">
        <f t="shared" si="24"/>
        <v>41774.290868055556</v>
      </c>
    </row>
    <row r="722" spans="1:20" ht="28.5" x14ac:dyDescent="0.4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>
        <f>IFERROR(ROUND(E722/L722,2),0)</f>
        <v>47.91</v>
      </c>
      <c r="Q722" t="s">
        <v>8308</v>
      </c>
      <c r="R722" t="s">
        <v>8309</v>
      </c>
      <c r="S722" s="12">
        <f t="shared" si="23"/>
        <v>40215.919050925928</v>
      </c>
      <c r="T722" s="12">
        <f t="shared" si="24"/>
        <v>40252.913194444445</v>
      </c>
    </row>
    <row r="723" spans="1:20" ht="42.75" x14ac:dyDescent="0.4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>
        <f>IFERROR(ROUND(E723/L723,2),0)</f>
        <v>88.75</v>
      </c>
      <c r="Q723" t="s">
        <v>8312</v>
      </c>
      <c r="R723" t="s">
        <v>8313</v>
      </c>
      <c r="S723" s="12">
        <f t="shared" si="23"/>
        <v>42096.633206018523</v>
      </c>
      <c r="T723" s="12">
        <f t="shared" si="24"/>
        <v>42126.633206018523</v>
      </c>
    </row>
    <row r="724" spans="1:20" ht="42.75" x14ac:dyDescent="0.4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>
        <f>IFERROR(ROUND(E724/L724,2),0)</f>
        <v>21.5</v>
      </c>
      <c r="Q724" t="s">
        <v>8310</v>
      </c>
      <c r="R724" t="s">
        <v>8311</v>
      </c>
      <c r="S724" s="12">
        <f t="shared" si="23"/>
        <v>41724.881099537037</v>
      </c>
      <c r="T724" s="12">
        <f t="shared" si="24"/>
        <v>41754.881099537037</v>
      </c>
    </row>
    <row r="725" spans="1:20" ht="28.5" x14ac:dyDescent="0.4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>
        <f>IFERROR(ROUND(E725/L725,2),0)</f>
        <v>81.25</v>
      </c>
      <c r="Q725" t="s">
        <v>8326</v>
      </c>
      <c r="R725" t="s">
        <v>8327</v>
      </c>
      <c r="S725" s="12">
        <f t="shared" si="23"/>
        <v>42052.666990740734</v>
      </c>
      <c r="T725" s="12">
        <f t="shared" si="24"/>
        <v>42082.625324074077</v>
      </c>
    </row>
    <row r="726" spans="1:20" ht="42.75" x14ac:dyDescent="0.4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>
        <f>IFERROR(ROUND(E726/L726,2),0)</f>
        <v>84.08</v>
      </c>
      <c r="Q726" t="s">
        <v>8312</v>
      </c>
      <c r="R726" t="s">
        <v>8335</v>
      </c>
      <c r="S726" s="12">
        <f t="shared" si="23"/>
        <v>41107.849143518521</v>
      </c>
      <c r="T726" s="12">
        <f t="shared" si="24"/>
        <v>41137.849143518521</v>
      </c>
    </row>
    <row r="727" spans="1:20" ht="42.75" x14ac:dyDescent="0.4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>ROUND(E727/D727*100,0)</f>
        <v>0</v>
      </c>
      <c r="P727">
        <f>IFERROR(ROUND(E727/L727,2),0)</f>
        <v>10</v>
      </c>
      <c r="Q727" t="s">
        <v>8315</v>
      </c>
      <c r="R727" t="s">
        <v>8316</v>
      </c>
      <c r="S727" s="12">
        <f t="shared" si="23"/>
        <v>41863.527326388888</v>
      </c>
      <c r="T727" s="12">
        <f t="shared" si="24"/>
        <v>41893.527326388888</v>
      </c>
    </row>
    <row r="728" spans="1:20" x14ac:dyDescent="0.45">
      <c r="A728">
        <v>4000</v>
      </c>
      <c r="B728" s="3" t="s">
        <v>3996</v>
      </c>
      <c r="C728" s="3" t="s">
        <v>8106</v>
      </c>
      <c r="D728" s="6">
        <v>8000</v>
      </c>
      <c r="E728" s="8">
        <v>10</v>
      </c>
      <c r="F728" t="s">
        <v>8220</v>
      </c>
      <c r="G728" t="s">
        <v>8223</v>
      </c>
      <c r="H728" t="s">
        <v>8245</v>
      </c>
      <c r="I728">
        <v>1462631358</v>
      </c>
      <c r="J728">
        <v>1457450958</v>
      </c>
      <c r="K728" t="b">
        <v>0</v>
      </c>
      <c r="L728">
        <v>1</v>
      </c>
      <c r="M728" t="b">
        <v>0</v>
      </c>
      <c r="N728" t="s">
        <v>8269</v>
      </c>
      <c r="O728">
        <f>ROUND(E728/D728*100,0)</f>
        <v>0</v>
      </c>
      <c r="P728">
        <f>IFERROR(ROUND(E728/L728,2),0)</f>
        <v>10</v>
      </c>
      <c r="Q728" t="s">
        <v>8315</v>
      </c>
      <c r="R728" t="s">
        <v>8316</v>
      </c>
      <c r="S728" s="12">
        <f t="shared" si="23"/>
        <v>42437.64534722222</v>
      </c>
      <c r="T728" s="12">
        <f t="shared" si="24"/>
        <v>42497.603680555556</v>
      </c>
    </row>
    <row r="729" spans="1:20" ht="57" x14ac:dyDescent="0.45">
      <c r="A729">
        <v>4084</v>
      </c>
      <c r="B729" s="3" t="s">
        <v>4080</v>
      </c>
      <c r="C729" s="3" t="s">
        <v>8187</v>
      </c>
      <c r="D729" s="6">
        <v>3000</v>
      </c>
      <c r="E729" s="8">
        <v>10</v>
      </c>
      <c r="F729" t="s">
        <v>8220</v>
      </c>
      <c r="G729" t="s">
        <v>8236</v>
      </c>
      <c r="H729" t="s">
        <v>8248</v>
      </c>
      <c r="I729">
        <v>1476008906</v>
      </c>
      <c r="J729">
        <v>1473416906</v>
      </c>
      <c r="K729" t="b">
        <v>0</v>
      </c>
      <c r="L729">
        <v>1</v>
      </c>
      <c r="M729" t="b">
        <v>0</v>
      </c>
      <c r="N729" t="s">
        <v>8269</v>
      </c>
      <c r="O729">
        <f>ROUND(E729/D729*100,0)</f>
        <v>0</v>
      </c>
      <c r="P729">
        <f>IFERROR(ROUND(E729/L729,2),0)</f>
        <v>10</v>
      </c>
      <c r="Q729" t="s">
        <v>8315</v>
      </c>
      <c r="R729" t="s">
        <v>8316</v>
      </c>
      <c r="S729" s="12">
        <f t="shared" si="23"/>
        <v>42622.436412037037</v>
      </c>
      <c r="T729" s="12">
        <f t="shared" si="24"/>
        <v>42652.436412037037</v>
      </c>
    </row>
    <row r="730" spans="1:20" ht="42.75" x14ac:dyDescent="0.45">
      <c r="A730">
        <v>4085</v>
      </c>
      <c r="B730" s="3" t="s">
        <v>4081</v>
      </c>
      <c r="C730" s="3" t="s">
        <v>8188</v>
      </c>
      <c r="D730" s="6">
        <v>3500</v>
      </c>
      <c r="E730" s="8">
        <v>10</v>
      </c>
      <c r="F730" t="s">
        <v>8220</v>
      </c>
      <c r="G730" t="s">
        <v>8223</v>
      </c>
      <c r="H730" t="s">
        <v>8245</v>
      </c>
      <c r="I730">
        <v>1427169540</v>
      </c>
      <c r="J730">
        <v>1424701775</v>
      </c>
      <c r="K730" t="b">
        <v>0</v>
      </c>
      <c r="L730">
        <v>1</v>
      </c>
      <c r="M730" t="b">
        <v>0</v>
      </c>
      <c r="N730" t="s">
        <v>8269</v>
      </c>
      <c r="O730">
        <f>ROUND(E730/D730*100,0)</f>
        <v>0</v>
      </c>
      <c r="P730">
        <f>IFERROR(ROUND(E730/L730,2),0)</f>
        <v>10</v>
      </c>
      <c r="Q730" t="s">
        <v>8315</v>
      </c>
      <c r="R730" t="s">
        <v>8316</v>
      </c>
      <c r="S730" s="12">
        <f t="shared" si="23"/>
        <v>42058.603877314818</v>
      </c>
      <c r="T730" s="12">
        <f t="shared" si="24"/>
        <v>42087.165972222225</v>
      </c>
    </row>
    <row r="731" spans="1:20" ht="42.75" x14ac:dyDescent="0.45">
      <c r="A731">
        <v>3922</v>
      </c>
      <c r="B731" s="3" t="s">
        <v>3919</v>
      </c>
      <c r="C731" s="3" t="s">
        <v>8030</v>
      </c>
      <c r="D731" s="6">
        <v>750</v>
      </c>
      <c r="E731" s="8">
        <v>61</v>
      </c>
      <c r="F731" t="s">
        <v>8220</v>
      </c>
      <c r="G731" t="s">
        <v>8223</v>
      </c>
      <c r="H731" t="s">
        <v>8245</v>
      </c>
      <c r="I731">
        <v>1425337200</v>
      </c>
      <c r="J731">
        <v>1421432810</v>
      </c>
      <c r="K731" t="b">
        <v>0</v>
      </c>
      <c r="L731">
        <v>6</v>
      </c>
      <c r="M731" t="b">
        <v>0</v>
      </c>
      <c r="N731" t="s">
        <v>8269</v>
      </c>
      <c r="O731">
        <f>ROUND(E731/D731*100,0)</f>
        <v>8</v>
      </c>
      <c r="P731">
        <f>IFERROR(ROUND(E731/L731,2),0)</f>
        <v>10.17</v>
      </c>
      <c r="Q731" t="s">
        <v>8315</v>
      </c>
      <c r="R731" t="s">
        <v>8316</v>
      </c>
      <c r="S731" s="12">
        <f t="shared" si="23"/>
        <v>42020.768634259264</v>
      </c>
      <c r="T731" s="12">
        <f t="shared" si="24"/>
        <v>42065.958333333328</v>
      </c>
    </row>
    <row r="732" spans="1:20" ht="42.75" x14ac:dyDescent="0.45">
      <c r="A732">
        <v>3106</v>
      </c>
      <c r="B732" s="3" t="s">
        <v>3106</v>
      </c>
      <c r="C732" s="3" t="s">
        <v>7216</v>
      </c>
      <c r="D732" s="6">
        <v>1000</v>
      </c>
      <c r="E732" s="8">
        <v>41</v>
      </c>
      <c r="F732" t="s">
        <v>8220</v>
      </c>
      <c r="G732" t="s">
        <v>8224</v>
      </c>
      <c r="H732" t="s">
        <v>8246</v>
      </c>
      <c r="I732">
        <v>1442440800</v>
      </c>
      <c r="J732">
        <v>1440497876</v>
      </c>
      <c r="K732" t="b">
        <v>0</v>
      </c>
      <c r="L732">
        <v>4</v>
      </c>
      <c r="M732" t="b">
        <v>0</v>
      </c>
      <c r="N732" t="s">
        <v>8301</v>
      </c>
      <c r="O732">
        <f>ROUND(E732/D732*100,0)</f>
        <v>4</v>
      </c>
      <c r="P732">
        <f>IFERROR(ROUND(E732/L732,2),0)</f>
        <v>10.25</v>
      </c>
      <c r="Q732" t="s">
        <v>8315</v>
      </c>
      <c r="R732" t="s">
        <v>8333</v>
      </c>
      <c r="S732" s="12">
        <f t="shared" si="23"/>
        <v>42241.429120370376</v>
      </c>
      <c r="T732" s="12">
        <f t="shared" si="24"/>
        <v>42263.916666666672</v>
      </c>
    </row>
    <row r="733" spans="1:20" ht="42.75" x14ac:dyDescent="0.45">
      <c r="A733">
        <v>4107</v>
      </c>
      <c r="B733" s="3" t="s">
        <v>4103</v>
      </c>
      <c r="C733" s="3" t="s">
        <v>8210</v>
      </c>
      <c r="D733" s="6">
        <v>2000</v>
      </c>
      <c r="E733" s="8">
        <v>41</v>
      </c>
      <c r="F733" t="s">
        <v>8220</v>
      </c>
      <c r="G733" t="s">
        <v>8223</v>
      </c>
      <c r="H733" t="s">
        <v>8245</v>
      </c>
      <c r="I733">
        <v>1411596001</v>
      </c>
      <c r="J733">
        <v>1409608801</v>
      </c>
      <c r="K733" t="b">
        <v>0</v>
      </c>
      <c r="L733">
        <v>4</v>
      </c>
      <c r="M733" t="b">
        <v>0</v>
      </c>
      <c r="N733" t="s">
        <v>8269</v>
      </c>
      <c r="O733">
        <f>ROUND(E733/D733*100,0)</f>
        <v>2</v>
      </c>
      <c r="P733">
        <f>IFERROR(ROUND(E733/L733,2),0)</f>
        <v>10.25</v>
      </c>
      <c r="Q733" t="s">
        <v>8315</v>
      </c>
      <c r="R733" t="s">
        <v>8316</v>
      </c>
      <c r="S733" s="12">
        <f t="shared" si="23"/>
        <v>41883.916678240741</v>
      </c>
      <c r="T733" s="12">
        <f t="shared" si="24"/>
        <v>41906.916678240741</v>
      </c>
    </row>
    <row r="734" spans="1:20" ht="42.75" x14ac:dyDescent="0.45">
      <c r="A734">
        <v>3961</v>
      </c>
      <c r="B734" s="3" t="s">
        <v>3958</v>
      </c>
      <c r="C734" s="3" t="s">
        <v>8068</v>
      </c>
      <c r="D734" s="6">
        <v>5000</v>
      </c>
      <c r="E734" s="8">
        <v>21</v>
      </c>
      <c r="F734" t="s">
        <v>8220</v>
      </c>
      <c r="G734" t="s">
        <v>8224</v>
      </c>
      <c r="H734" t="s">
        <v>8246</v>
      </c>
      <c r="I734">
        <v>1399584210</v>
      </c>
      <c r="J734">
        <v>1397683410</v>
      </c>
      <c r="K734" t="b">
        <v>0</v>
      </c>
      <c r="L734">
        <v>2</v>
      </c>
      <c r="M734" t="b">
        <v>0</v>
      </c>
      <c r="N734" t="s">
        <v>8269</v>
      </c>
      <c r="O734">
        <f>ROUND(E734/D734*100,0)</f>
        <v>0</v>
      </c>
      <c r="P734">
        <f>IFERROR(ROUND(E734/L734,2),0)</f>
        <v>10.5</v>
      </c>
      <c r="Q734" t="s">
        <v>8315</v>
      </c>
      <c r="R734" t="s">
        <v>8316</v>
      </c>
      <c r="S734" s="12">
        <f t="shared" si="23"/>
        <v>41745.891319444447</v>
      </c>
      <c r="T734" s="12">
        <f t="shared" si="24"/>
        <v>41767.891319444447</v>
      </c>
    </row>
    <row r="735" spans="1:20" ht="28.5" x14ac:dyDescent="0.45">
      <c r="A735">
        <v>4041</v>
      </c>
      <c r="B735" s="3" t="s">
        <v>4037</v>
      </c>
      <c r="C735" s="3" t="s">
        <v>8145</v>
      </c>
      <c r="D735" s="6">
        <v>5000</v>
      </c>
      <c r="E735" s="8">
        <v>21</v>
      </c>
      <c r="F735" t="s">
        <v>8220</v>
      </c>
      <c r="G735" t="s">
        <v>8224</v>
      </c>
      <c r="H735" t="s">
        <v>8246</v>
      </c>
      <c r="I735">
        <v>1473160954</v>
      </c>
      <c r="J735">
        <v>1467976954</v>
      </c>
      <c r="K735" t="b">
        <v>0</v>
      </c>
      <c r="L735">
        <v>2</v>
      </c>
      <c r="M735" t="b">
        <v>0</v>
      </c>
      <c r="N735" t="s">
        <v>8269</v>
      </c>
      <c r="O735">
        <f>ROUND(E735/D735*100,0)</f>
        <v>0</v>
      </c>
      <c r="P735">
        <f>IFERROR(ROUND(E735/L735,2),0)</f>
        <v>10.5</v>
      </c>
      <c r="Q735" t="s">
        <v>8315</v>
      </c>
      <c r="R735" t="s">
        <v>8316</v>
      </c>
      <c r="S735" s="12">
        <f t="shared" si="23"/>
        <v>42559.474004629628</v>
      </c>
      <c r="T735" s="12">
        <f t="shared" si="24"/>
        <v>42619.474004629628</v>
      </c>
    </row>
    <row r="736" spans="1:20" ht="42.75" x14ac:dyDescent="0.45">
      <c r="A736">
        <v>4090</v>
      </c>
      <c r="B736" s="3" t="s">
        <v>4086</v>
      </c>
      <c r="C736" s="3" t="s">
        <v>8193</v>
      </c>
      <c r="D736" s="6">
        <v>1000</v>
      </c>
      <c r="E736" s="8">
        <v>32</v>
      </c>
      <c r="F736" t="s">
        <v>8220</v>
      </c>
      <c r="G736" t="s">
        <v>8223</v>
      </c>
      <c r="H736" t="s">
        <v>8245</v>
      </c>
      <c r="I736">
        <v>1438959600</v>
      </c>
      <c r="J736">
        <v>1437754137</v>
      </c>
      <c r="K736" t="b">
        <v>0</v>
      </c>
      <c r="L736">
        <v>3</v>
      </c>
      <c r="M736" t="b">
        <v>0</v>
      </c>
      <c r="N736" t="s">
        <v>8269</v>
      </c>
      <c r="O736">
        <f>ROUND(E736/D736*100,0)</f>
        <v>3</v>
      </c>
      <c r="P736">
        <f>IFERROR(ROUND(E736/L736,2),0)</f>
        <v>10.67</v>
      </c>
      <c r="Q736" t="s">
        <v>8315</v>
      </c>
      <c r="R736" t="s">
        <v>8316</v>
      </c>
      <c r="S736" s="12">
        <f t="shared" si="23"/>
        <v>42209.67288194444</v>
      </c>
      <c r="T736" s="12">
        <f t="shared" si="24"/>
        <v>42223.625</v>
      </c>
    </row>
    <row r="737" spans="1:20" ht="42.75" x14ac:dyDescent="0.4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>
        <f>IFERROR(ROUND(E737/L737,2),0)</f>
        <v>188.31</v>
      </c>
      <c r="Q737" t="s">
        <v>8318</v>
      </c>
      <c r="R737" t="s">
        <v>8329</v>
      </c>
      <c r="S737" s="12">
        <f t="shared" si="23"/>
        <v>42437.636469907404</v>
      </c>
      <c r="T737" s="12">
        <f t="shared" si="24"/>
        <v>42467.59480324074</v>
      </c>
    </row>
    <row r="738" spans="1:20" ht="42.75" x14ac:dyDescent="0.4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>
        <f>IFERROR(ROUND(E738/L738,2),0)</f>
        <v>146.35</v>
      </c>
      <c r="Q738" t="s">
        <v>8318</v>
      </c>
      <c r="R738" t="s">
        <v>8329</v>
      </c>
      <c r="S738" s="12">
        <f t="shared" si="23"/>
        <v>42772.669062500005</v>
      </c>
      <c r="T738" s="12">
        <f t="shared" si="24"/>
        <v>42802.875</v>
      </c>
    </row>
    <row r="739" spans="1:20" ht="28.5" x14ac:dyDescent="0.4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>
        <f>IFERROR(ROUND(E739/L739,2),0)</f>
        <v>41.78</v>
      </c>
      <c r="Q739" t="s">
        <v>8318</v>
      </c>
      <c r="R739" t="s">
        <v>8329</v>
      </c>
      <c r="S739" s="12">
        <f t="shared" si="23"/>
        <v>42425.576898148152</v>
      </c>
      <c r="T739" s="12">
        <f t="shared" si="24"/>
        <v>42465.666666666672</v>
      </c>
    </row>
    <row r="740" spans="1:20" ht="42.75" x14ac:dyDescent="0.4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>
        <f>IFERROR(ROUND(E740/L740,2),0)</f>
        <v>140.1</v>
      </c>
      <c r="Q740" t="s">
        <v>8318</v>
      </c>
      <c r="R740" t="s">
        <v>8329</v>
      </c>
      <c r="S740" s="12">
        <f t="shared" si="23"/>
        <v>42078.793124999997</v>
      </c>
      <c r="T740" s="12">
        <f t="shared" si="24"/>
        <v>42123.793124999997</v>
      </c>
    </row>
    <row r="741" spans="1:20" ht="42.75" x14ac:dyDescent="0.4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>
        <f>IFERROR(ROUND(E741/L741,2),0)</f>
        <v>77.64</v>
      </c>
      <c r="Q741" t="s">
        <v>8312</v>
      </c>
      <c r="R741" t="s">
        <v>8313</v>
      </c>
      <c r="S741" s="12">
        <f t="shared" si="23"/>
        <v>41656.762638888889</v>
      </c>
      <c r="T741" s="12">
        <f t="shared" si="24"/>
        <v>41686.762638888889</v>
      </c>
    </row>
    <row r="742" spans="1:20" ht="42.75" x14ac:dyDescent="0.45">
      <c r="A742">
        <v>3960</v>
      </c>
      <c r="B742" s="3" t="s">
        <v>3957</v>
      </c>
      <c r="C742" s="3" t="s">
        <v>8067</v>
      </c>
      <c r="D742" s="6">
        <v>3000</v>
      </c>
      <c r="E742" s="8">
        <v>45</v>
      </c>
      <c r="F742" t="s">
        <v>8220</v>
      </c>
      <c r="G742" t="s">
        <v>8223</v>
      </c>
      <c r="H742" t="s">
        <v>8245</v>
      </c>
      <c r="I742">
        <v>1451852256</v>
      </c>
      <c r="J742">
        <v>1449260256</v>
      </c>
      <c r="K742" t="b">
        <v>0</v>
      </c>
      <c r="L742">
        <v>4</v>
      </c>
      <c r="M742" t="b">
        <v>0</v>
      </c>
      <c r="N742" t="s">
        <v>8269</v>
      </c>
      <c r="O742">
        <f>ROUND(E742/D742*100,0)</f>
        <v>2</v>
      </c>
      <c r="P742">
        <f>IFERROR(ROUND(E742/L742,2),0)</f>
        <v>11.25</v>
      </c>
      <c r="Q742" t="s">
        <v>8315</v>
      </c>
      <c r="R742" t="s">
        <v>8316</v>
      </c>
      <c r="S742" s="12">
        <f t="shared" si="23"/>
        <v>42342.845555555556</v>
      </c>
      <c r="T742" s="12">
        <f t="shared" si="24"/>
        <v>42372.845555555556</v>
      </c>
    </row>
    <row r="743" spans="1:20" ht="42.75" x14ac:dyDescent="0.4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>
        <f>IFERROR(ROUND(E743/L743,2),0)</f>
        <v>53.57</v>
      </c>
      <c r="Q743" t="s">
        <v>8321</v>
      </c>
      <c r="R743" t="s">
        <v>8330</v>
      </c>
      <c r="S743" s="12">
        <f t="shared" si="23"/>
        <v>41799.814340277779</v>
      </c>
      <c r="T743" s="12">
        <f t="shared" si="24"/>
        <v>41834.814340277779</v>
      </c>
    </row>
    <row r="744" spans="1:20" ht="42.75" x14ac:dyDescent="0.4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>
        <f>IFERROR(ROUND(E744/L744,2),0)</f>
        <v>38.549999999999997</v>
      </c>
      <c r="Q744" t="s">
        <v>8321</v>
      </c>
      <c r="R744" t="s">
        <v>8330</v>
      </c>
      <c r="S744" s="12">
        <f t="shared" si="23"/>
        <v>41304.962233796294</v>
      </c>
      <c r="T744" s="12">
        <f t="shared" si="24"/>
        <v>41334.249305555553</v>
      </c>
    </row>
    <row r="745" spans="1:20" ht="42.75" x14ac:dyDescent="0.4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>
        <f>IFERROR(ROUND(E745/L745,2),0)</f>
        <v>23.17</v>
      </c>
      <c r="Q745" t="s">
        <v>8321</v>
      </c>
      <c r="R745" t="s">
        <v>8322</v>
      </c>
      <c r="S745" s="12">
        <f t="shared" si="23"/>
        <v>41250.827118055553</v>
      </c>
      <c r="T745" s="12">
        <f t="shared" si="24"/>
        <v>41271.827118055553</v>
      </c>
    </row>
    <row r="746" spans="1:20" ht="42.75" x14ac:dyDescent="0.4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>
        <f>IFERROR(ROUND(E746/L746,2),0)</f>
        <v>95.83</v>
      </c>
      <c r="Q746" t="s">
        <v>8323</v>
      </c>
      <c r="R746" t="s">
        <v>8324</v>
      </c>
      <c r="S746" s="12">
        <f t="shared" si="23"/>
        <v>41964.751342592594</v>
      </c>
      <c r="T746" s="12">
        <f t="shared" si="24"/>
        <v>41996</v>
      </c>
    </row>
    <row r="747" spans="1:20" x14ac:dyDescent="0.4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>
        <f>IFERROR(ROUND(E747/L747,2),0)</f>
        <v>37.07</v>
      </c>
      <c r="Q747" t="s">
        <v>8312</v>
      </c>
      <c r="R747" t="s">
        <v>8313</v>
      </c>
      <c r="S747" s="12">
        <f t="shared" si="23"/>
        <v>41409.00037037037</v>
      </c>
      <c r="T747" s="12">
        <f t="shared" si="24"/>
        <v>41430.00037037037</v>
      </c>
    </row>
    <row r="748" spans="1:20" ht="42.75" x14ac:dyDescent="0.4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>
        <f>IFERROR(ROUND(E748/L748,2),0)</f>
        <v>67.73</v>
      </c>
      <c r="Q748" t="s">
        <v>8312</v>
      </c>
      <c r="R748" t="s">
        <v>8313</v>
      </c>
      <c r="S748" s="12">
        <f t="shared" si="23"/>
        <v>42502.868761574078</v>
      </c>
      <c r="T748" s="12">
        <f t="shared" si="24"/>
        <v>42562.868761574078</v>
      </c>
    </row>
    <row r="749" spans="1:20" ht="28.5" x14ac:dyDescent="0.4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>
        <f>IFERROR(ROUND(E749/L749,2),0)</f>
        <v>168.51</v>
      </c>
      <c r="Q749" t="s">
        <v>8312</v>
      </c>
      <c r="R749" t="s">
        <v>8320</v>
      </c>
      <c r="S749" s="12">
        <f t="shared" si="23"/>
        <v>41146.824212962965</v>
      </c>
      <c r="T749" s="12">
        <f t="shared" si="24"/>
        <v>41176.824212962965</v>
      </c>
    </row>
    <row r="750" spans="1:20" ht="42.75" x14ac:dyDescent="0.4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>
        <f>IFERROR(ROUND(E750/L750,2),0)</f>
        <v>32.01</v>
      </c>
      <c r="Q750" t="s">
        <v>8312</v>
      </c>
      <c r="R750" t="s">
        <v>8320</v>
      </c>
      <c r="S750" s="12">
        <f t="shared" si="23"/>
        <v>40592.704652777778</v>
      </c>
      <c r="T750" s="12">
        <f t="shared" si="24"/>
        <v>40622.662986111114</v>
      </c>
    </row>
    <row r="751" spans="1:20" ht="42.75" x14ac:dyDescent="0.4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>
        <f>IFERROR(ROUND(E751/L751,2),0)</f>
        <v>119.29</v>
      </c>
      <c r="Q751" t="s">
        <v>8312</v>
      </c>
      <c r="R751" t="s">
        <v>8313</v>
      </c>
      <c r="S751" s="12">
        <f t="shared" si="23"/>
        <v>42031.631724537037</v>
      </c>
      <c r="T751" s="12">
        <f t="shared" si="24"/>
        <v>42065.249305555553</v>
      </c>
    </row>
    <row r="752" spans="1:20" ht="42.75" x14ac:dyDescent="0.4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>
        <f>IFERROR(ROUND(E752/L752,2),0)</f>
        <v>73.42</v>
      </c>
      <c r="Q752" t="s">
        <v>8308</v>
      </c>
      <c r="R752" t="s">
        <v>8309</v>
      </c>
      <c r="S752" s="12">
        <f t="shared" si="23"/>
        <v>40961.057349537034</v>
      </c>
      <c r="T752" s="12">
        <f t="shared" si="24"/>
        <v>40992.166666666664</v>
      </c>
    </row>
    <row r="753" spans="1:20" ht="42.75" x14ac:dyDescent="0.4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>
        <f>IFERROR(ROUND(E753/L753,2),0)</f>
        <v>385.04</v>
      </c>
      <c r="Q753" t="s">
        <v>8308</v>
      </c>
      <c r="R753" t="s">
        <v>8309</v>
      </c>
      <c r="S753" s="12">
        <f t="shared" si="23"/>
        <v>42502.569120370375</v>
      </c>
      <c r="T753" s="12">
        <f t="shared" si="24"/>
        <v>42532.569120370375</v>
      </c>
    </row>
    <row r="754" spans="1:20" ht="42.75" x14ac:dyDescent="0.4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>
        <f>IFERROR(ROUND(E754/L754,2),0)</f>
        <v>44.21</v>
      </c>
      <c r="Q754" t="s">
        <v>8312</v>
      </c>
      <c r="R754" t="s">
        <v>8313</v>
      </c>
      <c r="S754" s="12">
        <f t="shared" si="23"/>
        <v>41270.954351851848</v>
      </c>
      <c r="T754" s="12">
        <f t="shared" si="24"/>
        <v>41300.954351851848</v>
      </c>
    </row>
    <row r="755" spans="1:20" ht="28.5" x14ac:dyDescent="0.4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>
        <f>IFERROR(ROUND(E755/L755,2),0)</f>
        <v>27.78</v>
      </c>
      <c r="Q755" t="s">
        <v>8312</v>
      </c>
      <c r="R755" t="s">
        <v>8328</v>
      </c>
      <c r="S755" s="12">
        <f t="shared" si="23"/>
        <v>41024.985972222225</v>
      </c>
      <c r="T755" s="12">
        <f t="shared" si="24"/>
        <v>41076.415972222225</v>
      </c>
    </row>
    <row r="756" spans="1:20" ht="42.75" x14ac:dyDescent="0.4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>
        <f>IFERROR(ROUND(E756/L756,2),0)</f>
        <v>91</v>
      </c>
      <c r="Q756" t="s">
        <v>8308</v>
      </c>
      <c r="R756" t="s">
        <v>8336</v>
      </c>
      <c r="S756" s="12">
        <f t="shared" si="23"/>
        <v>42319.035833333335</v>
      </c>
      <c r="T756" s="12">
        <f t="shared" si="24"/>
        <v>42379.035833333335</v>
      </c>
    </row>
    <row r="757" spans="1:20" ht="57" x14ac:dyDescent="0.45">
      <c r="A757">
        <v>3660</v>
      </c>
      <c r="B757" s="3" t="s">
        <v>3657</v>
      </c>
      <c r="C757" s="3" t="s">
        <v>7770</v>
      </c>
      <c r="D757" s="6">
        <v>250</v>
      </c>
      <c r="E757" s="8">
        <v>250</v>
      </c>
      <c r="F757" t="s">
        <v>8218</v>
      </c>
      <c r="G757" t="s">
        <v>8224</v>
      </c>
      <c r="H757" t="s">
        <v>8246</v>
      </c>
      <c r="I757">
        <v>1419368925</v>
      </c>
      <c r="J757">
        <v>1417208925</v>
      </c>
      <c r="K757" t="b">
        <v>0</v>
      </c>
      <c r="L757">
        <v>22</v>
      </c>
      <c r="M757" t="b">
        <v>1</v>
      </c>
      <c r="N757" t="s">
        <v>8269</v>
      </c>
      <c r="O757">
        <f>ROUND(E757/D757*100,0)</f>
        <v>100</v>
      </c>
      <c r="P757">
        <f>IFERROR(ROUND(E757/L757,2),0)</f>
        <v>11.36</v>
      </c>
      <c r="Q757" t="s">
        <v>8315</v>
      </c>
      <c r="R757" t="s">
        <v>8316</v>
      </c>
      <c r="S757" s="12">
        <f t="shared" si="23"/>
        <v>41971.881076388891</v>
      </c>
      <c r="T757" s="12">
        <f t="shared" si="24"/>
        <v>41996.881076388891</v>
      </c>
    </row>
    <row r="758" spans="1:20" ht="42.75" x14ac:dyDescent="0.45">
      <c r="A758">
        <v>3987</v>
      </c>
      <c r="B758" s="3" t="s">
        <v>3983</v>
      </c>
      <c r="C758" s="3" t="s">
        <v>8093</v>
      </c>
      <c r="D758" s="6">
        <v>400</v>
      </c>
      <c r="E758" s="8">
        <v>151</v>
      </c>
      <c r="F758" t="s">
        <v>8220</v>
      </c>
      <c r="G758" t="s">
        <v>8224</v>
      </c>
      <c r="H758" t="s">
        <v>8246</v>
      </c>
      <c r="I758">
        <v>1400278290</v>
      </c>
      <c r="J758">
        <v>1399414290</v>
      </c>
      <c r="K758" t="b">
        <v>0</v>
      </c>
      <c r="L758">
        <v>13</v>
      </c>
      <c r="M758" t="b">
        <v>0</v>
      </c>
      <c r="N758" t="s">
        <v>8269</v>
      </c>
      <c r="O758">
        <f>ROUND(E758/D758*100,0)</f>
        <v>38</v>
      </c>
      <c r="P758">
        <f>IFERROR(ROUND(E758/L758,2),0)</f>
        <v>11.62</v>
      </c>
      <c r="Q758" t="s">
        <v>8315</v>
      </c>
      <c r="R758" t="s">
        <v>8316</v>
      </c>
      <c r="S758" s="12">
        <f t="shared" si="23"/>
        <v>41765.92465277778</v>
      </c>
      <c r="T758" s="12">
        <f t="shared" si="24"/>
        <v>41775.92465277778</v>
      </c>
    </row>
    <row r="759" spans="1:20" ht="28.5" x14ac:dyDescent="0.45">
      <c r="A759">
        <v>3397</v>
      </c>
      <c r="B759" s="3" t="s">
        <v>3396</v>
      </c>
      <c r="C759" s="3" t="s">
        <v>7507</v>
      </c>
      <c r="D759" s="6">
        <v>250</v>
      </c>
      <c r="E759" s="8">
        <v>280</v>
      </c>
      <c r="F759" t="s">
        <v>8218</v>
      </c>
      <c r="G759" t="s">
        <v>8224</v>
      </c>
      <c r="H759" t="s">
        <v>8246</v>
      </c>
      <c r="I759">
        <v>1455832800</v>
      </c>
      <c r="J759">
        <v>1452338929</v>
      </c>
      <c r="K759" t="b">
        <v>0</v>
      </c>
      <c r="L759">
        <v>24</v>
      </c>
      <c r="M759" t="b">
        <v>1</v>
      </c>
      <c r="N759" t="s">
        <v>8269</v>
      </c>
      <c r="O759">
        <f>ROUND(E759/D759*100,0)</f>
        <v>112</v>
      </c>
      <c r="P759">
        <f>IFERROR(ROUND(E759/L759,2),0)</f>
        <v>11.67</v>
      </c>
      <c r="Q759" t="s">
        <v>8315</v>
      </c>
      <c r="R759" t="s">
        <v>8316</v>
      </c>
      <c r="S759" s="12">
        <f t="shared" si="23"/>
        <v>42378.478344907402</v>
      </c>
      <c r="T759" s="12">
        <f t="shared" si="24"/>
        <v>42418.916666666672</v>
      </c>
    </row>
    <row r="760" spans="1:20" ht="42.75" x14ac:dyDescent="0.45">
      <c r="A760">
        <v>3508</v>
      </c>
      <c r="B760" s="3" t="s">
        <v>3507</v>
      </c>
      <c r="C760" s="3" t="s">
        <v>7618</v>
      </c>
      <c r="D760" s="6">
        <v>100</v>
      </c>
      <c r="E760" s="8">
        <v>180</v>
      </c>
      <c r="F760" t="s">
        <v>8218</v>
      </c>
      <c r="G760" t="s">
        <v>8224</v>
      </c>
      <c r="H760" t="s">
        <v>8246</v>
      </c>
      <c r="I760">
        <v>1462914000</v>
      </c>
      <c r="J760">
        <v>1460914253</v>
      </c>
      <c r="K760" t="b">
        <v>0</v>
      </c>
      <c r="L760">
        <v>15</v>
      </c>
      <c r="M760" t="b">
        <v>1</v>
      </c>
      <c r="N760" t="s">
        <v>8269</v>
      </c>
      <c r="O760">
        <f>ROUND(E760/D760*100,0)</f>
        <v>180</v>
      </c>
      <c r="P760">
        <f>IFERROR(ROUND(E760/L760,2),0)</f>
        <v>12</v>
      </c>
      <c r="Q760" t="s">
        <v>8315</v>
      </c>
      <c r="R760" t="s">
        <v>8316</v>
      </c>
      <c r="S760" s="12">
        <f t="shared" si="23"/>
        <v>42477.729780092588</v>
      </c>
      <c r="T760" s="12">
        <f t="shared" si="24"/>
        <v>42500.875</v>
      </c>
    </row>
    <row r="761" spans="1:20" ht="42.75" x14ac:dyDescent="0.4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>
        <f>IFERROR(ROUND(E761/L761,2),0)</f>
        <v>69.72</v>
      </c>
      <c r="Q761" t="s">
        <v>8318</v>
      </c>
      <c r="R761" t="s">
        <v>8319</v>
      </c>
      <c r="S761" s="12">
        <f t="shared" si="23"/>
        <v>40997.271493055552</v>
      </c>
      <c r="T761" s="12">
        <f t="shared" si="24"/>
        <v>41057.271493055552</v>
      </c>
    </row>
    <row r="762" spans="1:20" ht="42.75" x14ac:dyDescent="0.4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>
        <f>IFERROR(ROUND(E762/L762,2),0)</f>
        <v>139.53</v>
      </c>
      <c r="Q762" t="s">
        <v>8318</v>
      </c>
      <c r="R762" t="s">
        <v>8329</v>
      </c>
      <c r="S762" s="12">
        <f t="shared" si="23"/>
        <v>41837.210543981484</v>
      </c>
      <c r="T762" s="12">
        <f t="shared" si="24"/>
        <v>41859</v>
      </c>
    </row>
    <row r="763" spans="1:20" ht="42.75" x14ac:dyDescent="0.4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>
        <f>IFERROR(ROUND(E763/L763,2),0)</f>
        <v>67.67</v>
      </c>
      <c r="Q763" t="s">
        <v>8312</v>
      </c>
      <c r="R763" t="s">
        <v>8313</v>
      </c>
      <c r="S763" s="12">
        <f t="shared" si="23"/>
        <v>41586.475173611114</v>
      </c>
      <c r="T763" s="12">
        <f t="shared" si="24"/>
        <v>41617.207638888889</v>
      </c>
    </row>
    <row r="764" spans="1:20" ht="42.75" x14ac:dyDescent="0.45">
      <c r="A764">
        <v>2949</v>
      </c>
      <c r="B764" s="3" t="s">
        <v>2949</v>
      </c>
      <c r="C764" s="3" t="s">
        <v>7059</v>
      </c>
      <c r="D764" s="6">
        <v>1000</v>
      </c>
      <c r="E764" s="8">
        <v>25</v>
      </c>
      <c r="F764" t="s">
        <v>8220</v>
      </c>
      <c r="G764" t="s">
        <v>8223</v>
      </c>
      <c r="H764" t="s">
        <v>8245</v>
      </c>
      <c r="I764">
        <v>1447965917</v>
      </c>
      <c r="J764">
        <v>1445370317</v>
      </c>
      <c r="K764" t="b">
        <v>0</v>
      </c>
      <c r="L764">
        <v>2</v>
      </c>
      <c r="M764" t="b">
        <v>0</v>
      </c>
      <c r="N764" t="s">
        <v>8301</v>
      </c>
      <c r="O764">
        <f>ROUND(E764/D764*100,0)</f>
        <v>3</v>
      </c>
      <c r="P764">
        <f>IFERROR(ROUND(E764/L764,2),0)</f>
        <v>12.5</v>
      </c>
      <c r="Q764" t="s">
        <v>8315</v>
      </c>
      <c r="R764" t="s">
        <v>8333</v>
      </c>
      <c r="S764" s="12">
        <f t="shared" si="23"/>
        <v>42297.823113425926</v>
      </c>
      <c r="T764" s="12">
        <f t="shared" si="24"/>
        <v>42327.864780092597</v>
      </c>
    </row>
    <row r="765" spans="1:20" x14ac:dyDescent="0.4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>
        <f>IFERROR(ROUND(E765/L765,2),0)</f>
        <v>38.75</v>
      </c>
      <c r="Q765" t="s">
        <v>8312</v>
      </c>
      <c r="R765" t="s">
        <v>8313</v>
      </c>
      <c r="S765" s="12">
        <f t="shared" si="23"/>
        <v>41072.739953703705</v>
      </c>
      <c r="T765" s="12">
        <f t="shared" si="24"/>
        <v>41102.739953703705</v>
      </c>
    </row>
    <row r="766" spans="1:20" ht="42.75" x14ac:dyDescent="0.4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>
        <f>IFERROR(ROUND(E766/L766,2),0)</f>
        <v>68.94</v>
      </c>
      <c r="Q766" t="s">
        <v>8312</v>
      </c>
      <c r="R766" t="s">
        <v>8313</v>
      </c>
      <c r="S766" s="12">
        <f t="shared" si="23"/>
        <v>42160.735208333332</v>
      </c>
      <c r="T766" s="12">
        <f t="shared" si="24"/>
        <v>42190.735208333332</v>
      </c>
    </row>
    <row r="767" spans="1:20" ht="42.75" x14ac:dyDescent="0.4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>
        <f>IFERROR(ROUND(E767/L767,2),0)</f>
        <v>110.39</v>
      </c>
      <c r="Q767" t="s">
        <v>8323</v>
      </c>
      <c r="R767" t="s">
        <v>8324</v>
      </c>
      <c r="S767" s="12">
        <f t="shared" si="23"/>
        <v>42751.533391203702</v>
      </c>
      <c r="T767" s="12">
        <f t="shared" si="24"/>
        <v>42780.957638888889</v>
      </c>
    </row>
    <row r="768" spans="1:20" ht="42.75" x14ac:dyDescent="0.4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>
        <f>IFERROR(ROUND(E768/L768,2),0)</f>
        <v>92.54</v>
      </c>
      <c r="Q768" t="s">
        <v>8312</v>
      </c>
      <c r="R768" t="s">
        <v>8313</v>
      </c>
      <c r="S768" s="12">
        <f t="shared" si="23"/>
        <v>40564.994837962964</v>
      </c>
      <c r="T768" s="12">
        <f t="shared" si="24"/>
        <v>40594.994837962964</v>
      </c>
    </row>
    <row r="769" spans="1:20" ht="42.75" x14ac:dyDescent="0.4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>
        <f>IFERROR(ROUND(E769/L769,2),0)</f>
        <v>43</v>
      </c>
      <c r="Q769" t="s">
        <v>8312</v>
      </c>
      <c r="R769" t="s">
        <v>8328</v>
      </c>
      <c r="S769" s="12">
        <f t="shared" si="23"/>
        <v>40981.710243055553</v>
      </c>
      <c r="T769" s="12">
        <f t="shared" si="24"/>
        <v>41011.710243055553</v>
      </c>
    </row>
    <row r="770" spans="1:20" ht="42.75" x14ac:dyDescent="0.4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>
        <f>IFERROR(ROUND(E770/L770,2),0)</f>
        <v>80.27</v>
      </c>
      <c r="Q770" t="s">
        <v>8312</v>
      </c>
      <c r="R770" t="s">
        <v>8328</v>
      </c>
      <c r="S770" s="12">
        <f t="shared" si="23"/>
        <v>40865.867141203707</v>
      </c>
      <c r="T770" s="12">
        <f t="shared" si="24"/>
        <v>40902.208333333336</v>
      </c>
    </row>
    <row r="771" spans="1:20" ht="42.75" x14ac:dyDescent="0.4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>
        <f>IFERROR(ROUND(E771/L771,2),0)</f>
        <v>194.26</v>
      </c>
      <c r="Q771" t="s">
        <v>8308</v>
      </c>
      <c r="R771" t="s">
        <v>8309</v>
      </c>
      <c r="S771" s="12">
        <f t="shared" ref="S771:S834" si="25">(((J771/60)/60)/24)+DATE(1970,1,1)</f>
        <v>41535.812708333331</v>
      </c>
      <c r="T771" s="12">
        <f t="shared" ref="T771:T834" si="26">(((I771/60)/60)/24)+DATE(1970,1,1)</f>
        <v>41563.165972222225</v>
      </c>
    </row>
    <row r="772" spans="1:20" ht="42.75" x14ac:dyDescent="0.4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>
        <f>IFERROR(ROUND(E772/L772,2),0)</f>
        <v>88.24</v>
      </c>
      <c r="Q772" t="s">
        <v>8308</v>
      </c>
      <c r="R772" t="s">
        <v>8309</v>
      </c>
      <c r="S772" s="12">
        <f t="shared" si="25"/>
        <v>42331.708032407405</v>
      </c>
      <c r="T772" s="12">
        <f t="shared" si="26"/>
        <v>42391.708032407405</v>
      </c>
    </row>
    <row r="773" spans="1:20" ht="42.75" x14ac:dyDescent="0.4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>
        <f>IFERROR(ROUND(E773/L773,2),0)</f>
        <v>89.3</v>
      </c>
      <c r="Q773" t="s">
        <v>8312</v>
      </c>
      <c r="R773" t="s">
        <v>8328</v>
      </c>
      <c r="S773" s="12">
        <f t="shared" si="25"/>
        <v>41075.835497685184</v>
      </c>
      <c r="T773" s="12">
        <f t="shared" si="26"/>
        <v>41105.835497685184</v>
      </c>
    </row>
    <row r="774" spans="1:20" x14ac:dyDescent="0.45">
      <c r="A774">
        <v>2893</v>
      </c>
      <c r="B774" s="3" t="s">
        <v>2893</v>
      </c>
      <c r="C774" s="3" t="s">
        <v>7003</v>
      </c>
      <c r="D774" s="6">
        <v>5000</v>
      </c>
      <c r="E774" s="8">
        <v>25</v>
      </c>
      <c r="F774" t="s">
        <v>8220</v>
      </c>
      <c r="G774" t="s">
        <v>8223</v>
      </c>
      <c r="H774" t="s">
        <v>8245</v>
      </c>
      <c r="I774">
        <v>1420768800</v>
      </c>
      <c r="J774">
        <v>1415644395</v>
      </c>
      <c r="K774" t="b">
        <v>0</v>
      </c>
      <c r="L774">
        <v>2</v>
      </c>
      <c r="M774" t="b">
        <v>0</v>
      </c>
      <c r="N774" t="s">
        <v>8269</v>
      </c>
      <c r="O774">
        <f>ROUND(E774/D774*100,0)</f>
        <v>1</v>
      </c>
      <c r="P774">
        <f>IFERROR(ROUND(E774/L774,2),0)</f>
        <v>12.5</v>
      </c>
      <c r="Q774" t="s">
        <v>8315</v>
      </c>
      <c r="R774" t="s">
        <v>8316</v>
      </c>
      <c r="S774" s="12">
        <f t="shared" si="25"/>
        <v>41953.773090277777</v>
      </c>
      <c r="T774" s="12">
        <f t="shared" si="26"/>
        <v>42013.083333333328</v>
      </c>
    </row>
    <row r="775" spans="1:20" ht="42.75" x14ac:dyDescent="0.45">
      <c r="A775">
        <v>3201</v>
      </c>
      <c r="B775" s="3" t="s">
        <v>3201</v>
      </c>
      <c r="C775" s="3" t="s">
        <v>7311</v>
      </c>
      <c r="D775" s="6">
        <v>2000</v>
      </c>
      <c r="E775" s="8">
        <v>25</v>
      </c>
      <c r="F775" t="s">
        <v>8220</v>
      </c>
      <c r="G775" t="s">
        <v>8224</v>
      </c>
      <c r="H775" t="s">
        <v>8246</v>
      </c>
      <c r="I775">
        <v>1409509477</v>
      </c>
      <c r="J775">
        <v>1407695077</v>
      </c>
      <c r="K775" t="b">
        <v>0</v>
      </c>
      <c r="L775">
        <v>2</v>
      </c>
      <c r="M775" t="b">
        <v>0</v>
      </c>
      <c r="N775" t="s">
        <v>8303</v>
      </c>
      <c r="O775">
        <f>ROUND(E775/D775*100,0)</f>
        <v>1</v>
      </c>
      <c r="P775">
        <f>IFERROR(ROUND(E775/L775,2),0)</f>
        <v>12.5</v>
      </c>
      <c r="Q775" t="s">
        <v>8315</v>
      </c>
      <c r="R775" t="s">
        <v>8334</v>
      </c>
      <c r="S775" s="12">
        <f t="shared" si="25"/>
        <v>41861.767094907409</v>
      </c>
      <c r="T775" s="12">
        <f t="shared" si="26"/>
        <v>41882.767094907409</v>
      </c>
    </row>
    <row r="776" spans="1:20" ht="42.75" x14ac:dyDescent="0.45">
      <c r="A776">
        <v>3927</v>
      </c>
      <c r="B776" s="3" t="s">
        <v>3924</v>
      </c>
      <c r="C776" s="3" t="s">
        <v>8035</v>
      </c>
      <c r="D776" s="6">
        <v>2500</v>
      </c>
      <c r="E776" s="8">
        <v>25</v>
      </c>
      <c r="F776" t="s">
        <v>8220</v>
      </c>
      <c r="G776" t="s">
        <v>8224</v>
      </c>
      <c r="H776" t="s">
        <v>8246</v>
      </c>
      <c r="I776">
        <v>1407565504</v>
      </c>
      <c r="J776">
        <v>1404973504</v>
      </c>
      <c r="K776" t="b">
        <v>0</v>
      </c>
      <c r="L776">
        <v>2</v>
      </c>
      <c r="M776" t="b">
        <v>0</v>
      </c>
      <c r="N776" t="s">
        <v>8269</v>
      </c>
      <c r="O776">
        <f>ROUND(E776/D776*100,0)</f>
        <v>1</v>
      </c>
      <c r="P776">
        <f>IFERROR(ROUND(E776/L776,2),0)</f>
        <v>12.5</v>
      </c>
      <c r="Q776" t="s">
        <v>8315</v>
      </c>
      <c r="R776" t="s">
        <v>8316</v>
      </c>
      <c r="S776" s="12">
        <f t="shared" si="25"/>
        <v>41830.267407407409</v>
      </c>
      <c r="T776" s="12">
        <f t="shared" si="26"/>
        <v>41860.267407407409</v>
      </c>
    </row>
    <row r="777" spans="1:20" ht="42.75" x14ac:dyDescent="0.45">
      <c r="A777">
        <v>3192</v>
      </c>
      <c r="B777" s="3" t="s">
        <v>3192</v>
      </c>
      <c r="C777" s="3" t="s">
        <v>7302</v>
      </c>
      <c r="D777" s="6">
        <v>10000</v>
      </c>
      <c r="E777" s="8">
        <v>102</v>
      </c>
      <c r="F777" t="s">
        <v>8220</v>
      </c>
      <c r="G777" t="s">
        <v>8224</v>
      </c>
      <c r="H777" t="s">
        <v>8246</v>
      </c>
      <c r="I777">
        <v>1425160800</v>
      </c>
      <c r="J777">
        <v>1421274859</v>
      </c>
      <c r="K777" t="b">
        <v>0</v>
      </c>
      <c r="L777">
        <v>8</v>
      </c>
      <c r="M777" t="b">
        <v>0</v>
      </c>
      <c r="N777" t="s">
        <v>8303</v>
      </c>
      <c r="O777">
        <f>ROUND(E777/D777*100,0)</f>
        <v>1</v>
      </c>
      <c r="P777">
        <f>IFERROR(ROUND(E777/L777,2),0)</f>
        <v>12.75</v>
      </c>
      <c r="Q777" t="s">
        <v>8315</v>
      </c>
      <c r="R777" t="s">
        <v>8334</v>
      </c>
      <c r="S777" s="12">
        <f t="shared" si="25"/>
        <v>42018.94049768518</v>
      </c>
      <c r="T777" s="12">
        <f t="shared" si="26"/>
        <v>42063.916666666672</v>
      </c>
    </row>
    <row r="778" spans="1:20" ht="42.75" x14ac:dyDescent="0.45">
      <c r="A778">
        <v>3120</v>
      </c>
      <c r="B778" s="3" t="s">
        <v>3120</v>
      </c>
      <c r="C778" s="3" t="s">
        <v>7230</v>
      </c>
      <c r="D778" s="6">
        <v>1300000</v>
      </c>
      <c r="E778" s="8">
        <v>128</v>
      </c>
      <c r="F778" t="s">
        <v>8220</v>
      </c>
      <c r="G778" t="s">
        <v>8232</v>
      </c>
      <c r="H778" t="s">
        <v>8248</v>
      </c>
      <c r="I778">
        <v>1462484196</v>
      </c>
      <c r="J778">
        <v>1457303796</v>
      </c>
      <c r="K778" t="b">
        <v>0</v>
      </c>
      <c r="L778">
        <v>10</v>
      </c>
      <c r="M778" t="b">
        <v>0</v>
      </c>
      <c r="N778" t="s">
        <v>8301</v>
      </c>
      <c r="O778">
        <f>ROUND(E778/D778*100,0)</f>
        <v>0</v>
      </c>
      <c r="P778">
        <f>IFERROR(ROUND(E778/L778,2),0)</f>
        <v>12.8</v>
      </c>
      <c r="Q778" t="s">
        <v>8315</v>
      </c>
      <c r="R778" t="s">
        <v>8333</v>
      </c>
      <c r="S778" s="12">
        <f t="shared" si="25"/>
        <v>42435.942083333335</v>
      </c>
      <c r="T778" s="12">
        <f t="shared" si="26"/>
        <v>42495.900416666671</v>
      </c>
    </row>
    <row r="779" spans="1:20" ht="42.75" x14ac:dyDescent="0.45">
      <c r="A779">
        <v>4013</v>
      </c>
      <c r="B779" s="3" t="s">
        <v>4009</v>
      </c>
      <c r="C779" s="3" t="s">
        <v>8118</v>
      </c>
      <c r="D779" s="6">
        <v>2000</v>
      </c>
      <c r="E779" s="8">
        <v>26</v>
      </c>
      <c r="F779" t="s">
        <v>8220</v>
      </c>
      <c r="G779" t="s">
        <v>8223</v>
      </c>
      <c r="H779" t="s">
        <v>8245</v>
      </c>
      <c r="I779">
        <v>1424070823</v>
      </c>
      <c r="J779">
        <v>1421478823</v>
      </c>
      <c r="K779" t="b">
        <v>0</v>
      </c>
      <c r="L779">
        <v>2</v>
      </c>
      <c r="M779" t="b">
        <v>0</v>
      </c>
      <c r="N779" t="s">
        <v>8269</v>
      </c>
      <c r="O779">
        <f>ROUND(E779/D779*100,0)</f>
        <v>1</v>
      </c>
      <c r="P779">
        <f>IFERROR(ROUND(E779/L779,2),0)</f>
        <v>13</v>
      </c>
      <c r="Q779" t="s">
        <v>8315</v>
      </c>
      <c r="R779" t="s">
        <v>8316</v>
      </c>
      <c r="S779" s="12">
        <f t="shared" si="25"/>
        <v>42021.301192129627</v>
      </c>
      <c r="T779" s="12">
        <f t="shared" si="26"/>
        <v>42051.301192129627</v>
      </c>
    </row>
    <row r="780" spans="1:20" ht="57" x14ac:dyDescent="0.4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>
        <f>IFERROR(ROUND(E780/L780,2),0)</f>
        <v>190.55</v>
      </c>
      <c r="Q780" t="s">
        <v>8318</v>
      </c>
      <c r="R780" t="s">
        <v>8331</v>
      </c>
      <c r="S780" s="12">
        <f t="shared" si="25"/>
        <v>42327.834247685183</v>
      </c>
      <c r="T780" s="12">
        <f t="shared" si="26"/>
        <v>42357.834247685183</v>
      </c>
    </row>
    <row r="781" spans="1:20" ht="42.75" x14ac:dyDescent="0.4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>
        <f>IFERROR(ROUND(E781/L781,2),0)</f>
        <v>31.62</v>
      </c>
      <c r="Q781" t="s">
        <v>8318</v>
      </c>
      <c r="R781" t="s">
        <v>8331</v>
      </c>
      <c r="S781" s="12">
        <f t="shared" si="25"/>
        <v>41812.67324074074</v>
      </c>
      <c r="T781" s="12">
        <f t="shared" si="26"/>
        <v>41842.67324074074</v>
      </c>
    </row>
    <row r="782" spans="1:20" ht="42.75" x14ac:dyDescent="0.4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>
        <f>IFERROR(ROUND(E782/L782,2),0)</f>
        <v>114.59</v>
      </c>
      <c r="Q782" t="s">
        <v>8318</v>
      </c>
      <c r="R782" t="s">
        <v>8329</v>
      </c>
      <c r="S782" s="12">
        <f t="shared" si="25"/>
        <v>42697.32136574074</v>
      </c>
      <c r="T782" s="12">
        <f t="shared" si="26"/>
        <v>42725.332638888889</v>
      </c>
    </row>
    <row r="783" spans="1:20" ht="42.75" x14ac:dyDescent="0.4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>
        <f>IFERROR(ROUND(E783/L783,2),0)</f>
        <v>99.86</v>
      </c>
      <c r="Q783" t="s">
        <v>8318</v>
      </c>
      <c r="R783" t="s">
        <v>8329</v>
      </c>
      <c r="S783" s="12">
        <f t="shared" si="25"/>
        <v>42114.944328703699</v>
      </c>
      <c r="T783" s="12">
        <f t="shared" si="26"/>
        <v>42144.944328703699</v>
      </c>
    </row>
    <row r="784" spans="1:20" x14ac:dyDescent="0.45">
      <c r="A784">
        <v>3108</v>
      </c>
      <c r="B784" s="3" t="s">
        <v>3108</v>
      </c>
      <c r="C784" s="3" t="s">
        <v>7218</v>
      </c>
      <c r="D784" s="6">
        <v>50000</v>
      </c>
      <c r="E784" s="8">
        <v>26</v>
      </c>
      <c r="F784" t="s">
        <v>8220</v>
      </c>
      <c r="G784" t="s">
        <v>8223</v>
      </c>
      <c r="H784" t="s">
        <v>8245</v>
      </c>
      <c r="I784">
        <v>1430234394</v>
      </c>
      <c r="J784">
        <v>1425053994</v>
      </c>
      <c r="K784" t="b">
        <v>0</v>
      </c>
      <c r="L784">
        <v>2</v>
      </c>
      <c r="M784" t="b">
        <v>0</v>
      </c>
      <c r="N784" t="s">
        <v>8301</v>
      </c>
      <c r="O784">
        <f>ROUND(E784/D784*100,0)</f>
        <v>0</v>
      </c>
      <c r="P784">
        <f>IFERROR(ROUND(E784/L784,2),0)</f>
        <v>13</v>
      </c>
      <c r="Q784" t="s">
        <v>8315</v>
      </c>
      <c r="R784" t="s">
        <v>8333</v>
      </c>
      <c r="S784" s="12">
        <f t="shared" si="25"/>
        <v>42062.680486111116</v>
      </c>
      <c r="T784" s="12">
        <f t="shared" si="26"/>
        <v>42122.638819444444</v>
      </c>
    </row>
    <row r="785" spans="1:20" ht="42.75" x14ac:dyDescent="0.4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>
        <f>IFERROR(ROUND(E785/L785,2),0)</f>
        <v>74.61</v>
      </c>
      <c r="Q785" t="s">
        <v>8312</v>
      </c>
      <c r="R785" t="s">
        <v>8313</v>
      </c>
      <c r="S785" s="12">
        <f t="shared" si="25"/>
        <v>40665.949976851851</v>
      </c>
      <c r="T785" s="12">
        <f t="shared" si="26"/>
        <v>40692.041666666664</v>
      </c>
    </row>
    <row r="786" spans="1:20" ht="57" x14ac:dyDescent="0.4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>
        <f>IFERROR(ROUND(E786/L786,2),0)</f>
        <v>25.35</v>
      </c>
      <c r="Q786" t="s">
        <v>8321</v>
      </c>
      <c r="R786" t="s">
        <v>8330</v>
      </c>
      <c r="S786" s="12">
        <f t="shared" si="25"/>
        <v>41213.254687499997</v>
      </c>
      <c r="T786" s="12">
        <f t="shared" si="26"/>
        <v>41243.416666666664</v>
      </c>
    </row>
    <row r="787" spans="1:20" ht="28.5" x14ac:dyDescent="0.4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>
        <f>IFERROR(ROUND(E787/L787,2),0)</f>
        <v>94.74</v>
      </c>
      <c r="Q787" t="s">
        <v>8323</v>
      </c>
      <c r="R787" t="s">
        <v>8324</v>
      </c>
      <c r="S787" s="12">
        <f t="shared" si="25"/>
        <v>42758.975937499999</v>
      </c>
      <c r="T787" s="12">
        <f t="shared" si="26"/>
        <v>42795.791666666672</v>
      </c>
    </row>
    <row r="788" spans="1:20" ht="42.75" x14ac:dyDescent="0.4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>
        <f>IFERROR(ROUND(E788/L788,2),0)</f>
        <v>32.32</v>
      </c>
      <c r="Q788" t="s">
        <v>8312</v>
      </c>
      <c r="R788" t="s">
        <v>8325</v>
      </c>
      <c r="S788" s="12">
        <f t="shared" si="25"/>
        <v>41127.812303240738</v>
      </c>
      <c r="T788" s="12">
        <f t="shared" si="26"/>
        <v>41150</v>
      </c>
    </row>
    <row r="789" spans="1:20" ht="42.75" x14ac:dyDescent="0.4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>
        <f>IFERROR(ROUND(E789/L789,2),0)</f>
        <v>54.99</v>
      </c>
      <c r="Q789" t="s">
        <v>8312</v>
      </c>
      <c r="R789" t="s">
        <v>8335</v>
      </c>
      <c r="S789" s="12">
        <f t="shared" si="25"/>
        <v>42125.078275462962</v>
      </c>
      <c r="T789" s="12">
        <f t="shared" si="26"/>
        <v>42156.165972222225</v>
      </c>
    </row>
    <row r="790" spans="1:20" ht="42.75" x14ac:dyDescent="0.4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>
        <f>IFERROR(ROUND(E790/L790,2),0)</f>
        <v>93.7</v>
      </c>
      <c r="Q790" t="s">
        <v>8308</v>
      </c>
      <c r="R790" t="s">
        <v>8336</v>
      </c>
      <c r="S790" s="12">
        <f t="shared" si="25"/>
        <v>42083.895532407405</v>
      </c>
      <c r="T790" s="12">
        <f t="shared" si="26"/>
        <v>42128.895532407405</v>
      </c>
    </row>
    <row r="791" spans="1:20" ht="57" x14ac:dyDescent="0.4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>
        <f>IFERROR(ROUND(E791/L791,2),0)</f>
        <v>169.52</v>
      </c>
      <c r="Q791" t="s">
        <v>8308</v>
      </c>
      <c r="R791" t="s">
        <v>8309</v>
      </c>
      <c r="S791" s="12">
        <f t="shared" si="25"/>
        <v>41722.666354166664</v>
      </c>
      <c r="T791" s="12">
        <f t="shared" si="26"/>
        <v>41752.666354166664</v>
      </c>
    </row>
    <row r="792" spans="1:20" ht="28.5" x14ac:dyDescent="0.45">
      <c r="A792">
        <v>3853</v>
      </c>
      <c r="B792" s="3" t="s">
        <v>3850</v>
      </c>
      <c r="C792" s="3" t="s">
        <v>7962</v>
      </c>
      <c r="D792" s="6">
        <v>100000</v>
      </c>
      <c r="E792" s="8">
        <v>26</v>
      </c>
      <c r="F792" t="s">
        <v>8220</v>
      </c>
      <c r="G792" t="s">
        <v>8223</v>
      </c>
      <c r="H792" t="s">
        <v>8245</v>
      </c>
      <c r="I792">
        <v>1409602178</v>
      </c>
      <c r="J792">
        <v>1406578178</v>
      </c>
      <c r="K792" t="b">
        <v>0</v>
      </c>
      <c r="L792">
        <v>2</v>
      </c>
      <c r="M792" t="b">
        <v>0</v>
      </c>
      <c r="N792" t="s">
        <v>8269</v>
      </c>
      <c r="O792">
        <f>ROUND(E792/D792*100,0)</f>
        <v>0</v>
      </c>
      <c r="P792">
        <f>IFERROR(ROUND(E792/L792,2),0)</f>
        <v>13</v>
      </c>
      <c r="Q792" t="s">
        <v>8315</v>
      </c>
      <c r="R792" t="s">
        <v>8316</v>
      </c>
      <c r="S792" s="12">
        <f t="shared" si="25"/>
        <v>41848.84002314815</v>
      </c>
      <c r="T792" s="12">
        <f t="shared" si="26"/>
        <v>41883.84002314815</v>
      </c>
    </row>
    <row r="793" spans="1:20" ht="42.75" x14ac:dyDescent="0.45">
      <c r="A793">
        <v>3889</v>
      </c>
      <c r="B793" s="3" t="s">
        <v>3886</v>
      </c>
      <c r="C793" s="3" t="s">
        <v>7997</v>
      </c>
      <c r="D793" s="6">
        <v>8000</v>
      </c>
      <c r="E793" s="8">
        <v>118</v>
      </c>
      <c r="F793" t="s">
        <v>8220</v>
      </c>
      <c r="G793" t="s">
        <v>8223</v>
      </c>
      <c r="H793" t="s">
        <v>8245</v>
      </c>
      <c r="I793">
        <v>1420413960</v>
      </c>
      <c r="J793">
        <v>1417651630</v>
      </c>
      <c r="K793" t="b">
        <v>0</v>
      </c>
      <c r="L793">
        <v>9</v>
      </c>
      <c r="M793" t="b">
        <v>0</v>
      </c>
      <c r="N793" t="s">
        <v>8269</v>
      </c>
      <c r="O793">
        <f>ROUND(E793/D793*100,0)</f>
        <v>1</v>
      </c>
      <c r="P793">
        <f>IFERROR(ROUND(E793/L793,2),0)</f>
        <v>13.11</v>
      </c>
      <c r="Q793" t="s">
        <v>8315</v>
      </c>
      <c r="R793" t="s">
        <v>8316</v>
      </c>
      <c r="S793" s="12">
        <f t="shared" si="25"/>
        <v>41977.004976851851</v>
      </c>
      <c r="T793" s="12">
        <f t="shared" si="26"/>
        <v>42008.976388888885</v>
      </c>
    </row>
    <row r="794" spans="1:20" ht="42.75" x14ac:dyDescent="0.4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>
        <f>IFERROR(ROUND(E794/L794,2),0)</f>
        <v>709.42</v>
      </c>
      <c r="Q794" t="s">
        <v>8318</v>
      </c>
      <c r="R794" t="s">
        <v>8329</v>
      </c>
      <c r="S794" s="12">
        <f t="shared" si="25"/>
        <v>42711.795138888891</v>
      </c>
      <c r="T794" s="12">
        <f t="shared" si="26"/>
        <v>42741.795138888891</v>
      </c>
    </row>
    <row r="795" spans="1:20" ht="57" x14ac:dyDescent="0.4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>
        <f>IFERROR(ROUND(E795/L795,2),0)</f>
        <v>84.14</v>
      </c>
      <c r="Q795" t="s">
        <v>8321</v>
      </c>
      <c r="R795" t="s">
        <v>8330</v>
      </c>
      <c r="S795" s="12">
        <f t="shared" si="25"/>
        <v>41807.571840277778</v>
      </c>
      <c r="T795" s="12">
        <f t="shared" si="26"/>
        <v>41852.571840277778</v>
      </c>
    </row>
    <row r="796" spans="1:20" ht="42.75" x14ac:dyDescent="0.4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>
        <f>IFERROR(ROUND(E796/L796,2),0)</f>
        <v>56.67</v>
      </c>
      <c r="Q796" t="s">
        <v>8321</v>
      </c>
      <c r="R796" t="s">
        <v>8330</v>
      </c>
      <c r="S796" s="12">
        <f t="shared" si="25"/>
        <v>41667.275312500002</v>
      </c>
      <c r="T796" s="12">
        <f t="shared" si="26"/>
        <v>41684.833333333336</v>
      </c>
    </row>
    <row r="797" spans="1:20" ht="28.5" x14ac:dyDescent="0.4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>
        <f>IFERROR(ROUND(E797/L797,2),0)</f>
        <v>49.11</v>
      </c>
      <c r="Q797" t="s">
        <v>8312</v>
      </c>
      <c r="R797" t="s">
        <v>8313</v>
      </c>
      <c r="S797" s="12">
        <f t="shared" si="25"/>
        <v>41730.998402777775</v>
      </c>
      <c r="T797" s="12">
        <f t="shared" si="26"/>
        <v>41760.998402777775</v>
      </c>
    </row>
    <row r="798" spans="1:20" ht="42.75" x14ac:dyDescent="0.4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>
        <f>IFERROR(ROUND(E798/L798,2),0)</f>
        <v>28.55</v>
      </c>
      <c r="Q798" t="s">
        <v>8312</v>
      </c>
      <c r="R798" t="s">
        <v>8332</v>
      </c>
      <c r="S798" s="12">
        <f t="shared" si="25"/>
        <v>41694.391840277778</v>
      </c>
      <c r="T798" s="12">
        <f t="shared" si="26"/>
        <v>41708.583333333336</v>
      </c>
    </row>
    <row r="799" spans="1:20" ht="42.75" x14ac:dyDescent="0.45">
      <c r="A799">
        <v>1124</v>
      </c>
      <c r="B799" s="3" t="s">
        <v>1125</v>
      </c>
      <c r="C799" s="3" t="s">
        <v>5234</v>
      </c>
      <c r="D799" s="6">
        <v>90000</v>
      </c>
      <c r="E799" s="8">
        <v>425</v>
      </c>
      <c r="F799" t="s">
        <v>8220</v>
      </c>
      <c r="G799" t="s">
        <v>8223</v>
      </c>
      <c r="H799" t="s">
        <v>8245</v>
      </c>
      <c r="I799">
        <v>1430409651</v>
      </c>
      <c r="J799">
        <v>1427817651</v>
      </c>
      <c r="K799" t="b">
        <v>0</v>
      </c>
      <c r="L799">
        <v>7</v>
      </c>
      <c r="M799" t="b">
        <v>0</v>
      </c>
      <c r="N799" t="s">
        <v>8281</v>
      </c>
      <c r="O799">
        <f>ROUND(E799/D799*100,0)</f>
        <v>0</v>
      </c>
      <c r="P799">
        <f>IFERROR(ROUND(E799/L799,2),0)</f>
        <v>60.71</v>
      </c>
      <c r="Q799" t="s">
        <v>8310</v>
      </c>
      <c r="R799" t="s">
        <v>8338</v>
      </c>
      <c r="S799" s="12">
        <f t="shared" si="25"/>
        <v>42094.667256944449</v>
      </c>
      <c r="T799" s="12">
        <f t="shared" si="26"/>
        <v>42124.667256944449</v>
      </c>
    </row>
    <row r="800" spans="1:20" ht="28.5" x14ac:dyDescent="0.45">
      <c r="A800">
        <v>3871</v>
      </c>
      <c r="B800" s="3" t="s">
        <v>3868</v>
      </c>
      <c r="C800" s="3" t="s">
        <v>7980</v>
      </c>
      <c r="D800" s="6">
        <v>1500</v>
      </c>
      <c r="E800" s="8">
        <v>40</v>
      </c>
      <c r="F800" t="s">
        <v>8219</v>
      </c>
      <c r="G800" t="s">
        <v>8223</v>
      </c>
      <c r="H800" t="s">
        <v>8245</v>
      </c>
      <c r="I800">
        <v>1490809450</v>
      </c>
      <c r="J800">
        <v>1485629050</v>
      </c>
      <c r="K800" t="b">
        <v>0</v>
      </c>
      <c r="L800">
        <v>3</v>
      </c>
      <c r="M800" t="b">
        <v>0</v>
      </c>
      <c r="N800" t="s">
        <v>8303</v>
      </c>
      <c r="O800">
        <f>ROUND(E800/D800*100,0)</f>
        <v>3</v>
      </c>
      <c r="P800">
        <f>IFERROR(ROUND(E800/L800,2),0)</f>
        <v>13.33</v>
      </c>
      <c r="Q800" t="s">
        <v>8315</v>
      </c>
      <c r="R800" t="s">
        <v>8334</v>
      </c>
      <c r="S800" s="12">
        <f t="shared" si="25"/>
        <v>42763.780671296292</v>
      </c>
      <c r="T800" s="12">
        <f t="shared" si="26"/>
        <v>42823.739004629635</v>
      </c>
    </row>
    <row r="801" spans="1:20" ht="42.75" x14ac:dyDescent="0.4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>
        <f>IFERROR(ROUND(E801/L801,2),0)</f>
        <v>53.88</v>
      </c>
      <c r="Q801" t="s">
        <v>8312</v>
      </c>
      <c r="R801" t="s">
        <v>8313</v>
      </c>
      <c r="S801" s="12">
        <f t="shared" si="25"/>
        <v>42752.144976851851</v>
      </c>
      <c r="T801" s="12">
        <f t="shared" si="26"/>
        <v>42795.125</v>
      </c>
    </row>
    <row r="802" spans="1:20" ht="42.75" x14ac:dyDescent="0.4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>
        <f>IFERROR(ROUND(E802/L802,2),0)</f>
        <v>48.84</v>
      </c>
      <c r="Q802" t="s">
        <v>8312</v>
      </c>
      <c r="R802" t="s">
        <v>8313</v>
      </c>
      <c r="S802" s="12">
        <f t="shared" si="25"/>
        <v>40945.845312500001</v>
      </c>
      <c r="T802" s="12">
        <f t="shared" si="26"/>
        <v>40985.80364583333</v>
      </c>
    </row>
    <row r="803" spans="1:20" ht="42.75" x14ac:dyDescent="0.4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>
        <f>IFERROR(ROUND(E803/L803,2),0)</f>
        <v>34.380000000000003</v>
      </c>
      <c r="Q803" t="s">
        <v>8312</v>
      </c>
      <c r="R803" t="s">
        <v>8320</v>
      </c>
      <c r="S803" s="12">
        <f t="shared" si="25"/>
        <v>40939.761782407404</v>
      </c>
      <c r="T803" s="12">
        <f t="shared" si="26"/>
        <v>40984.165972222225</v>
      </c>
    </row>
    <row r="804" spans="1:20" ht="28.5" x14ac:dyDescent="0.4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>
        <f>IFERROR(ROUND(E804/L804,2),0)</f>
        <v>64.37</v>
      </c>
      <c r="Q804" t="s">
        <v>8312</v>
      </c>
      <c r="R804" t="s">
        <v>8313</v>
      </c>
      <c r="S804" s="12">
        <f t="shared" si="25"/>
        <v>42745.600243055553</v>
      </c>
      <c r="T804" s="12">
        <f t="shared" si="26"/>
        <v>42776.208333333328</v>
      </c>
    </row>
    <row r="805" spans="1:20" x14ac:dyDescent="0.45">
      <c r="A805">
        <v>2864</v>
      </c>
      <c r="B805" s="3" t="s">
        <v>2864</v>
      </c>
      <c r="C805" s="3" t="s">
        <v>6974</v>
      </c>
      <c r="D805" s="6">
        <v>2500</v>
      </c>
      <c r="E805" s="8">
        <v>40</v>
      </c>
      <c r="F805" t="s">
        <v>8220</v>
      </c>
      <c r="G805" t="s">
        <v>8224</v>
      </c>
      <c r="H805" t="s">
        <v>8246</v>
      </c>
      <c r="I805">
        <v>1437139080</v>
      </c>
      <c r="J805">
        <v>1434552207</v>
      </c>
      <c r="K805" t="b">
        <v>0</v>
      </c>
      <c r="L805">
        <v>3</v>
      </c>
      <c r="M805" t="b">
        <v>0</v>
      </c>
      <c r="N805" t="s">
        <v>8269</v>
      </c>
      <c r="O805">
        <f>ROUND(E805/D805*100,0)</f>
        <v>2</v>
      </c>
      <c r="P805">
        <f>IFERROR(ROUND(E805/L805,2),0)</f>
        <v>13.33</v>
      </c>
      <c r="Q805" t="s">
        <v>8315</v>
      </c>
      <c r="R805" t="s">
        <v>8316</v>
      </c>
      <c r="S805" s="12">
        <f t="shared" si="25"/>
        <v>42172.613506944443</v>
      </c>
      <c r="T805" s="12">
        <f t="shared" si="26"/>
        <v>42202.554166666669</v>
      </c>
    </row>
    <row r="806" spans="1:20" ht="42.75" x14ac:dyDescent="0.45">
      <c r="A806">
        <v>3053</v>
      </c>
      <c r="B806" s="3" t="s">
        <v>3053</v>
      </c>
      <c r="C806" s="3" t="s">
        <v>7163</v>
      </c>
      <c r="D806" s="6">
        <v>10000</v>
      </c>
      <c r="E806" s="8">
        <v>40</v>
      </c>
      <c r="F806" t="s">
        <v>8220</v>
      </c>
      <c r="G806" t="s">
        <v>8223</v>
      </c>
      <c r="H806" t="s">
        <v>8245</v>
      </c>
      <c r="I806">
        <v>1412222340</v>
      </c>
      <c r="J806">
        <v>1407781013</v>
      </c>
      <c r="K806" t="b">
        <v>0</v>
      </c>
      <c r="L806">
        <v>3</v>
      </c>
      <c r="M806" t="b">
        <v>0</v>
      </c>
      <c r="N806" t="s">
        <v>8301</v>
      </c>
      <c r="O806">
        <f>ROUND(E806/D806*100,0)</f>
        <v>0</v>
      </c>
      <c r="P806">
        <f>IFERROR(ROUND(E806/L806,2),0)</f>
        <v>13.33</v>
      </c>
      <c r="Q806" t="s">
        <v>8315</v>
      </c>
      <c r="R806" t="s">
        <v>8333</v>
      </c>
      <c r="S806" s="12">
        <f t="shared" si="25"/>
        <v>41862.761724537035</v>
      </c>
      <c r="T806" s="12">
        <f t="shared" si="26"/>
        <v>41914.165972222225</v>
      </c>
    </row>
    <row r="807" spans="1:20" ht="42.75" x14ac:dyDescent="0.45">
      <c r="A807">
        <v>3536</v>
      </c>
      <c r="B807" s="3" t="s">
        <v>3535</v>
      </c>
      <c r="C807" s="3" t="s">
        <v>7646</v>
      </c>
      <c r="D807" s="6">
        <v>150</v>
      </c>
      <c r="E807" s="8">
        <v>230</v>
      </c>
      <c r="F807" t="s">
        <v>8218</v>
      </c>
      <c r="G807" t="s">
        <v>8224</v>
      </c>
      <c r="H807" t="s">
        <v>8246</v>
      </c>
      <c r="I807">
        <v>1450612740</v>
      </c>
      <c r="J807">
        <v>1448040425</v>
      </c>
      <c r="K807" t="b">
        <v>0</v>
      </c>
      <c r="L807">
        <v>17</v>
      </c>
      <c r="M807" t="b">
        <v>1</v>
      </c>
      <c r="N807" t="s">
        <v>8269</v>
      </c>
      <c r="O807">
        <f>ROUND(E807/D807*100,0)</f>
        <v>153</v>
      </c>
      <c r="P807">
        <f>IFERROR(ROUND(E807/L807,2),0)</f>
        <v>13.53</v>
      </c>
      <c r="Q807" t="s">
        <v>8315</v>
      </c>
      <c r="R807" t="s">
        <v>8316</v>
      </c>
      <c r="S807" s="12">
        <f t="shared" si="25"/>
        <v>42328.727141203708</v>
      </c>
      <c r="T807" s="12">
        <f t="shared" si="26"/>
        <v>42358.499305555553</v>
      </c>
    </row>
    <row r="808" spans="1:20" ht="42.75" x14ac:dyDescent="0.45">
      <c r="A808">
        <v>2820</v>
      </c>
      <c r="B808" s="3" t="s">
        <v>2820</v>
      </c>
      <c r="C808" s="3" t="s">
        <v>6930</v>
      </c>
      <c r="D808" s="6">
        <v>200</v>
      </c>
      <c r="E808" s="8">
        <v>272</v>
      </c>
      <c r="F808" t="s">
        <v>8218</v>
      </c>
      <c r="G808" t="s">
        <v>8224</v>
      </c>
      <c r="H808" t="s">
        <v>8246</v>
      </c>
      <c r="I808">
        <v>1456444800</v>
      </c>
      <c r="J808">
        <v>1454337589</v>
      </c>
      <c r="K808" t="b">
        <v>0</v>
      </c>
      <c r="L808">
        <v>20</v>
      </c>
      <c r="M808" t="b">
        <v>1</v>
      </c>
      <c r="N808" t="s">
        <v>8269</v>
      </c>
      <c r="O808">
        <f>ROUND(E808/D808*100,0)</f>
        <v>136</v>
      </c>
      <c r="P808">
        <f>IFERROR(ROUND(E808/L808,2),0)</f>
        <v>13.6</v>
      </c>
      <c r="Q808" t="s">
        <v>8315</v>
      </c>
      <c r="R808" t="s">
        <v>8316</v>
      </c>
      <c r="S808" s="12">
        <f t="shared" si="25"/>
        <v>42401.610983796301</v>
      </c>
      <c r="T808" s="12">
        <f t="shared" si="26"/>
        <v>42426</v>
      </c>
    </row>
    <row r="809" spans="1:20" ht="42.75" x14ac:dyDescent="0.45">
      <c r="A809">
        <v>4110</v>
      </c>
      <c r="B809" s="3" t="s">
        <v>4106</v>
      </c>
      <c r="C809" s="3" t="s">
        <v>8213</v>
      </c>
      <c r="D809" s="6">
        <v>300</v>
      </c>
      <c r="E809" s="8">
        <v>86</v>
      </c>
      <c r="F809" t="s">
        <v>8220</v>
      </c>
      <c r="G809" t="s">
        <v>8224</v>
      </c>
      <c r="H809" t="s">
        <v>8246</v>
      </c>
      <c r="I809">
        <v>1469113351</v>
      </c>
      <c r="J809">
        <v>1463929351</v>
      </c>
      <c r="K809" t="b">
        <v>0</v>
      </c>
      <c r="L809">
        <v>6</v>
      </c>
      <c r="M809" t="b">
        <v>0</v>
      </c>
      <c r="N809" t="s">
        <v>8269</v>
      </c>
      <c r="O809">
        <f>ROUND(E809/D809*100,0)</f>
        <v>29</v>
      </c>
      <c r="P809">
        <f>IFERROR(ROUND(E809/L809,2),0)</f>
        <v>14.33</v>
      </c>
      <c r="Q809" t="s">
        <v>8315</v>
      </c>
      <c r="R809" t="s">
        <v>8316</v>
      </c>
      <c r="S809" s="12">
        <f t="shared" si="25"/>
        <v>42512.626747685179</v>
      </c>
      <c r="T809" s="12">
        <f t="shared" si="26"/>
        <v>42572.626747685179</v>
      </c>
    </row>
    <row r="810" spans="1:20" ht="42.75" x14ac:dyDescent="0.45">
      <c r="A810">
        <v>3188</v>
      </c>
      <c r="B810" s="3" t="s">
        <v>3188</v>
      </c>
      <c r="C810" s="3" t="s">
        <v>7298</v>
      </c>
      <c r="D810" s="6">
        <v>200</v>
      </c>
      <c r="E810" s="8">
        <v>130</v>
      </c>
      <c r="F810" t="s">
        <v>8220</v>
      </c>
      <c r="G810" t="s">
        <v>8224</v>
      </c>
      <c r="H810" t="s">
        <v>8246</v>
      </c>
      <c r="I810">
        <v>1433930302</v>
      </c>
      <c r="J810">
        <v>1432115902</v>
      </c>
      <c r="K810" t="b">
        <v>0</v>
      </c>
      <c r="L810">
        <v>9</v>
      </c>
      <c r="M810" t="b">
        <v>0</v>
      </c>
      <c r="N810" t="s">
        <v>8303</v>
      </c>
      <c r="O810">
        <f>ROUND(E810/D810*100,0)</f>
        <v>65</v>
      </c>
      <c r="P810">
        <f>IFERROR(ROUND(E810/L810,2),0)</f>
        <v>14.44</v>
      </c>
      <c r="Q810" t="s">
        <v>8315</v>
      </c>
      <c r="R810" t="s">
        <v>8334</v>
      </c>
      <c r="S810" s="12">
        <f t="shared" si="25"/>
        <v>42144.415532407409</v>
      </c>
      <c r="T810" s="12">
        <f t="shared" si="26"/>
        <v>42165.415532407409</v>
      </c>
    </row>
    <row r="811" spans="1:20" ht="42.75" x14ac:dyDescent="0.45">
      <c r="A811">
        <v>3011</v>
      </c>
      <c r="B811" s="3" t="s">
        <v>3011</v>
      </c>
      <c r="C811" s="3" t="s">
        <v>7121</v>
      </c>
      <c r="D811" s="6">
        <v>300</v>
      </c>
      <c r="E811" s="8">
        <v>371</v>
      </c>
      <c r="F811" t="s">
        <v>8218</v>
      </c>
      <c r="G811" t="s">
        <v>8226</v>
      </c>
      <c r="H811" t="s">
        <v>8248</v>
      </c>
      <c r="I811">
        <v>1450911540</v>
      </c>
      <c r="J811">
        <v>1448536516</v>
      </c>
      <c r="K811" t="b">
        <v>0</v>
      </c>
      <c r="L811">
        <v>25</v>
      </c>
      <c r="M811" t="b">
        <v>1</v>
      </c>
      <c r="N811" t="s">
        <v>8301</v>
      </c>
      <c r="O811">
        <f>ROUND(E811/D811*100,0)</f>
        <v>124</v>
      </c>
      <c r="P811">
        <f>IFERROR(ROUND(E811/L811,2),0)</f>
        <v>14.84</v>
      </c>
      <c r="Q811" t="s">
        <v>8315</v>
      </c>
      <c r="R811" t="s">
        <v>8333</v>
      </c>
      <c r="S811" s="12">
        <f t="shared" si="25"/>
        <v>42334.468935185185</v>
      </c>
      <c r="T811" s="12">
        <f t="shared" si="26"/>
        <v>42361.957638888889</v>
      </c>
    </row>
    <row r="812" spans="1:20" ht="42.75" x14ac:dyDescent="0.45">
      <c r="A812">
        <v>3647</v>
      </c>
      <c r="B812" s="3" t="s">
        <v>3645</v>
      </c>
      <c r="C812" s="3" t="s">
        <v>7757</v>
      </c>
      <c r="D812" s="6">
        <v>500</v>
      </c>
      <c r="E812" s="8">
        <v>30</v>
      </c>
      <c r="F812" t="s">
        <v>8220</v>
      </c>
      <c r="G812" t="s">
        <v>8224</v>
      </c>
      <c r="H812" t="s">
        <v>8246</v>
      </c>
      <c r="I812">
        <v>1475258327</v>
      </c>
      <c r="J812">
        <v>1471370327</v>
      </c>
      <c r="K812" t="b">
        <v>0</v>
      </c>
      <c r="L812">
        <v>2</v>
      </c>
      <c r="M812" t="b">
        <v>0</v>
      </c>
      <c r="N812" t="s">
        <v>8303</v>
      </c>
      <c r="O812">
        <f>ROUND(E812/D812*100,0)</f>
        <v>6</v>
      </c>
      <c r="P812">
        <f>IFERROR(ROUND(E812/L812,2),0)</f>
        <v>15</v>
      </c>
      <c r="Q812" t="s">
        <v>8315</v>
      </c>
      <c r="R812" t="s">
        <v>8334</v>
      </c>
      <c r="S812" s="12">
        <f t="shared" si="25"/>
        <v>42598.749155092592</v>
      </c>
      <c r="T812" s="12">
        <f t="shared" si="26"/>
        <v>42643.749155092592</v>
      </c>
    </row>
    <row r="813" spans="1:20" ht="42.75" x14ac:dyDescent="0.4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>
        <f>IFERROR(ROUND(E813/L813,2),0)</f>
        <v>80.33</v>
      </c>
      <c r="Q813" t="s">
        <v>8318</v>
      </c>
      <c r="R813" t="s">
        <v>8331</v>
      </c>
      <c r="S813" s="12">
        <f t="shared" si="25"/>
        <v>42572.778495370367</v>
      </c>
      <c r="T813" s="12">
        <f t="shared" si="26"/>
        <v>42604.125</v>
      </c>
    </row>
    <row r="814" spans="1:20" ht="42.75" x14ac:dyDescent="0.4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>
        <f>IFERROR(ROUND(E814/L814,2),0)</f>
        <v>83.95</v>
      </c>
      <c r="Q814" t="s">
        <v>8318</v>
      </c>
      <c r="R814" t="s">
        <v>8329</v>
      </c>
      <c r="S814" s="12">
        <f t="shared" si="25"/>
        <v>39950.163344907407</v>
      </c>
      <c r="T814" s="12">
        <f t="shared" si="26"/>
        <v>40035.80972222222</v>
      </c>
    </row>
    <row r="815" spans="1:20" ht="42.75" x14ac:dyDescent="0.45">
      <c r="A815">
        <v>4008</v>
      </c>
      <c r="B815" s="3" t="s">
        <v>4004</v>
      </c>
      <c r="C815" s="3" t="s">
        <v>8113</v>
      </c>
      <c r="D815" s="6">
        <v>1000</v>
      </c>
      <c r="E815" s="8">
        <v>60</v>
      </c>
      <c r="F815" t="s">
        <v>8220</v>
      </c>
      <c r="G815" t="s">
        <v>8224</v>
      </c>
      <c r="H815" t="s">
        <v>8246</v>
      </c>
      <c r="I815">
        <v>1437606507</v>
      </c>
      <c r="J815">
        <v>1435014507</v>
      </c>
      <c r="K815" t="b">
        <v>0</v>
      </c>
      <c r="L815">
        <v>4</v>
      </c>
      <c r="M815" t="b">
        <v>0</v>
      </c>
      <c r="N815" t="s">
        <v>8269</v>
      </c>
      <c r="O815">
        <f>ROUND(E815/D815*100,0)</f>
        <v>6</v>
      </c>
      <c r="P815">
        <f>IFERROR(ROUND(E815/L815,2),0)</f>
        <v>15</v>
      </c>
      <c r="Q815" t="s">
        <v>8315</v>
      </c>
      <c r="R815" t="s">
        <v>8316</v>
      </c>
      <c r="S815" s="12">
        <f t="shared" si="25"/>
        <v>42177.964201388888</v>
      </c>
      <c r="T815" s="12">
        <f t="shared" si="26"/>
        <v>42207.964201388888</v>
      </c>
    </row>
    <row r="816" spans="1:20" ht="42.75" x14ac:dyDescent="0.45">
      <c r="A816">
        <v>3962</v>
      </c>
      <c r="B816" s="3" t="s">
        <v>3959</v>
      </c>
      <c r="C816" s="3" t="s">
        <v>8069</v>
      </c>
      <c r="D816" s="6">
        <v>1400</v>
      </c>
      <c r="E816" s="8">
        <v>45</v>
      </c>
      <c r="F816" t="s">
        <v>8220</v>
      </c>
      <c r="G816" t="s">
        <v>8224</v>
      </c>
      <c r="H816" t="s">
        <v>8246</v>
      </c>
      <c r="I816">
        <v>1448722494</v>
      </c>
      <c r="J816">
        <v>1446562494</v>
      </c>
      <c r="K816" t="b">
        <v>0</v>
      </c>
      <c r="L816">
        <v>3</v>
      </c>
      <c r="M816" t="b">
        <v>0</v>
      </c>
      <c r="N816" t="s">
        <v>8269</v>
      </c>
      <c r="O816">
        <f>ROUND(E816/D816*100,0)</f>
        <v>3</v>
      </c>
      <c r="P816">
        <f>IFERROR(ROUND(E816/L816,2),0)</f>
        <v>15</v>
      </c>
      <c r="Q816" t="s">
        <v>8315</v>
      </c>
      <c r="R816" t="s">
        <v>8316</v>
      </c>
      <c r="S816" s="12">
        <f t="shared" si="25"/>
        <v>42311.621458333335</v>
      </c>
      <c r="T816" s="12">
        <f t="shared" si="26"/>
        <v>42336.621458333335</v>
      </c>
    </row>
    <row r="817" spans="1:20" x14ac:dyDescent="0.4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>
        <f>IFERROR(ROUND(E817/L817,2),0)</f>
        <v>38.46</v>
      </c>
      <c r="Q817" t="s">
        <v>8321</v>
      </c>
      <c r="R817" t="s">
        <v>8322</v>
      </c>
      <c r="S817" s="12">
        <f t="shared" si="25"/>
        <v>40939.979618055557</v>
      </c>
      <c r="T817" s="12">
        <f t="shared" si="26"/>
        <v>40969.979618055557</v>
      </c>
    </row>
    <row r="818" spans="1:20" ht="42.75" x14ac:dyDescent="0.4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>
        <f>IFERROR(ROUND(E818/L818,2),0)</f>
        <v>163.78</v>
      </c>
      <c r="Q818" t="s">
        <v>8312</v>
      </c>
      <c r="R818" t="s">
        <v>8313</v>
      </c>
      <c r="S818" s="12">
        <f t="shared" si="25"/>
        <v>41003.60665509259</v>
      </c>
      <c r="T818" s="12">
        <f t="shared" si="26"/>
        <v>41057.165972222225</v>
      </c>
    </row>
    <row r="819" spans="1:20" ht="42.75" x14ac:dyDescent="0.4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>
        <f>IFERROR(ROUND(E819/L819,2),0)</f>
        <v>79.53</v>
      </c>
      <c r="Q819" t="s">
        <v>8312</v>
      </c>
      <c r="R819" t="s">
        <v>8313</v>
      </c>
      <c r="S819" s="12">
        <f t="shared" si="25"/>
        <v>42094.236481481479</v>
      </c>
      <c r="T819" s="12">
        <f t="shared" si="26"/>
        <v>42115.236481481479</v>
      </c>
    </row>
    <row r="820" spans="1:20" ht="42.75" x14ac:dyDescent="0.4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>
        <f>IFERROR(ROUND(E820/L820,2),0)</f>
        <v>48.24</v>
      </c>
      <c r="Q820" t="s">
        <v>8312</v>
      </c>
      <c r="R820" t="s">
        <v>8328</v>
      </c>
      <c r="S820" s="12">
        <f t="shared" si="25"/>
        <v>41037.892465277779</v>
      </c>
      <c r="T820" s="12">
        <f t="shared" si="26"/>
        <v>41051.145833333336</v>
      </c>
    </row>
    <row r="821" spans="1:20" ht="42.75" x14ac:dyDescent="0.4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>
        <f>IFERROR(ROUND(E821/L821,2),0)</f>
        <v>55.81</v>
      </c>
      <c r="Q821" t="s">
        <v>8308</v>
      </c>
      <c r="R821" t="s">
        <v>8309</v>
      </c>
      <c r="S821" s="12">
        <f t="shared" si="25"/>
        <v>41387.171805555554</v>
      </c>
      <c r="T821" s="12">
        <f t="shared" si="26"/>
        <v>41417.171805555554</v>
      </c>
    </row>
    <row r="822" spans="1:20" ht="42.75" x14ac:dyDescent="0.4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>
        <f>IFERROR(ROUND(E822/L822,2),0)</f>
        <v>58.6</v>
      </c>
      <c r="Q822" t="s">
        <v>8312</v>
      </c>
      <c r="R822" t="s">
        <v>8328</v>
      </c>
      <c r="S822" s="12">
        <f t="shared" si="25"/>
        <v>40939.02002314815</v>
      </c>
      <c r="T822" s="12">
        <f t="shared" si="26"/>
        <v>40973.125</v>
      </c>
    </row>
    <row r="823" spans="1:20" ht="42.75" x14ac:dyDescent="0.4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>
        <f>IFERROR(ROUND(E823/L823,2),0)</f>
        <v>46.09</v>
      </c>
      <c r="Q823" t="s">
        <v>8312</v>
      </c>
      <c r="R823" t="s">
        <v>8313</v>
      </c>
      <c r="S823" s="12">
        <f t="shared" si="25"/>
        <v>41059.185682870368</v>
      </c>
      <c r="T823" s="12">
        <f t="shared" si="26"/>
        <v>41089.185682870368</v>
      </c>
    </row>
    <row r="824" spans="1:20" ht="57" x14ac:dyDescent="0.4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>
        <f>IFERROR(ROUND(E824/L824,2),0)</f>
        <v>37.130000000000003</v>
      </c>
      <c r="Q824" t="s">
        <v>8312</v>
      </c>
      <c r="R824" t="s">
        <v>8328</v>
      </c>
      <c r="S824" s="12">
        <f t="shared" si="25"/>
        <v>40050.643680555557</v>
      </c>
      <c r="T824" s="12">
        <f t="shared" si="26"/>
        <v>40082.165972222225</v>
      </c>
    </row>
    <row r="825" spans="1:20" ht="42.75" x14ac:dyDescent="0.4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>
        <f>IFERROR(ROUND(E825/L825,2),0)</f>
        <v>37.94</v>
      </c>
      <c r="Q825" t="s">
        <v>8312</v>
      </c>
      <c r="R825" t="s">
        <v>8328</v>
      </c>
      <c r="S825" s="12">
        <f t="shared" si="25"/>
        <v>41023.227731481478</v>
      </c>
      <c r="T825" s="12">
        <f t="shared" si="26"/>
        <v>41083.227731481478</v>
      </c>
    </row>
    <row r="826" spans="1:20" ht="42.75" x14ac:dyDescent="0.45">
      <c r="A826">
        <v>3142</v>
      </c>
      <c r="B826" s="3" t="s">
        <v>3142</v>
      </c>
      <c r="C826" s="3" t="s">
        <v>7252</v>
      </c>
      <c r="D826" s="6">
        <v>2750</v>
      </c>
      <c r="E826" s="8">
        <v>45</v>
      </c>
      <c r="F826" t="s">
        <v>8221</v>
      </c>
      <c r="G826" t="s">
        <v>8224</v>
      </c>
      <c r="H826" t="s">
        <v>8246</v>
      </c>
      <c r="I826">
        <v>1489922339</v>
      </c>
      <c r="J826">
        <v>1487333939</v>
      </c>
      <c r="K826" t="b">
        <v>0</v>
      </c>
      <c r="L826">
        <v>3</v>
      </c>
      <c r="M826" t="b">
        <v>0</v>
      </c>
      <c r="N826" t="s">
        <v>8269</v>
      </c>
      <c r="O826">
        <f>ROUND(E826/D826*100,0)</f>
        <v>2</v>
      </c>
      <c r="P826">
        <f>IFERROR(ROUND(E826/L826,2),0)</f>
        <v>15</v>
      </c>
      <c r="Q826" t="s">
        <v>8315</v>
      </c>
      <c r="R826" t="s">
        <v>8316</v>
      </c>
      <c r="S826" s="12">
        <f t="shared" si="25"/>
        <v>42783.513182870374</v>
      </c>
      <c r="T826" s="12">
        <f t="shared" si="26"/>
        <v>42813.471516203703</v>
      </c>
    </row>
    <row r="827" spans="1:20" ht="42.75" x14ac:dyDescent="0.45">
      <c r="A827">
        <v>4093</v>
      </c>
      <c r="B827" s="3" t="s">
        <v>4089</v>
      </c>
      <c r="C827" s="3" t="s">
        <v>8196</v>
      </c>
      <c r="D827" s="6">
        <v>2500</v>
      </c>
      <c r="E827" s="8">
        <v>60</v>
      </c>
      <c r="F827" t="s">
        <v>8220</v>
      </c>
      <c r="G827" t="s">
        <v>8224</v>
      </c>
      <c r="H827" t="s">
        <v>8246</v>
      </c>
      <c r="I827">
        <v>1440272093</v>
      </c>
      <c r="J827">
        <v>1435088093</v>
      </c>
      <c r="K827" t="b">
        <v>0</v>
      </c>
      <c r="L827">
        <v>4</v>
      </c>
      <c r="M827" t="b">
        <v>0</v>
      </c>
      <c r="N827" t="s">
        <v>8269</v>
      </c>
      <c r="O827">
        <f>ROUND(E827/D827*100,0)</f>
        <v>2</v>
      </c>
      <c r="P827">
        <f>IFERROR(ROUND(E827/L827,2),0)</f>
        <v>15</v>
      </c>
      <c r="Q827" t="s">
        <v>8315</v>
      </c>
      <c r="R827" t="s">
        <v>8316</v>
      </c>
      <c r="S827" s="12">
        <f t="shared" si="25"/>
        <v>42178.815891203703</v>
      </c>
      <c r="T827" s="12">
        <f t="shared" si="26"/>
        <v>42238.815891203703</v>
      </c>
    </row>
    <row r="828" spans="1:20" ht="42.75" x14ac:dyDescent="0.45">
      <c r="A828">
        <v>4063</v>
      </c>
      <c r="B828" s="3" t="s">
        <v>4059</v>
      </c>
      <c r="C828" s="3" t="s">
        <v>8167</v>
      </c>
      <c r="D828" s="6">
        <v>9500</v>
      </c>
      <c r="E828" s="8">
        <v>135</v>
      </c>
      <c r="F828" t="s">
        <v>8220</v>
      </c>
      <c r="G828" t="s">
        <v>8224</v>
      </c>
      <c r="H828" t="s">
        <v>8246</v>
      </c>
      <c r="I828">
        <v>1403886084</v>
      </c>
      <c r="J828">
        <v>1401294084</v>
      </c>
      <c r="K828" t="b">
        <v>0</v>
      </c>
      <c r="L828">
        <v>9</v>
      </c>
      <c r="M828" t="b">
        <v>0</v>
      </c>
      <c r="N828" t="s">
        <v>8269</v>
      </c>
      <c r="O828">
        <f>ROUND(E828/D828*100,0)</f>
        <v>1</v>
      </c>
      <c r="P828">
        <f>IFERROR(ROUND(E828/L828,2),0)</f>
        <v>15</v>
      </c>
      <c r="Q828" t="s">
        <v>8315</v>
      </c>
      <c r="R828" t="s">
        <v>8316</v>
      </c>
      <c r="S828" s="12">
        <f t="shared" si="25"/>
        <v>41787.681527777779</v>
      </c>
      <c r="T828" s="12">
        <f t="shared" si="26"/>
        <v>41817.681527777779</v>
      </c>
    </row>
    <row r="829" spans="1:20" ht="28.5" x14ac:dyDescent="0.45">
      <c r="A829">
        <v>3926</v>
      </c>
      <c r="B829" s="3" t="s">
        <v>3923</v>
      </c>
      <c r="C829" s="3" t="s">
        <v>8034</v>
      </c>
      <c r="D829" s="6">
        <v>5000</v>
      </c>
      <c r="E829" s="8">
        <v>15</v>
      </c>
      <c r="F829" t="s">
        <v>8220</v>
      </c>
      <c r="G829" t="s">
        <v>8225</v>
      </c>
      <c r="H829" t="s">
        <v>8247</v>
      </c>
      <c r="I829">
        <v>1419645748</v>
      </c>
      <c r="J829">
        <v>1417053748</v>
      </c>
      <c r="K829" t="b">
        <v>0</v>
      </c>
      <c r="L829">
        <v>1</v>
      </c>
      <c r="M829" t="b">
        <v>0</v>
      </c>
      <c r="N829" t="s">
        <v>8269</v>
      </c>
      <c r="O829">
        <f>ROUND(E829/D829*100,0)</f>
        <v>0</v>
      </c>
      <c r="P829">
        <f>IFERROR(ROUND(E829/L829,2),0)</f>
        <v>15</v>
      </c>
      <c r="Q829" t="s">
        <v>8315</v>
      </c>
      <c r="R829" t="s">
        <v>8316</v>
      </c>
      <c r="S829" s="12">
        <f t="shared" si="25"/>
        <v>41970.085046296299</v>
      </c>
      <c r="T829" s="12">
        <f t="shared" si="26"/>
        <v>42000.085046296299</v>
      </c>
    </row>
    <row r="830" spans="1:20" ht="42.75" x14ac:dyDescent="0.45">
      <c r="A830">
        <v>3562</v>
      </c>
      <c r="B830" s="3" t="s">
        <v>3561</v>
      </c>
      <c r="C830" s="3" t="s">
        <v>7672</v>
      </c>
      <c r="D830" s="6">
        <v>315</v>
      </c>
      <c r="E830" s="8">
        <v>469</v>
      </c>
      <c r="F830" t="s">
        <v>8218</v>
      </c>
      <c r="G830" t="s">
        <v>8224</v>
      </c>
      <c r="H830" t="s">
        <v>8246</v>
      </c>
      <c r="I830">
        <v>1457906400</v>
      </c>
      <c r="J830">
        <v>1457115427</v>
      </c>
      <c r="K830" t="b">
        <v>0</v>
      </c>
      <c r="L830">
        <v>31</v>
      </c>
      <c r="M830" t="b">
        <v>1</v>
      </c>
      <c r="N830" t="s">
        <v>8269</v>
      </c>
      <c r="O830">
        <f>ROUND(E830/D830*100,0)</f>
        <v>149</v>
      </c>
      <c r="P830">
        <f>IFERROR(ROUND(E830/L830,2),0)</f>
        <v>15.13</v>
      </c>
      <c r="Q830" t="s">
        <v>8315</v>
      </c>
      <c r="R830" t="s">
        <v>8316</v>
      </c>
      <c r="S830" s="12">
        <f t="shared" si="25"/>
        <v>42433.761886574073</v>
      </c>
      <c r="T830" s="12">
        <f t="shared" si="26"/>
        <v>42442.916666666672</v>
      </c>
    </row>
    <row r="831" spans="1:20" ht="42.75" x14ac:dyDescent="0.4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>
        <f>IFERROR(ROUND(E831/L831,2),0)</f>
        <v>98.36</v>
      </c>
      <c r="Q831" t="s">
        <v>8318</v>
      </c>
      <c r="R831" t="s">
        <v>8331</v>
      </c>
      <c r="S831" s="12">
        <f t="shared" si="25"/>
        <v>42457.623923611114</v>
      </c>
      <c r="T831" s="12">
        <f t="shared" si="26"/>
        <v>42487.623923611114</v>
      </c>
    </row>
    <row r="832" spans="1:20" ht="42.75" x14ac:dyDescent="0.4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>
        <f>IFERROR(ROUND(E832/L832,2),0)</f>
        <v>78.260000000000005</v>
      </c>
      <c r="Q832" t="s">
        <v>8318</v>
      </c>
      <c r="R832" t="s">
        <v>8319</v>
      </c>
      <c r="S832" s="12">
        <f t="shared" si="25"/>
        <v>40619.402361111112</v>
      </c>
      <c r="T832" s="12">
        <f t="shared" si="26"/>
        <v>40680.402361111112</v>
      </c>
    </row>
    <row r="833" spans="1:20" ht="28.5" x14ac:dyDescent="0.4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>
        <f>IFERROR(ROUND(E833/L833,2),0)</f>
        <v>60</v>
      </c>
      <c r="Q833" t="s">
        <v>8318</v>
      </c>
      <c r="R833" t="s">
        <v>8319</v>
      </c>
      <c r="S833" s="12">
        <f t="shared" si="25"/>
        <v>40612.695208333331</v>
      </c>
      <c r="T833" s="12">
        <f t="shared" si="26"/>
        <v>40636.041666666664</v>
      </c>
    </row>
    <row r="834" spans="1:20" ht="42.75" x14ac:dyDescent="0.4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>
        <f>IFERROR(ROUND(E834/L834,2),0)</f>
        <v>46.88</v>
      </c>
      <c r="Q834" t="s">
        <v>8318</v>
      </c>
      <c r="R834" t="s">
        <v>8329</v>
      </c>
      <c r="S834" s="12">
        <f t="shared" si="25"/>
        <v>41376.769050925926</v>
      </c>
      <c r="T834" s="12">
        <f t="shared" si="26"/>
        <v>41395.000694444447</v>
      </c>
    </row>
    <row r="835" spans="1:20" ht="42.75" x14ac:dyDescent="0.4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>
        <f>IFERROR(ROUND(E835/L835,2),0)</f>
        <v>42.86</v>
      </c>
      <c r="Q835" t="s">
        <v>8318</v>
      </c>
      <c r="R835" t="s">
        <v>8329</v>
      </c>
      <c r="S835" s="12">
        <f t="shared" ref="S835:S898" si="27">(((J835/60)/60)/24)+DATE(1970,1,1)</f>
        <v>41657.985081018516</v>
      </c>
      <c r="T835" s="12">
        <f t="shared" ref="T835:T898" si="28">(((I835/60)/60)/24)+DATE(1970,1,1)</f>
        <v>41699.720833333333</v>
      </c>
    </row>
    <row r="836" spans="1:20" ht="42.75" x14ac:dyDescent="0.4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>
        <f>IFERROR(ROUND(E836/L836,2),0)</f>
        <v>48.09</v>
      </c>
      <c r="Q836" t="s">
        <v>8318</v>
      </c>
      <c r="R836" t="s">
        <v>8329</v>
      </c>
      <c r="S836" s="12">
        <f t="shared" si="27"/>
        <v>41648.396192129629</v>
      </c>
      <c r="T836" s="12">
        <f t="shared" si="28"/>
        <v>41678.396192129629</v>
      </c>
    </row>
    <row r="837" spans="1:20" ht="57" x14ac:dyDescent="0.4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>
        <f>IFERROR(ROUND(E837/L837,2),0)</f>
        <v>17.82</v>
      </c>
      <c r="Q837" t="s">
        <v>8321</v>
      </c>
      <c r="R837" t="s">
        <v>8330</v>
      </c>
      <c r="S837" s="12">
        <f t="shared" si="27"/>
        <v>41598.420046296298</v>
      </c>
      <c r="T837" s="12">
        <f t="shared" si="28"/>
        <v>41628.420046296298</v>
      </c>
    </row>
    <row r="838" spans="1:20" ht="42.75" x14ac:dyDescent="0.4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>
        <f>IFERROR(ROUND(E838/L838,2),0)</f>
        <v>63.38</v>
      </c>
      <c r="Q838" t="s">
        <v>8312</v>
      </c>
      <c r="R838" t="s">
        <v>8332</v>
      </c>
      <c r="S838" s="12">
        <f t="shared" si="27"/>
        <v>42607.226701388892</v>
      </c>
      <c r="T838" s="12">
        <f t="shared" si="28"/>
        <v>42637.226701388892</v>
      </c>
    </row>
    <row r="839" spans="1:20" ht="42.75" x14ac:dyDescent="0.4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>IFERROR(ROUND(E839/L839,2),0)</f>
        <v>34.01</v>
      </c>
      <c r="Q839" t="s">
        <v>8312</v>
      </c>
      <c r="R839" t="s">
        <v>8332</v>
      </c>
      <c r="S839" s="12">
        <f t="shared" si="27"/>
        <v>42578.205972222218</v>
      </c>
      <c r="T839" s="12">
        <f t="shared" si="28"/>
        <v>42618.165972222225</v>
      </c>
    </row>
    <row r="840" spans="1:20" ht="57" x14ac:dyDescent="0.4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>
        <f>IFERROR(ROUND(E840/L840,2),0)</f>
        <v>41.7</v>
      </c>
      <c r="Q840" t="s">
        <v>8312</v>
      </c>
      <c r="R840" t="s">
        <v>8332</v>
      </c>
      <c r="S840" s="12">
        <f t="shared" si="27"/>
        <v>42051.148888888885</v>
      </c>
      <c r="T840" s="12">
        <f t="shared" si="28"/>
        <v>42079.107222222221</v>
      </c>
    </row>
    <row r="841" spans="1:20" ht="28.5" x14ac:dyDescent="0.45">
      <c r="A841">
        <v>1240</v>
      </c>
      <c r="B841" s="3" t="s">
        <v>1241</v>
      </c>
      <c r="C841" s="3" t="s">
        <v>5350</v>
      </c>
      <c r="D841" s="6">
        <v>8000</v>
      </c>
      <c r="E841" s="8">
        <v>241</v>
      </c>
      <c r="F841" t="s">
        <v>8219</v>
      </c>
      <c r="G841" t="s">
        <v>8223</v>
      </c>
      <c r="H841" t="s">
        <v>8245</v>
      </c>
      <c r="I841">
        <v>1373665860</v>
      </c>
      <c r="J841">
        <v>1368579457</v>
      </c>
      <c r="K841" t="b">
        <v>0</v>
      </c>
      <c r="L841">
        <v>8</v>
      </c>
      <c r="M841" t="b">
        <v>0</v>
      </c>
      <c r="N841" t="s">
        <v>8284</v>
      </c>
      <c r="O841">
        <f>ROUND(E841/D841*100,0)</f>
        <v>3</v>
      </c>
      <c r="P841">
        <f>IFERROR(ROUND(E841/L841,2),0)</f>
        <v>30.13</v>
      </c>
      <c r="Q841" t="s">
        <v>8312</v>
      </c>
      <c r="R841" t="s">
        <v>8339</v>
      </c>
      <c r="S841" s="12">
        <f t="shared" si="27"/>
        <v>41409.040011574078</v>
      </c>
      <c r="T841" s="12">
        <f t="shared" si="28"/>
        <v>41467.910416666666</v>
      </c>
    </row>
    <row r="842" spans="1:20" ht="42.75" x14ac:dyDescent="0.4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>
        <f>IFERROR(ROUND(E842/L842,2),0)</f>
        <v>98.84</v>
      </c>
      <c r="Q842" t="s">
        <v>8323</v>
      </c>
      <c r="R842" t="s">
        <v>8324</v>
      </c>
      <c r="S842" s="12">
        <f t="shared" si="27"/>
        <v>42339.276006944448</v>
      </c>
      <c r="T842" s="12">
        <f t="shared" si="28"/>
        <v>42388.276006944448</v>
      </c>
    </row>
    <row r="843" spans="1:20" ht="42.75" x14ac:dyDescent="0.4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>
        <f>IFERROR(ROUND(E843/L843,2),0)</f>
        <v>38.79</v>
      </c>
      <c r="Q843" t="s">
        <v>8312</v>
      </c>
      <c r="R843" t="s">
        <v>8320</v>
      </c>
      <c r="S843" s="12">
        <f t="shared" si="27"/>
        <v>40987.890740740739</v>
      </c>
      <c r="T843" s="12">
        <f t="shared" si="28"/>
        <v>41017.890740740739</v>
      </c>
    </row>
    <row r="844" spans="1:20" ht="42.75" x14ac:dyDescent="0.4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>
        <f>IFERROR(ROUND(E844/L844,2),0)</f>
        <v>7.5</v>
      </c>
      <c r="Q844" t="s">
        <v>8323</v>
      </c>
      <c r="R844" t="s">
        <v>8324</v>
      </c>
      <c r="S844" s="12">
        <f t="shared" si="27"/>
        <v>42252.788900462961</v>
      </c>
      <c r="T844" s="12">
        <f t="shared" si="28"/>
        <v>42282.788900462961</v>
      </c>
    </row>
    <row r="845" spans="1:20" ht="42.75" x14ac:dyDescent="0.4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>
        <f>IFERROR(ROUND(E845/L845,2),0)</f>
        <v>223.1</v>
      </c>
      <c r="Q845" t="s">
        <v>8308</v>
      </c>
      <c r="R845" t="s">
        <v>8309</v>
      </c>
      <c r="S845" s="12">
        <f t="shared" si="27"/>
        <v>42048.813877314817</v>
      </c>
      <c r="T845" s="12">
        <f t="shared" si="28"/>
        <v>42093.772210648152</v>
      </c>
    </row>
    <row r="846" spans="1:20" ht="28.5" x14ac:dyDescent="0.4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>
        <f>IFERROR(ROUND(E846/L846,2),0)</f>
        <v>118.45</v>
      </c>
      <c r="Q846" t="s">
        <v>8308</v>
      </c>
      <c r="R846" t="s">
        <v>8309</v>
      </c>
      <c r="S846" s="12">
        <f t="shared" si="27"/>
        <v>41975.329317129625</v>
      </c>
      <c r="T846" s="12">
        <f t="shared" si="28"/>
        <v>42013.041666666672</v>
      </c>
    </row>
    <row r="847" spans="1:20" x14ac:dyDescent="0.4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>
        <f>IFERROR(ROUND(E847/L847,2),0)</f>
        <v>80.989999999999995</v>
      </c>
      <c r="Q847" t="s">
        <v>8308</v>
      </c>
      <c r="R847" t="s">
        <v>8309</v>
      </c>
      <c r="S847" s="12">
        <f t="shared" si="27"/>
        <v>41575.527349537035</v>
      </c>
      <c r="T847" s="12">
        <f t="shared" si="28"/>
        <v>41610.957638888889</v>
      </c>
    </row>
    <row r="848" spans="1:20" ht="28.5" x14ac:dyDescent="0.4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>
        <f>IFERROR(ROUND(E848/L848,2),0)</f>
        <v>48.55</v>
      </c>
      <c r="Q848" t="s">
        <v>8312</v>
      </c>
      <c r="R848" t="s">
        <v>8328</v>
      </c>
      <c r="S848" s="12">
        <f t="shared" si="27"/>
        <v>41453.076319444444</v>
      </c>
      <c r="T848" s="12">
        <f t="shared" si="28"/>
        <v>41488.076319444444</v>
      </c>
    </row>
    <row r="849" spans="1:20" ht="42.75" x14ac:dyDescent="0.4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>
        <f>IFERROR(ROUND(E849/L849,2),0)</f>
        <v>88.15</v>
      </c>
      <c r="Q849" t="s">
        <v>8312</v>
      </c>
      <c r="R849" t="s">
        <v>8328</v>
      </c>
      <c r="S849" s="12">
        <f t="shared" si="27"/>
        <v>40555.322662037033</v>
      </c>
      <c r="T849" s="12">
        <f t="shared" si="28"/>
        <v>40603.833333333336</v>
      </c>
    </row>
    <row r="850" spans="1:20" ht="28.5" x14ac:dyDescent="0.4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>
        <f>IFERROR(ROUND(E850/L850,2),0)</f>
        <v>22.5</v>
      </c>
      <c r="Q850" t="s">
        <v>8312</v>
      </c>
      <c r="R850" t="s">
        <v>8313</v>
      </c>
      <c r="S850" s="12">
        <f t="shared" si="27"/>
        <v>41153.066400462965</v>
      </c>
      <c r="T850" s="12">
        <f t="shared" si="28"/>
        <v>41167.066400462965</v>
      </c>
    </row>
    <row r="851" spans="1:20" ht="42.75" x14ac:dyDescent="0.4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>
        <f>IFERROR(ROUND(E851/L851,2),0)</f>
        <v>35.92</v>
      </c>
      <c r="Q851" t="s">
        <v>8310</v>
      </c>
      <c r="R851" t="s">
        <v>8311</v>
      </c>
      <c r="S851" s="12">
        <f t="shared" si="27"/>
        <v>42768.833645833336</v>
      </c>
      <c r="T851" s="12">
        <f t="shared" si="28"/>
        <v>42780.833645833336</v>
      </c>
    </row>
    <row r="852" spans="1:20" ht="28.5" x14ac:dyDescent="0.4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>
        <f>IFERROR(ROUND(E852/L852,2),0)</f>
        <v>48.13</v>
      </c>
      <c r="Q852" t="s">
        <v>8310</v>
      </c>
      <c r="R852" t="s">
        <v>8311</v>
      </c>
      <c r="S852" s="12">
        <f t="shared" si="27"/>
        <v>42197.771990740745</v>
      </c>
      <c r="T852" s="12">
        <f t="shared" si="28"/>
        <v>42227.771990740745</v>
      </c>
    </row>
    <row r="853" spans="1:20" ht="57" x14ac:dyDescent="0.4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>
        <f>IFERROR(ROUND(E853/L853,2),0)</f>
        <v>30.2</v>
      </c>
      <c r="Q853" t="s">
        <v>8310</v>
      </c>
      <c r="R853" t="s">
        <v>8311</v>
      </c>
      <c r="S853" s="12">
        <f t="shared" si="27"/>
        <v>41663.500659722224</v>
      </c>
      <c r="T853" s="12">
        <f t="shared" si="28"/>
        <v>41693.500659722224</v>
      </c>
    </row>
    <row r="854" spans="1:20" ht="42.75" x14ac:dyDescent="0.4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>
        <f>IFERROR(ROUND(E854/L854,2),0)</f>
        <v>50.93</v>
      </c>
      <c r="Q854" t="s">
        <v>8312</v>
      </c>
      <c r="R854" t="s">
        <v>8313</v>
      </c>
      <c r="S854" s="12">
        <f t="shared" si="27"/>
        <v>41792.667361111111</v>
      </c>
      <c r="T854" s="12">
        <f t="shared" si="28"/>
        <v>41813.667361111111</v>
      </c>
    </row>
    <row r="855" spans="1:20" ht="42.75" x14ac:dyDescent="0.4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>
        <f>IFERROR(ROUND(E855/L855,2),0)</f>
        <v>49.19</v>
      </c>
      <c r="Q855" t="s">
        <v>8312</v>
      </c>
      <c r="R855" t="s">
        <v>8335</v>
      </c>
      <c r="S855" s="12">
        <f t="shared" si="27"/>
        <v>40973.773182870369</v>
      </c>
      <c r="T855" s="12">
        <f t="shared" si="28"/>
        <v>41003.731516203705</v>
      </c>
    </row>
    <row r="856" spans="1:20" ht="42.75" x14ac:dyDescent="0.45">
      <c r="A856">
        <v>3704</v>
      </c>
      <c r="B856" s="3" t="s">
        <v>3701</v>
      </c>
      <c r="C856" s="3" t="s">
        <v>7814</v>
      </c>
      <c r="D856" s="6">
        <v>300</v>
      </c>
      <c r="E856" s="8">
        <v>409.01</v>
      </c>
      <c r="F856" t="s">
        <v>8218</v>
      </c>
      <c r="G856" t="s">
        <v>8224</v>
      </c>
      <c r="H856" t="s">
        <v>8246</v>
      </c>
      <c r="I856">
        <v>1464712394</v>
      </c>
      <c r="J856">
        <v>1459528394</v>
      </c>
      <c r="K856" t="b">
        <v>0</v>
      </c>
      <c r="L856">
        <v>27</v>
      </c>
      <c r="M856" t="b">
        <v>1</v>
      </c>
      <c r="N856" t="s">
        <v>8269</v>
      </c>
      <c r="O856">
        <f>ROUND(E856/D856*100,0)</f>
        <v>136</v>
      </c>
      <c r="P856">
        <f>IFERROR(ROUND(E856/L856,2),0)</f>
        <v>15.15</v>
      </c>
      <c r="Q856" t="s">
        <v>8315</v>
      </c>
      <c r="R856" t="s">
        <v>8316</v>
      </c>
      <c r="S856" s="12">
        <f t="shared" si="27"/>
        <v>42461.689745370371</v>
      </c>
      <c r="T856" s="12">
        <f t="shared" si="28"/>
        <v>42521.689745370371</v>
      </c>
    </row>
    <row r="857" spans="1:20" ht="42.75" x14ac:dyDescent="0.45">
      <c r="A857">
        <v>4111</v>
      </c>
      <c r="B857" s="3" t="s">
        <v>4107</v>
      </c>
      <c r="C857" s="3" t="s">
        <v>8214</v>
      </c>
      <c r="D857" s="6">
        <v>3000</v>
      </c>
      <c r="E857" s="8">
        <v>94</v>
      </c>
      <c r="F857" t="s">
        <v>8220</v>
      </c>
      <c r="G857" t="s">
        <v>8223</v>
      </c>
      <c r="H857" t="s">
        <v>8245</v>
      </c>
      <c r="I857">
        <v>1424747740</v>
      </c>
      <c r="J857">
        <v>1422155740</v>
      </c>
      <c r="K857" t="b">
        <v>0</v>
      </c>
      <c r="L857">
        <v>6</v>
      </c>
      <c r="M857" t="b">
        <v>0</v>
      </c>
      <c r="N857" t="s">
        <v>8269</v>
      </c>
      <c r="O857">
        <f>ROUND(E857/D857*100,0)</f>
        <v>3</v>
      </c>
      <c r="P857">
        <f>IFERROR(ROUND(E857/L857,2),0)</f>
        <v>15.67</v>
      </c>
      <c r="Q857" t="s">
        <v>8315</v>
      </c>
      <c r="R857" t="s">
        <v>8316</v>
      </c>
      <c r="S857" s="12">
        <f t="shared" si="27"/>
        <v>42029.135879629626</v>
      </c>
      <c r="T857" s="12">
        <f t="shared" si="28"/>
        <v>42059.135879629626</v>
      </c>
    </row>
    <row r="858" spans="1:20" ht="42.75" x14ac:dyDescent="0.45">
      <c r="A858">
        <v>2878</v>
      </c>
      <c r="B858" s="3" t="s">
        <v>2878</v>
      </c>
      <c r="C858" s="3" t="s">
        <v>6988</v>
      </c>
      <c r="D858" s="6">
        <v>3000</v>
      </c>
      <c r="E858" s="8">
        <v>63</v>
      </c>
      <c r="F858" t="s">
        <v>8220</v>
      </c>
      <c r="G858" t="s">
        <v>8224</v>
      </c>
      <c r="H858" t="s">
        <v>8246</v>
      </c>
      <c r="I858">
        <v>1435934795</v>
      </c>
      <c r="J858">
        <v>1430750795</v>
      </c>
      <c r="K858" t="b">
        <v>0</v>
      </c>
      <c r="L858">
        <v>4</v>
      </c>
      <c r="M858" t="b">
        <v>0</v>
      </c>
      <c r="N858" t="s">
        <v>8269</v>
      </c>
      <c r="O858">
        <f>ROUND(E858/D858*100,0)</f>
        <v>2</v>
      </c>
      <c r="P858">
        <f>IFERROR(ROUND(E858/L858,2),0)</f>
        <v>15.75</v>
      </c>
      <c r="Q858" t="s">
        <v>8315</v>
      </c>
      <c r="R858" t="s">
        <v>8316</v>
      </c>
      <c r="S858" s="12">
        <f t="shared" si="27"/>
        <v>42128.615682870368</v>
      </c>
      <c r="T858" s="12">
        <f t="shared" si="28"/>
        <v>42188.615682870368</v>
      </c>
    </row>
    <row r="859" spans="1:20" ht="42.75" x14ac:dyDescent="0.45">
      <c r="A859">
        <v>2852</v>
      </c>
      <c r="B859" s="3" t="s">
        <v>2852</v>
      </c>
      <c r="C859" s="3" t="s">
        <v>6962</v>
      </c>
      <c r="D859" s="6">
        <v>5000</v>
      </c>
      <c r="E859" s="8">
        <v>95</v>
      </c>
      <c r="F859" t="s">
        <v>8220</v>
      </c>
      <c r="G859" t="s">
        <v>8223</v>
      </c>
      <c r="H859" t="s">
        <v>8245</v>
      </c>
      <c r="I859">
        <v>1403312703</v>
      </c>
      <c r="J859">
        <v>1400720703</v>
      </c>
      <c r="K859" t="b">
        <v>0</v>
      </c>
      <c r="L859">
        <v>6</v>
      </c>
      <c r="M859" t="b">
        <v>0</v>
      </c>
      <c r="N859" t="s">
        <v>8269</v>
      </c>
      <c r="O859">
        <f>ROUND(E859/D859*100,0)</f>
        <v>2</v>
      </c>
      <c r="P859">
        <f>IFERROR(ROUND(E859/L859,2),0)</f>
        <v>15.83</v>
      </c>
      <c r="Q859" t="s">
        <v>8315</v>
      </c>
      <c r="R859" t="s">
        <v>8316</v>
      </c>
      <c r="S859" s="12">
        <f t="shared" si="27"/>
        <v>41781.045173611114</v>
      </c>
      <c r="T859" s="12">
        <f t="shared" si="28"/>
        <v>41811.045173611114</v>
      </c>
    </row>
    <row r="860" spans="1:20" ht="42.75" x14ac:dyDescent="0.45">
      <c r="A860">
        <v>4049</v>
      </c>
      <c r="B860" s="3" t="s">
        <v>4045</v>
      </c>
      <c r="C860" s="3" t="s">
        <v>8153</v>
      </c>
      <c r="D860" s="6">
        <v>20000</v>
      </c>
      <c r="E860" s="8">
        <v>16</v>
      </c>
      <c r="F860" t="s">
        <v>8220</v>
      </c>
      <c r="G860" t="s">
        <v>8223</v>
      </c>
      <c r="H860" t="s">
        <v>8245</v>
      </c>
      <c r="I860">
        <v>1436914815</v>
      </c>
      <c r="J860">
        <v>1434322815</v>
      </c>
      <c r="K860" t="b">
        <v>0</v>
      </c>
      <c r="L860">
        <v>1</v>
      </c>
      <c r="M860" t="b">
        <v>0</v>
      </c>
      <c r="N860" t="s">
        <v>8269</v>
      </c>
      <c r="O860">
        <f>ROUND(E860/D860*100,0)</f>
        <v>0</v>
      </c>
      <c r="P860">
        <f>IFERROR(ROUND(E860/L860,2),0)</f>
        <v>16</v>
      </c>
      <c r="Q860" t="s">
        <v>8315</v>
      </c>
      <c r="R860" t="s">
        <v>8316</v>
      </c>
      <c r="S860" s="12">
        <f t="shared" si="27"/>
        <v>42169.958506944444</v>
      </c>
      <c r="T860" s="12">
        <f t="shared" si="28"/>
        <v>42199.958506944444</v>
      </c>
    </row>
    <row r="861" spans="1:20" ht="42.75" x14ac:dyDescent="0.45">
      <c r="A861">
        <v>3429</v>
      </c>
      <c r="B861" s="3" t="s">
        <v>3428</v>
      </c>
      <c r="C861" s="3" t="s">
        <v>7539</v>
      </c>
      <c r="D861" s="6">
        <v>150</v>
      </c>
      <c r="E861" s="8">
        <v>195</v>
      </c>
      <c r="F861" t="s">
        <v>8218</v>
      </c>
      <c r="G861" t="s">
        <v>8224</v>
      </c>
      <c r="H861" t="s">
        <v>8246</v>
      </c>
      <c r="I861">
        <v>1478046661</v>
      </c>
      <c r="J861">
        <v>1476837061</v>
      </c>
      <c r="K861" t="b">
        <v>0</v>
      </c>
      <c r="L861">
        <v>12</v>
      </c>
      <c r="M861" t="b">
        <v>1</v>
      </c>
      <c r="N861" t="s">
        <v>8269</v>
      </c>
      <c r="O861">
        <f>ROUND(E861/D861*100,0)</f>
        <v>130</v>
      </c>
      <c r="P861">
        <f>IFERROR(ROUND(E861/L861,2),0)</f>
        <v>16.25</v>
      </c>
      <c r="Q861" t="s">
        <v>8315</v>
      </c>
      <c r="R861" t="s">
        <v>8316</v>
      </c>
      <c r="S861" s="12">
        <f t="shared" si="27"/>
        <v>42662.021539351852</v>
      </c>
      <c r="T861" s="12">
        <f t="shared" si="28"/>
        <v>42676.021539351852</v>
      </c>
    </row>
    <row r="862" spans="1:20" ht="42.75" x14ac:dyDescent="0.45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>
        <f>ROUND(E862/D862*100,0)</f>
        <v>9</v>
      </c>
      <c r="P862">
        <f>IFERROR(ROUND(E862/L862,2),0)</f>
        <v>16.25</v>
      </c>
      <c r="Q862" t="s">
        <v>8315</v>
      </c>
      <c r="R862" t="s">
        <v>8316</v>
      </c>
      <c r="S862" s="12">
        <f t="shared" si="27"/>
        <v>41834.135370370372</v>
      </c>
      <c r="T862" s="12">
        <f t="shared" si="28"/>
        <v>41849.135370370372</v>
      </c>
    </row>
    <row r="863" spans="1:20" ht="42.75" x14ac:dyDescent="0.45">
      <c r="A863">
        <v>4103</v>
      </c>
      <c r="B863" s="3" t="s">
        <v>4099</v>
      </c>
      <c r="C863" s="3" t="s">
        <v>8206</v>
      </c>
      <c r="D863" s="6">
        <v>1000</v>
      </c>
      <c r="E863" s="8">
        <v>100</v>
      </c>
      <c r="F863" t="s">
        <v>8220</v>
      </c>
      <c r="G863" t="s">
        <v>8223</v>
      </c>
      <c r="H863" t="s">
        <v>8245</v>
      </c>
      <c r="I863">
        <v>1440613920</v>
      </c>
      <c r="J863">
        <v>1435953566</v>
      </c>
      <c r="K863" t="b">
        <v>0</v>
      </c>
      <c r="L863">
        <v>6</v>
      </c>
      <c r="M863" t="b">
        <v>0</v>
      </c>
      <c r="N863" t="s">
        <v>8269</v>
      </c>
      <c r="O863">
        <f>ROUND(E863/D863*100,0)</f>
        <v>10</v>
      </c>
      <c r="P863">
        <f>IFERROR(ROUND(E863/L863,2),0)</f>
        <v>16.670000000000002</v>
      </c>
      <c r="Q863" t="s">
        <v>8315</v>
      </c>
      <c r="R863" t="s">
        <v>8316</v>
      </c>
      <c r="S863" s="12">
        <f t="shared" si="27"/>
        <v>42188.83293981482</v>
      </c>
      <c r="T863" s="12">
        <f t="shared" si="28"/>
        <v>42242.772222222222</v>
      </c>
    </row>
    <row r="864" spans="1:20" ht="42.75" x14ac:dyDescent="0.45">
      <c r="A864">
        <v>3086</v>
      </c>
      <c r="B864" s="3" t="s">
        <v>3086</v>
      </c>
      <c r="C864" s="3" t="s">
        <v>7196</v>
      </c>
      <c r="D864" s="6">
        <v>20000</v>
      </c>
      <c r="E864" s="8">
        <v>50</v>
      </c>
      <c r="F864" t="s">
        <v>8220</v>
      </c>
      <c r="G864" t="s">
        <v>8236</v>
      </c>
      <c r="H864" t="s">
        <v>8248</v>
      </c>
      <c r="I864">
        <v>1439827559</v>
      </c>
      <c r="J864">
        <v>1434643559</v>
      </c>
      <c r="K864" t="b">
        <v>0</v>
      </c>
      <c r="L864">
        <v>3</v>
      </c>
      <c r="M864" t="b">
        <v>0</v>
      </c>
      <c r="N864" t="s">
        <v>8301</v>
      </c>
      <c r="O864">
        <f>ROUND(E864/D864*100,0)</f>
        <v>0</v>
      </c>
      <c r="P864">
        <f>IFERROR(ROUND(E864/L864,2),0)</f>
        <v>16.670000000000002</v>
      </c>
      <c r="Q864" t="s">
        <v>8315</v>
      </c>
      <c r="R864" t="s">
        <v>8333</v>
      </c>
      <c r="S864" s="12">
        <f t="shared" si="27"/>
        <v>42173.67082175926</v>
      </c>
      <c r="T864" s="12">
        <f t="shared" si="28"/>
        <v>42233.67082175926</v>
      </c>
    </row>
    <row r="865" spans="1:20" ht="42.75" x14ac:dyDescent="0.45">
      <c r="A865">
        <v>3617</v>
      </c>
      <c r="B865" s="3" t="s">
        <v>3615</v>
      </c>
      <c r="C865" s="3" t="s">
        <v>7727</v>
      </c>
      <c r="D865" s="6">
        <v>740</v>
      </c>
      <c r="E865" s="8">
        <v>880</v>
      </c>
      <c r="F865" t="s">
        <v>8218</v>
      </c>
      <c r="G865" t="s">
        <v>8224</v>
      </c>
      <c r="H865" t="s">
        <v>8246</v>
      </c>
      <c r="I865">
        <v>1488240000</v>
      </c>
      <c r="J865">
        <v>1486996729</v>
      </c>
      <c r="K865" t="b">
        <v>0</v>
      </c>
      <c r="L865">
        <v>51</v>
      </c>
      <c r="M865" t="b">
        <v>1</v>
      </c>
      <c r="N865" t="s">
        <v>8269</v>
      </c>
      <c r="O865">
        <f>ROUND(E865/D865*100,0)</f>
        <v>119</v>
      </c>
      <c r="P865">
        <f>IFERROR(ROUND(E865/L865,2),0)</f>
        <v>17.25</v>
      </c>
      <c r="Q865" t="s">
        <v>8315</v>
      </c>
      <c r="R865" t="s">
        <v>8316</v>
      </c>
      <c r="S865" s="12">
        <f t="shared" si="27"/>
        <v>42779.610289351855</v>
      </c>
      <c r="T865" s="12">
        <f t="shared" si="28"/>
        <v>42794</v>
      </c>
    </row>
    <row r="866" spans="1:20" ht="42.75" x14ac:dyDescent="0.45">
      <c r="A866">
        <v>3995</v>
      </c>
      <c r="B866" s="3" t="s">
        <v>3991</v>
      </c>
      <c r="C866" s="3" t="s">
        <v>8101</v>
      </c>
      <c r="D866" s="6">
        <v>200</v>
      </c>
      <c r="E866" s="8">
        <v>70</v>
      </c>
      <c r="F866" t="s">
        <v>8220</v>
      </c>
      <c r="G866" t="s">
        <v>8224</v>
      </c>
      <c r="H866" t="s">
        <v>8246</v>
      </c>
      <c r="I866">
        <v>1423913220</v>
      </c>
      <c r="J866">
        <v>1421339077</v>
      </c>
      <c r="K866" t="b">
        <v>0</v>
      </c>
      <c r="L866">
        <v>4</v>
      </c>
      <c r="M866" t="b">
        <v>0</v>
      </c>
      <c r="N866" t="s">
        <v>8269</v>
      </c>
      <c r="O866">
        <f>ROUND(E866/D866*100,0)</f>
        <v>35</v>
      </c>
      <c r="P866">
        <f>IFERROR(ROUND(E866/L866,2),0)</f>
        <v>17.5</v>
      </c>
      <c r="Q866" t="s">
        <v>8315</v>
      </c>
      <c r="R866" t="s">
        <v>8316</v>
      </c>
      <c r="S866" s="12">
        <f t="shared" si="27"/>
        <v>42019.683761574073</v>
      </c>
      <c r="T866" s="12">
        <f t="shared" si="28"/>
        <v>42049.477083333331</v>
      </c>
    </row>
    <row r="867" spans="1:20" ht="42.75" x14ac:dyDescent="0.45">
      <c r="A867">
        <v>3887</v>
      </c>
      <c r="B867" s="3" t="s">
        <v>3884</v>
      </c>
      <c r="C867" s="3" t="s">
        <v>7995</v>
      </c>
      <c r="D867" s="6">
        <v>2000</v>
      </c>
      <c r="E867" s="8">
        <v>35</v>
      </c>
      <c r="F867" t="s">
        <v>8219</v>
      </c>
      <c r="G867" t="s">
        <v>8223</v>
      </c>
      <c r="H867" t="s">
        <v>8245</v>
      </c>
      <c r="I867">
        <v>1430517600</v>
      </c>
      <c r="J867">
        <v>1426538129</v>
      </c>
      <c r="K867" t="b">
        <v>0</v>
      </c>
      <c r="L867">
        <v>2</v>
      </c>
      <c r="M867" t="b">
        <v>0</v>
      </c>
      <c r="N867" t="s">
        <v>8303</v>
      </c>
      <c r="O867">
        <f>ROUND(E867/D867*100,0)</f>
        <v>2</v>
      </c>
      <c r="P867">
        <f>IFERROR(ROUND(E867/L867,2),0)</f>
        <v>17.5</v>
      </c>
      <c r="Q867" t="s">
        <v>8315</v>
      </c>
      <c r="R867" t="s">
        <v>8334</v>
      </c>
      <c r="S867" s="12">
        <f t="shared" si="27"/>
        <v>42079.857974537037</v>
      </c>
      <c r="T867" s="12">
        <f t="shared" si="28"/>
        <v>42125.916666666672</v>
      </c>
    </row>
    <row r="868" spans="1:20" ht="28.5" x14ac:dyDescent="0.45">
      <c r="A868">
        <v>3792</v>
      </c>
      <c r="B868" s="3" t="s">
        <v>3789</v>
      </c>
      <c r="C868" s="3" t="s">
        <v>7902</v>
      </c>
      <c r="D868" s="6">
        <v>12500</v>
      </c>
      <c r="E868" s="8">
        <v>35</v>
      </c>
      <c r="F868" t="s">
        <v>8220</v>
      </c>
      <c r="G868" t="s">
        <v>8223</v>
      </c>
      <c r="H868" t="s">
        <v>8245</v>
      </c>
      <c r="I868">
        <v>1436957022</v>
      </c>
      <c r="J868">
        <v>1434365022</v>
      </c>
      <c r="K868" t="b">
        <v>0</v>
      </c>
      <c r="L868">
        <v>2</v>
      </c>
      <c r="M868" t="b">
        <v>0</v>
      </c>
      <c r="N868" t="s">
        <v>8303</v>
      </c>
      <c r="O868">
        <f>ROUND(E868/D868*100,0)</f>
        <v>0</v>
      </c>
      <c r="P868">
        <f>IFERROR(ROUND(E868/L868,2),0)</f>
        <v>17.5</v>
      </c>
      <c r="Q868" t="s">
        <v>8315</v>
      </c>
      <c r="R868" t="s">
        <v>8334</v>
      </c>
      <c r="S868" s="12">
        <f t="shared" si="27"/>
        <v>42170.447013888886</v>
      </c>
      <c r="T868" s="12">
        <f t="shared" si="28"/>
        <v>42200.447013888886</v>
      </c>
    </row>
    <row r="869" spans="1:20" ht="42.75" x14ac:dyDescent="0.45">
      <c r="A869">
        <v>3459</v>
      </c>
      <c r="B869" s="3" t="s">
        <v>3458</v>
      </c>
      <c r="C869" s="3" t="s">
        <v>7569</v>
      </c>
      <c r="D869" s="6">
        <v>500</v>
      </c>
      <c r="E869" s="8">
        <v>631</v>
      </c>
      <c r="F869" t="s">
        <v>8218</v>
      </c>
      <c r="G869" t="s">
        <v>8224</v>
      </c>
      <c r="H869" t="s">
        <v>8246</v>
      </c>
      <c r="I869">
        <v>1463743860</v>
      </c>
      <c r="J869">
        <v>1461151860</v>
      </c>
      <c r="K869" t="b">
        <v>0</v>
      </c>
      <c r="L869">
        <v>36</v>
      </c>
      <c r="M869" t="b">
        <v>1</v>
      </c>
      <c r="N869" t="s">
        <v>8269</v>
      </c>
      <c r="O869">
        <f>ROUND(E869/D869*100,0)</f>
        <v>126</v>
      </c>
      <c r="P869">
        <f>IFERROR(ROUND(E869/L869,2),0)</f>
        <v>17.53</v>
      </c>
      <c r="Q869" t="s">
        <v>8315</v>
      </c>
      <c r="R869" t="s">
        <v>8316</v>
      </c>
      <c r="S869" s="12">
        <f t="shared" si="27"/>
        <v>42480.479861111111</v>
      </c>
      <c r="T869" s="12">
        <f t="shared" si="28"/>
        <v>42510.479861111111</v>
      </c>
    </row>
    <row r="870" spans="1:20" ht="42.75" x14ac:dyDescent="0.45">
      <c r="A870">
        <v>3283</v>
      </c>
      <c r="B870" s="3" t="s">
        <v>3283</v>
      </c>
      <c r="C870" s="3" t="s">
        <v>7393</v>
      </c>
      <c r="D870" s="6">
        <v>800</v>
      </c>
      <c r="E870" s="8">
        <v>838</v>
      </c>
      <c r="F870" t="s">
        <v>8218</v>
      </c>
      <c r="G870" t="s">
        <v>8224</v>
      </c>
      <c r="H870" t="s">
        <v>8246</v>
      </c>
      <c r="I870">
        <v>1455138000</v>
      </c>
      <c r="J870">
        <v>1452448298</v>
      </c>
      <c r="K870" t="b">
        <v>0</v>
      </c>
      <c r="L870">
        <v>47</v>
      </c>
      <c r="M870" t="b">
        <v>1</v>
      </c>
      <c r="N870" t="s">
        <v>8269</v>
      </c>
      <c r="O870">
        <f>ROUND(E870/D870*100,0)</f>
        <v>105</v>
      </c>
      <c r="P870">
        <f>IFERROR(ROUND(E870/L870,2),0)</f>
        <v>17.829999999999998</v>
      </c>
      <c r="Q870" t="s">
        <v>8315</v>
      </c>
      <c r="R870" t="s">
        <v>8316</v>
      </c>
      <c r="S870" s="12">
        <f t="shared" si="27"/>
        <v>42379.74418981481</v>
      </c>
      <c r="T870" s="12">
        <f t="shared" si="28"/>
        <v>42410.875</v>
      </c>
    </row>
    <row r="871" spans="1:20" ht="28.5" x14ac:dyDescent="0.45">
      <c r="A871">
        <v>3309</v>
      </c>
      <c r="B871" s="3" t="s">
        <v>3309</v>
      </c>
      <c r="C871" s="3" t="s">
        <v>7419</v>
      </c>
      <c r="D871" s="6">
        <v>350</v>
      </c>
      <c r="E871" s="8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8269</v>
      </c>
      <c r="O871">
        <f>ROUND(E871/D871*100,0)</f>
        <v>159</v>
      </c>
      <c r="P871">
        <f>IFERROR(ROUND(E871/L871,2),0)</f>
        <v>18</v>
      </c>
      <c r="Q871" t="s">
        <v>8315</v>
      </c>
      <c r="R871" t="s">
        <v>8316</v>
      </c>
      <c r="S871" s="12">
        <f t="shared" si="27"/>
        <v>42628.650208333333</v>
      </c>
      <c r="T871" s="12">
        <f t="shared" si="28"/>
        <v>42659.650208333333</v>
      </c>
    </row>
    <row r="872" spans="1:20" ht="42.75" x14ac:dyDescent="0.4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>
        <f>IFERROR(ROUND(E872/L872,2),0)</f>
        <v>103.04</v>
      </c>
      <c r="Q872" t="s">
        <v>8318</v>
      </c>
      <c r="R872" t="s">
        <v>8331</v>
      </c>
      <c r="S872" s="12">
        <f t="shared" si="27"/>
        <v>42097.778946759259</v>
      </c>
      <c r="T872" s="12">
        <f t="shared" si="28"/>
        <v>42124.638888888891</v>
      </c>
    </row>
    <row r="873" spans="1:20" ht="28.5" x14ac:dyDescent="0.4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>
        <f>IFERROR(ROUND(E873/L873,2),0)</f>
        <v>91.23</v>
      </c>
      <c r="Q873" t="s">
        <v>8318</v>
      </c>
      <c r="R873" t="s">
        <v>8319</v>
      </c>
      <c r="S873" s="12">
        <f t="shared" si="27"/>
        <v>42539.849768518514</v>
      </c>
      <c r="T873" s="12">
        <f t="shared" si="28"/>
        <v>42569.849768518514</v>
      </c>
    </row>
    <row r="874" spans="1:20" ht="42.75" x14ac:dyDescent="0.4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>
        <f>IFERROR(ROUND(E874/L874,2),0)</f>
        <v>230.09</v>
      </c>
      <c r="Q874" t="s">
        <v>8318</v>
      </c>
      <c r="R874" t="s">
        <v>8329</v>
      </c>
      <c r="S874" s="12">
        <f t="shared" si="27"/>
        <v>41134.475497685184</v>
      </c>
      <c r="T874" s="12">
        <f t="shared" si="28"/>
        <v>41159.475497685184</v>
      </c>
    </row>
    <row r="875" spans="1:20" ht="42.75" x14ac:dyDescent="0.4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>
        <f>IFERROR(ROUND(E875/L875,2),0)</f>
        <v>61.5</v>
      </c>
      <c r="Q875" t="s">
        <v>8318</v>
      </c>
      <c r="R875" t="s">
        <v>8329</v>
      </c>
      <c r="S875" s="12">
        <f t="shared" si="27"/>
        <v>41312.737673611111</v>
      </c>
      <c r="T875" s="12">
        <f t="shared" si="28"/>
        <v>41352.696006944447</v>
      </c>
    </row>
    <row r="876" spans="1:20" ht="42.75" x14ac:dyDescent="0.4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>
        <f>IFERROR(ROUND(E876/L876,2),0)</f>
        <v>89.96</v>
      </c>
      <c r="Q876" t="s">
        <v>8318</v>
      </c>
      <c r="R876" t="s">
        <v>8329</v>
      </c>
      <c r="S876" s="12">
        <f t="shared" si="27"/>
        <v>41134.751550925925</v>
      </c>
      <c r="T876" s="12">
        <f t="shared" si="28"/>
        <v>41155.751550925925</v>
      </c>
    </row>
    <row r="877" spans="1:20" ht="42.75" x14ac:dyDescent="0.4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>
        <f>IFERROR(ROUND(E877/L877,2),0)</f>
        <v>151.32</v>
      </c>
      <c r="Q877" t="s">
        <v>8308</v>
      </c>
      <c r="R877" t="s">
        <v>8314</v>
      </c>
      <c r="S877" s="12">
        <f t="shared" si="27"/>
        <v>42199.57</v>
      </c>
      <c r="T877" s="12">
        <f t="shared" si="28"/>
        <v>42229.57</v>
      </c>
    </row>
    <row r="878" spans="1:20" ht="42.75" x14ac:dyDescent="0.4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>
        <f>IFERROR(ROUND(E878/L878,2),0)</f>
        <v>57.34</v>
      </c>
      <c r="Q878" t="s">
        <v>8321</v>
      </c>
      <c r="R878" t="s">
        <v>8330</v>
      </c>
      <c r="S878" s="12">
        <f t="shared" si="27"/>
        <v>40713.630497685182</v>
      </c>
      <c r="T878" s="12">
        <f t="shared" si="28"/>
        <v>40759.630497685182</v>
      </c>
    </row>
    <row r="879" spans="1:20" ht="28.5" x14ac:dyDescent="0.4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>
        <f>IFERROR(ROUND(E879/L879,2),0)</f>
        <v>51.81</v>
      </c>
      <c r="Q879" t="s">
        <v>8312</v>
      </c>
      <c r="R879" t="s">
        <v>8313</v>
      </c>
      <c r="S879" s="12">
        <f t="shared" si="27"/>
        <v>41157.947337962964</v>
      </c>
      <c r="T879" s="12">
        <f t="shared" si="28"/>
        <v>41187.947337962964</v>
      </c>
    </row>
    <row r="880" spans="1:20" ht="42.75" x14ac:dyDescent="0.4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>
        <f>IFERROR(ROUND(E880/L880,2),0)</f>
        <v>388.98</v>
      </c>
      <c r="Q880" t="s">
        <v>8312</v>
      </c>
      <c r="R880" t="s">
        <v>8325</v>
      </c>
      <c r="S880" s="12">
        <f t="shared" si="27"/>
        <v>42370.580590277779</v>
      </c>
      <c r="T880" s="12">
        <f t="shared" si="28"/>
        <v>42400.580590277779</v>
      </c>
    </row>
    <row r="881" spans="1:20" ht="28.5" x14ac:dyDescent="0.4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>
        <f>IFERROR(ROUND(E881/L881,2),0)</f>
        <v>43.54</v>
      </c>
      <c r="Q881" t="s">
        <v>8312</v>
      </c>
      <c r="R881" t="s">
        <v>8313</v>
      </c>
      <c r="S881" s="12">
        <f t="shared" si="27"/>
        <v>41692.084143518521</v>
      </c>
      <c r="T881" s="12">
        <f t="shared" si="28"/>
        <v>41727.041666666664</v>
      </c>
    </row>
    <row r="882" spans="1:20" ht="57" x14ac:dyDescent="0.4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>
        <f>IFERROR(ROUND(E882/L882,2),0)</f>
        <v>63.18</v>
      </c>
      <c r="Q882" t="s">
        <v>8312</v>
      </c>
      <c r="R882" t="s">
        <v>8313</v>
      </c>
      <c r="S882" s="12">
        <f t="shared" si="27"/>
        <v>40465.655266203699</v>
      </c>
      <c r="T882" s="12">
        <f t="shared" si="28"/>
        <v>40512.655266203699</v>
      </c>
    </row>
    <row r="883" spans="1:20" ht="42.75" x14ac:dyDescent="0.4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>
        <f>IFERROR(ROUND(E883/L883,2),0)</f>
        <v>346.04</v>
      </c>
      <c r="Q883" t="s">
        <v>8312</v>
      </c>
      <c r="R883" t="s">
        <v>8313</v>
      </c>
      <c r="S883" s="12">
        <f t="shared" si="27"/>
        <v>41951.695671296293</v>
      </c>
      <c r="T883" s="12">
        <f t="shared" si="28"/>
        <v>42011.6956712963</v>
      </c>
    </row>
    <row r="884" spans="1:20" ht="42.75" x14ac:dyDescent="0.4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>
        <f>IFERROR(ROUND(E884/L884,2),0)</f>
        <v>44.96</v>
      </c>
      <c r="Q884" t="s">
        <v>8312</v>
      </c>
      <c r="R884" t="s">
        <v>8320</v>
      </c>
      <c r="S884" s="12">
        <f t="shared" si="27"/>
        <v>40564.649456018517</v>
      </c>
      <c r="T884" s="12">
        <f t="shared" si="28"/>
        <v>40596.125</v>
      </c>
    </row>
    <row r="885" spans="1:20" ht="42.75" x14ac:dyDescent="0.4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>
        <f>IFERROR(ROUND(E885/L885,2),0)</f>
        <v>27.56</v>
      </c>
      <c r="Q885" t="s">
        <v>8312</v>
      </c>
      <c r="R885" t="s">
        <v>8328</v>
      </c>
      <c r="S885" s="12">
        <f t="shared" si="27"/>
        <v>41025.874201388891</v>
      </c>
      <c r="T885" s="12">
        <f t="shared" si="28"/>
        <v>41039.708333333336</v>
      </c>
    </row>
    <row r="886" spans="1:20" ht="42.75" x14ac:dyDescent="0.4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>
        <f>IFERROR(ROUND(E886/L886,2),0)</f>
        <v>46.4</v>
      </c>
      <c r="Q886" t="s">
        <v>8312</v>
      </c>
      <c r="R886" t="s">
        <v>8328</v>
      </c>
      <c r="S886" s="12">
        <f t="shared" si="27"/>
        <v>40771.916701388887</v>
      </c>
      <c r="T886" s="12">
        <f t="shared" si="28"/>
        <v>40801.916701388887</v>
      </c>
    </row>
    <row r="887" spans="1:20" ht="42.75" x14ac:dyDescent="0.45">
      <c r="A887">
        <v>3588</v>
      </c>
      <c r="B887" s="3" t="s">
        <v>3587</v>
      </c>
      <c r="C887" s="3" t="s">
        <v>7698</v>
      </c>
      <c r="D887" s="6">
        <v>200</v>
      </c>
      <c r="E887" s="8">
        <v>201</v>
      </c>
      <c r="F887" t="s">
        <v>8218</v>
      </c>
      <c r="G887" t="s">
        <v>8224</v>
      </c>
      <c r="H887" t="s">
        <v>8246</v>
      </c>
      <c r="I887">
        <v>1430348400</v>
      </c>
      <c r="J887">
        <v>1428436410</v>
      </c>
      <c r="K887" t="b">
        <v>0</v>
      </c>
      <c r="L887">
        <v>11</v>
      </c>
      <c r="M887" t="b">
        <v>1</v>
      </c>
      <c r="N887" t="s">
        <v>8269</v>
      </c>
      <c r="O887">
        <f>ROUND(E887/D887*100,0)</f>
        <v>101</v>
      </c>
      <c r="P887">
        <f>IFERROR(ROUND(E887/L887,2),0)</f>
        <v>18.27</v>
      </c>
      <c r="Q887" t="s">
        <v>8315</v>
      </c>
      <c r="R887" t="s">
        <v>8316</v>
      </c>
      <c r="S887" s="12">
        <f t="shared" si="27"/>
        <v>42101.828819444447</v>
      </c>
      <c r="T887" s="12">
        <f t="shared" si="28"/>
        <v>42123.958333333328</v>
      </c>
    </row>
    <row r="888" spans="1:20" ht="71.25" x14ac:dyDescent="0.45">
      <c r="A888">
        <v>3640</v>
      </c>
      <c r="B888" s="3" t="s">
        <v>3638</v>
      </c>
      <c r="C888" s="3" t="s">
        <v>7750</v>
      </c>
      <c r="D888" s="6">
        <v>1000</v>
      </c>
      <c r="E888" s="8">
        <v>55</v>
      </c>
      <c r="F888" t="s">
        <v>8220</v>
      </c>
      <c r="G888" t="s">
        <v>8223</v>
      </c>
      <c r="H888" t="s">
        <v>8245</v>
      </c>
      <c r="I888">
        <v>1431283530</v>
      </c>
      <c r="J888">
        <v>1428691530</v>
      </c>
      <c r="K888" t="b">
        <v>0</v>
      </c>
      <c r="L888">
        <v>3</v>
      </c>
      <c r="M888" t="b">
        <v>0</v>
      </c>
      <c r="N888" t="s">
        <v>8303</v>
      </c>
      <c r="O888">
        <f>ROUND(E888/D888*100,0)</f>
        <v>6</v>
      </c>
      <c r="P888">
        <f>IFERROR(ROUND(E888/L888,2),0)</f>
        <v>18.329999999999998</v>
      </c>
      <c r="Q888" t="s">
        <v>8315</v>
      </c>
      <c r="R888" t="s">
        <v>8334</v>
      </c>
      <c r="S888" s="12">
        <f t="shared" si="27"/>
        <v>42104.781597222223</v>
      </c>
      <c r="T888" s="12">
        <f t="shared" si="28"/>
        <v>42134.781597222223</v>
      </c>
    </row>
    <row r="889" spans="1:20" ht="42.75" x14ac:dyDescent="0.45">
      <c r="A889">
        <v>3979</v>
      </c>
      <c r="B889" s="3" t="s">
        <v>3976</v>
      </c>
      <c r="C889" s="3" t="s">
        <v>8086</v>
      </c>
      <c r="D889" s="6">
        <v>6000</v>
      </c>
      <c r="E889" s="8">
        <v>110</v>
      </c>
      <c r="F889" t="s">
        <v>8220</v>
      </c>
      <c r="G889" t="s">
        <v>8224</v>
      </c>
      <c r="H889" t="s">
        <v>8246</v>
      </c>
      <c r="I889">
        <v>1427659200</v>
      </c>
      <c r="J889">
        <v>1425678057</v>
      </c>
      <c r="K889" t="b">
        <v>0</v>
      </c>
      <c r="L889">
        <v>6</v>
      </c>
      <c r="M889" t="b">
        <v>0</v>
      </c>
      <c r="N889" t="s">
        <v>8269</v>
      </c>
      <c r="O889">
        <f>ROUND(E889/D889*100,0)</f>
        <v>2</v>
      </c>
      <c r="P889">
        <f>IFERROR(ROUND(E889/L889,2),0)</f>
        <v>18.329999999999998</v>
      </c>
      <c r="Q889" t="s">
        <v>8315</v>
      </c>
      <c r="R889" t="s">
        <v>8316</v>
      </c>
      <c r="S889" s="12">
        <f t="shared" si="27"/>
        <v>42069.903437500005</v>
      </c>
      <c r="T889" s="12">
        <f t="shared" si="28"/>
        <v>42092.833333333328</v>
      </c>
    </row>
    <row r="890" spans="1:20" ht="42.75" x14ac:dyDescent="0.45">
      <c r="A890">
        <v>2862</v>
      </c>
      <c r="B890" s="3" t="s">
        <v>2862</v>
      </c>
      <c r="C890" s="3" t="s">
        <v>6972</v>
      </c>
      <c r="D890" s="6">
        <v>12700</v>
      </c>
      <c r="E890" s="8">
        <v>55</v>
      </c>
      <c r="F890" t="s">
        <v>8220</v>
      </c>
      <c r="G890" t="s">
        <v>8223</v>
      </c>
      <c r="H890" t="s">
        <v>8245</v>
      </c>
      <c r="I890">
        <v>1403636229</v>
      </c>
      <c r="J890">
        <v>1401044229</v>
      </c>
      <c r="K890" t="b">
        <v>0</v>
      </c>
      <c r="L890">
        <v>3</v>
      </c>
      <c r="M890" t="b">
        <v>0</v>
      </c>
      <c r="N890" t="s">
        <v>8269</v>
      </c>
      <c r="O890">
        <f>ROUND(E890/D890*100,0)</f>
        <v>0</v>
      </c>
      <c r="P890">
        <f>IFERROR(ROUND(E890/L890,2),0)</f>
        <v>18.329999999999998</v>
      </c>
      <c r="Q890" t="s">
        <v>8315</v>
      </c>
      <c r="R890" t="s">
        <v>8316</v>
      </c>
      <c r="S890" s="12">
        <f t="shared" si="27"/>
        <v>41784.789687500001</v>
      </c>
      <c r="T890" s="12">
        <f t="shared" si="28"/>
        <v>41814.789687500001</v>
      </c>
    </row>
    <row r="891" spans="1:20" ht="42.75" x14ac:dyDescent="0.45">
      <c r="A891">
        <v>4073</v>
      </c>
      <c r="B891" s="3" t="s">
        <v>4069</v>
      </c>
      <c r="C891" s="3" t="s">
        <v>8176</v>
      </c>
      <c r="D891" s="6">
        <v>3500</v>
      </c>
      <c r="E891" s="8">
        <v>37</v>
      </c>
      <c r="F891" t="s">
        <v>8220</v>
      </c>
      <c r="G891" t="s">
        <v>8223</v>
      </c>
      <c r="H891" t="s">
        <v>8245</v>
      </c>
      <c r="I891">
        <v>1431144000</v>
      </c>
      <c r="J891">
        <v>1426407426</v>
      </c>
      <c r="K891" t="b">
        <v>0</v>
      </c>
      <c r="L891">
        <v>2</v>
      </c>
      <c r="M891" t="b">
        <v>0</v>
      </c>
      <c r="N891" t="s">
        <v>8269</v>
      </c>
      <c r="O891">
        <f>ROUND(E891/D891*100,0)</f>
        <v>1</v>
      </c>
      <c r="P891">
        <f>IFERROR(ROUND(E891/L891,2),0)</f>
        <v>18.5</v>
      </c>
      <c r="Q891" t="s">
        <v>8315</v>
      </c>
      <c r="R891" t="s">
        <v>8316</v>
      </c>
      <c r="S891" s="12">
        <f t="shared" si="27"/>
        <v>42078.34520833334</v>
      </c>
      <c r="T891" s="12">
        <f t="shared" si="28"/>
        <v>42133.166666666672</v>
      </c>
    </row>
    <row r="892" spans="1:20" ht="57" x14ac:dyDescent="0.45">
      <c r="A892">
        <v>3083</v>
      </c>
      <c r="B892" s="3" t="s">
        <v>3083</v>
      </c>
      <c r="C892" s="3" t="s">
        <v>7193</v>
      </c>
      <c r="D892" s="6">
        <v>20000</v>
      </c>
      <c r="E892" s="8">
        <v>56</v>
      </c>
      <c r="F892" t="s">
        <v>8220</v>
      </c>
      <c r="G892" t="s">
        <v>8223</v>
      </c>
      <c r="H892" t="s">
        <v>8245</v>
      </c>
      <c r="I892">
        <v>1409547600</v>
      </c>
      <c r="J892">
        <v>1406986278</v>
      </c>
      <c r="K892" t="b">
        <v>0</v>
      </c>
      <c r="L892">
        <v>3</v>
      </c>
      <c r="M892" t="b">
        <v>0</v>
      </c>
      <c r="N892" t="s">
        <v>8301</v>
      </c>
      <c r="O892">
        <f>ROUND(E892/D892*100,0)</f>
        <v>0</v>
      </c>
      <c r="P892">
        <f>IFERROR(ROUND(E892/L892,2),0)</f>
        <v>18.670000000000002</v>
      </c>
      <c r="Q892" t="s">
        <v>8315</v>
      </c>
      <c r="R892" t="s">
        <v>8333</v>
      </c>
      <c r="S892" s="12">
        <f t="shared" si="27"/>
        <v>41853.563402777778</v>
      </c>
      <c r="T892" s="12">
        <f t="shared" si="28"/>
        <v>41883.208333333336</v>
      </c>
    </row>
    <row r="893" spans="1:20" ht="42.75" x14ac:dyDescent="0.45">
      <c r="A893">
        <v>3134</v>
      </c>
      <c r="B893" s="3" t="s">
        <v>3134</v>
      </c>
      <c r="C893" s="3" t="s">
        <v>7244</v>
      </c>
      <c r="D893" s="6">
        <v>1000</v>
      </c>
      <c r="E893" s="8">
        <v>225</v>
      </c>
      <c r="F893" t="s">
        <v>8221</v>
      </c>
      <c r="G893" t="s">
        <v>8224</v>
      </c>
      <c r="H893" t="s">
        <v>8246</v>
      </c>
      <c r="I893">
        <v>1490631419</v>
      </c>
      <c r="J893">
        <v>1488820619</v>
      </c>
      <c r="K893" t="b">
        <v>0</v>
      </c>
      <c r="L893">
        <v>12</v>
      </c>
      <c r="M893" t="b">
        <v>0</v>
      </c>
      <c r="N893" t="s">
        <v>8269</v>
      </c>
      <c r="O893">
        <f>ROUND(E893/D893*100,0)</f>
        <v>23</v>
      </c>
      <c r="P893">
        <f>IFERROR(ROUND(E893/L893,2),0)</f>
        <v>18.75</v>
      </c>
      <c r="Q893" t="s">
        <v>8315</v>
      </c>
      <c r="R893" t="s">
        <v>8316</v>
      </c>
      <c r="S893" s="12">
        <f t="shared" si="27"/>
        <v>42800.720127314817</v>
      </c>
      <c r="T893" s="12">
        <f t="shared" si="28"/>
        <v>42821.678460648152</v>
      </c>
    </row>
    <row r="894" spans="1:20" ht="42.75" x14ac:dyDescent="0.45">
      <c r="A894">
        <v>2904</v>
      </c>
      <c r="B894" s="3" t="s">
        <v>2904</v>
      </c>
      <c r="C894" s="3" t="s">
        <v>7014</v>
      </c>
      <c r="D894" s="6">
        <v>1500</v>
      </c>
      <c r="E894" s="8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t="b">
        <v>0</v>
      </c>
      <c r="L894">
        <v>4</v>
      </c>
      <c r="M894" t="b">
        <v>0</v>
      </c>
      <c r="N894" t="s">
        <v>8269</v>
      </c>
      <c r="O894">
        <f>ROUND(E894/D894*100,0)</f>
        <v>5</v>
      </c>
      <c r="P894">
        <f>IFERROR(ROUND(E894/L894,2),0)</f>
        <v>18.75</v>
      </c>
      <c r="Q894" t="s">
        <v>8315</v>
      </c>
      <c r="R894" t="s">
        <v>8316</v>
      </c>
      <c r="S894" s="12">
        <f t="shared" si="27"/>
        <v>41940.967951388891</v>
      </c>
      <c r="T894" s="12">
        <f t="shared" si="28"/>
        <v>41952.5</v>
      </c>
    </row>
    <row r="895" spans="1:20" ht="42.75" x14ac:dyDescent="0.45">
      <c r="A895">
        <v>2783</v>
      </c>
      <c r="B895" s="3" t="s">
        <v>2783</v>
      </c>
      <c r="C895" s="3" t="s">
        <v>6893</v>
      </c>
      <c r="D895" s="6">
        <v>1000</v>
      </c>
      <c r="E895" s="8">
        <v>1145</v>
      </c>
      <c r="F895" t="s">
        <v>8218</v>
      </c>
      <c r="G895" t="s">
        <v>8224</v>
      </c>
      <c r="H895" t="s">
        <v>8246</v>
      </c>
      <c r="I895">
        <v>1429793446</v>
      </c>
      <c r="J895">
        <v>1428583846</v>
      </c>
      <c r="K895" t="b">
        <v>0</v>
      </c>
      <c r="L895">
        <v>61</v>
      </c>
      <c r="M895" t="b">
        <v>1</v>
      </c>
      <c r="N895" t="s">
        <v>8269</v>
      </c>
      <c r="O895">
        <f>ROUND(E895/D895*100,0)</f>
        <v>115</v>
      </c>
      <c r="P895">
        <f>IFERROR(ROUND(E895/L895,2),0)</f>
        <v>18.77</v>
      </c>
      <c r="Q895" t="s">
        <v>8315</v>
      </c>
      <c r="R895" t="s">
        <v>8316</v>
      </c>
      <c r="S895" s="12">
        <f t="shared" si="27"/>
        <v>42103.535254629634</v>
      </c>
      <c r="T895" s="12">
        <f t="shared" si="28"/>
        <v>42117.535254629634</v>
      </c>
    </row>
    <row r="896" spans="1:20" ht="57" x14ac:dyDescent="0.45">
      <c r="A896">
        <v>2951</v>
      </c>
      <c r="B896" s="3" t="s">
        <v>2951</v>
      </c>
      <c r="C896" s="3" t="s">
        <v>7061</v>
      </c>
      <c r="D896" s="6">
        <v>50000</v>
      </c>
      <c r="E896" s="8">
        <v>1096</v>
      </c>
      <c r="F896" t="s">
        <v>8219</v>
      </c>
      <c r="G896" t="s">
        <v>8223</v>
      </c>
      <c r="H896" t="s">
        <v>8245</v>
      </c>
      <c r="I896">
        <v>1412536573</v>
      </c>
      <c r="J896">
        <v>1408648573</v>
      </c>
      <c r="K896" t="b">
        <v>0</v>
      </c>
      <c r="L896">
        <v>58</v>
      </c>
      <c r="M896" t="b">
        <v>0</v>
      </c>
      <c r="N896" t="s">
        <v>8301</v>
      </c>
      <c r="O896">
        <f>ROUND(E896/D896*100,0)</f>
        <v>2</v>
      </c>
      <c r="P896">
        <f>IFERROR(ROUND(E896/L896,2),0)</f>
        <v>18.899999999999999</v>
      </c>
      <c r="Q896" t="s">
        <v>8315</v>
      </c>
      <c r="R896" t="s">
        <v>8333</v>
      </c>
      <c r="S896" s="12">
        <f t="shared" si="27"/>
        <v>41872.802928240737</v>
      </c>
      <c r="T896" s="12">
        <f t="shared" si="28"/>
        <v>41917.802928240737</v>
      </c>
    </row>
    <row r="897" spans="1:20" ht="42.75" x14ac:dyDescent="0.45">
      <c r="A897">
        <v>3292</v>
      </c>
      <c r="B897" s="3" t="s">
        <v>3292</v>
      </c>
      <c r="C897" s="3" t="s">
        <v>7402</v>
      </c>
      <c r="D897" s="6">
        <v>101</v>
      </c>
      <c r="E897" s="8">
        <v>289</v>
      </c>
      <c r="F897" t="s">
        <v>8218</v>
      </c>
      <c r="G897" t="s">
        <v>8224</v>
      </c>
      <c r="H897" t="s">
        <v>8246</v>
      </c>
      <c r="I897">
        <v>1449257348</v>
      </c>
      <c r="J897">
        <v>1444069748</v>
      </c>
      <c r="K897" t="b">
        <v>0</v>
      </c>
      <c r="L897">
        <v>15</v>
      </c>
      <c r="M897" t="b">
        <v>1</v>
      </c>
      <c r="N897" t="s">
        <v>8269</v>
      </c>
      <c r="O897">
        <f>ROUND(E897/D897*100,0)</f>
        <v>286</v>
      </c>
      <c r="P897">
        <f>IFERROR(ROUND(E897/L897,2),0)</f>
        <v>19.27</v>
      </c>
      <c r="Q897" t="s">
        <v>8315</v>
      </c>
      <c r="R897" t="s">
        <v>8316</v>
      </c>
      <c r="S897" s="12">
        <f t="shared" si="27"/>
        <v>42282.770231481481</v>
      </c>
      <c r="T897" s="12">
        <f t="shared" si="28"/>
        <v>42342.811898148153</v>
      </c>
    </row>
    <row r="898" spans="1:20" ht="42.75" x14ac:dyDescent="0.4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>ROUND(E898/D898*100,0)</f>
        <v>152</v>
      </c>
      <c r="P898">
        <f>IFERROR(ROUND(E898/L898,2),0)</f>
        <v>19.489999999999998</v>
      </c>
      <c r="Q898" t="s">
        <v>8315</v>
      </c>
      <c r="R898" t="s">
        <v>8316</v>
      </c>
      <c r="S898" s="12">
        <f t="shared" si="27"/>
        <v>42036.704525462963</v>
      </c>
      <c r="T898" s="12">
        <f t="shared" si="28"/>
        <v>42096.662858796291</v>
      </c>
    </row>
    <row r="899" spans="1:20" ht="57" x14ac:dyDescent="0.45">
      <c r="A899">
        <v>2840</v>
      </c>
      <c r="B899" s="3" t="s">
        <v>2840</v>
      </c>
      <c r="C899" s="3" t="s">
        <v>6950</v>
      </c>
      <c r="D899" s="6">
        <v>2500</v>
      </c>
      <c r="E899" s="8">
        <v>2600</v>
      </c>
      <c r="F899" t="s">
        <v>8218</v>
      </c>
      <c r="G899" t="s">
        <v>8224</v>
      </c>
      <c r="H899" t="s">
        <v>8246</v>
      </c>
      <c r="I899">
        <v>1426698000</v>
      </c>
      <c r="J899">
        <v>1424825479</v>
      </c>
      <c r="K899" t="b">
        <v>0</v>
      </c>
      <c r="L899">
        <v>132</v>
      </c>
      <c r="M899" t="b">
        <v>1</v>
      </c>
      <c r="N899" t="s">
        <v>8269</v>
      </c>
      <c r="O899">
        <f>ROUND(E899/D899*100,0)</f>
        <v>104</v>
      </c>
      <c r="P899">
        <f>IFERROR(ROUND(E899/L899,2),0)</f>
        <v>19.7</v>
      </c>
      <c r="Q899" t="s">
        <v>8315</v>
      </c>
      <c r="R899" t="s">
        <v>8316</v>
      </c>
      <c r="S899" s="12">
        <f t="shared" ref="S899:S962" si="29">(((J899/60)/60)/24)+DATE(1970,1,1)</f>
        <v>42060.035636574074</v>
      </c>
      <c r="T899" s="12">
        <f t="shared" ref="T899:T962" si="30">(((I899/60)/60)/24)+DATE(1970,1,1)</f>
        <v>42081.708333333328</v>
      </c>
    </row>
    <row r="900" spans="1:20" ht="57" x14ac:dyDescent="0.4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>
        <f>IFERROR(ROUND(E900/L900,2),0)</f>
        <v>30.65</v>
      </c>
      <c r="Q900" t="s">
        <v>8318</v>
      </c>
      <c r="R900" t="s">
        <v>8329</v>
      </c>
      <c r="S900" s="12">
        <f t="shared" si="29"/>
        <v>41149.954791666663</v>
      </c>
      <c r="T900" s="12">
        <f t="shared" si="30"/>
        <v>41179.954791666663</v>
      </c>
    </row>
    <row r="901" spans="1:20" ht="57" x14ac:dyDescent="0.4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>
        <f>IFERROR(ROUND(E901/L901,2),0)</f>
        <v>64.95</v>
      </c>
      <c r="Q901" t="s">
        <v>8318</v>
      </c>
      <c r="R901" t="s">
        <v>8329</v>
      </c>
      <c r="S901" s="12">
        <f t="shared" si="29"/>
        <v>41010.620312500003</v>
      </c>
      <c r="T901" s="12">
        <f t="shared" si="30"/>
        <v>41040.620312500003</v>
      </c>
    </row>
    <row r="902" spans="1:20" ht="42.75" x14ac:dyDescent="0.45">
      <c r="A902">
        <v>3475</v>
      </c>
      <c r="B902" s="3" t="s">
        <v>3474</v>
      </c>
      <c r="C902" s="3" t="s">
        <v>7585</v>
      </c>
      <c r="D902" s="6">
        <v>300</v>
      </c>
      <c r="E902" s="8">
        <v>340</v>
      </c>
      <c r="F902" t="s">
        <v>8218</v>
      </c>
      <c r="G902" t="s">
        <v>8224</v>
      </c>
      <c r="H902" t="s">
        <v>8246</v>
      </c>
      <c r="I902">
        <v>1414972800</v>
      </c>
      <c r="J902">
        <v>1412629704</v>
      </c>
      <c r="K902" t="b">
        <v>0</v>
      </c>
      <c r="L902">
        <v>17</v>
      </c>
      <c r="M902" t="b">
        <v>1</v>
      </c>
      <c r="N902" t="s">
        <v>8269</v>
      </c>
      <c r="O902">
        <f>ROUND(E902/D902*100,0)</f>
        <v>113</v>
      </c>
      <c r="P902">
        <f>IFERROR(ROUND(E902/L902,2),0)</f>
        <v>20</v>
      </c>
      <c r="Q902" t="s">
        <v>8315</v>
      </c>
      <c r="R902" t="s">
        <v>8316</v>
      </c>
      <c r="S902" s="12">
        <f t="shared" si="29"/>
        <v>41918.880833333329</v>
      </c>
      <c r="T902" s="12">
        <f t="shared" si="30"/>
        <v>41946</v>
      </c>
    </row>
    <row r="903" spans="1:20" ht="42.75" x14ac:dyDescent="0.4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>
        <f>IFERROR(ROUND(E903/L903,2),0)</f>
        <v>37.450000000000003</v>
      </c>
      <c r="Q903" t="s">
        <v>8321</v>
      </c>
      <c r="R903" t="s">
        <v>8330</v>
      </c>
      <c r="S903" s="12">
        <f t="shared" si="29"/>
        <v>40590.766886574071</v>
      </c>
      <c r="T903" s="12">
        <f t="shared" si="30"/>
        <v>40651.725219907406</v>
      </c>
    </row>
    <row r="904" spans="1:20" ht="42.75" x14ac:dyDescent="0.4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>
        <f>IFERROR(ROUND(E904/L904,2),0)</f>
        <v>65.86</v>
      </c>
      <c r="Q904" t="s">
        <v>8312</v>
      </c>
      <c r="R904" t="s">
        <v>8332</v>
      </c>
      <c r="S904" s="12">
        <f t="shared" si="29"/>
        <v>42702.212337962963</v>
      </c>
      <c r="T904" s="12">
        <f t="shared" si="30"/>
        <v>42732.212337962963</v>
      </c>
    </row>
    <row r="905" spans="1:20" ht="42.75" x14ac:dyDescent="0.4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>
        <f>IFERROR(ROUND(E905/L905,2),0)</f>
        <v>98.03</v>
      </c>
      <c r="Q905" t="s">
        <v>8312</v>
      </c>
      <c r="R905" t="s">
        <v>8313</v>
      </c>
      <c r="S905" s="12">
        <f t="shared" si="29"/>
        <v>40921.919340277782</v>
      </c>
      <c r="T905" s="12">
        <f t="shared" si="30"/>
        <v>40951.919340277782</v>
      </c>
    </row>
    <row r="906" spans="1:20" ht="42.75" x14ac:dyDescent="0.4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>
        <f>IFERROR(ROUND(E906/L906,2),0)</f>
        <v>180.41</v>
      </c>
      <c r="Q906" t="s">
        <v>8323</v>
      </c>
      <c r="R906" t="s">
        <v>8324</v>
      </c>
      <c r="S906" s="12">
        <f t="shared" si="29"/>
        <v>41939.00712962963</v>
      </c>
      <c r="T906" s="12">
        <f t="shared" si="30"/>
        <v>41969.052083333328</v>
      </c>
    </row>
    <row r="907" spans="1:20" ht="42.75" x14ac:dyDescent="0.4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>
        <f>IFERROR(ROUND(E907/L907,2),0)</f>
        <v>443.75</v>
      </c>
      <c r="Q907" t="s">
        <v>8312</v>
      </c>
      <c r="R907" t="s">
        <v>8313</v>
      </c>
      <c r="S907" s="12">
        <f t="shared" si="29"/>
        <v>40796.001261574071</v>
      </c>
      <c r="T907" s="12">
        <f t="shared" si="30"/>
        <v>40849.333333333336</v>
      </c>
    </row>
    <row r="908" spans="1:20" ht="28.5" x14ac:dyDescent="0.4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>
        <f>IFERROR(ROUND(E908/L908,2),0)</f>
        <v>47.2</v>
      </c>
      <c r="Q908" t="s">
        <v>8312</v>
      </c>
      <c r="R908" t="s">
        <v>8313</v>
      </c>
      <c r="S908" s="12">
        <f t="shared" si="29"/>
        <v>41243.367303240739</v>
      </c>
      <c r="T908" s="12">
        <f t="shared" si="30"/>
        <v>41283.367303240739</v>
      </c>
    </row>
    <row r="909" spans="1:20" ht="42.75" x14ac:dyDescent="0.4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>IFERROR(ROUND(E909/L909,2),0)</f>
        <v>36.24</v>
      </c>
      <c r="Q909" t="s">
        <v>8312</v>
      </c>
      <c r="R909" t="s">
        <v>8320</v>
      </c>
      <c r="S909" s="12">
        <f t="shared" si="29"/>
        <v>41662.854988425926</v>
      </c>
      <c r="T909" s="12">
        <f t="shared" si="30"/>
        <v>41676.854988425926</v>
      </c>
    </row>
    <row r="910" spans="1:20" ht="28.5" x14ac:dyDescent="0.4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>
        <f>IFERROR(ROUND(E910/L910,2),0)</f>
        <v>47</v>
      </c>
      <c r="Q910" t="s">
        <v>8312</v>
      </c>
      <c r="R910" t="s">
        <v>8320</v>
      </c>
      <c r="S910" s="12">
        <f t="shared" si="29"/>
        <v>41802.757719907408</v>
      </c>
      <c r="T910" s="12">
        <f t="shared" si="30"/>
        <v>41832.757719907408</v>
      </c>
    </row>
    <row r="911" spans="1:20" ht="42.75" x14ac:dyDescent="0.4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>
        <f>IFERROR(ROUND(E911/L911,2),0)</f>
        <v>93.07</v>
      </c>
      <c r="Q911" t="s">
        <v>8323</v>
      </c>
      <c r="R911" t="s">
        <v>8324</v>
      </c>
      <c r="S911" s="12">
        <f t="shared" si="29"/>
        <v>42026.605057870373</v>
      </c>
      <c r="T911" s="12">
        <f t="shared" si="30"/>
        <v>42071.563391203701</v>
      </c>
    </row>
    <row r="912" spans="1:20" ht="28.5" x14ac:dyDescent="0.4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>
        <f>IFERROR(ROUND(E912/L912,2),0)</f>
        <v>131.16999999999999</v>
      </c>
      <c r="Q912" t="s">
        <v>8312</v>
      </c>
      <c r="R912" t="s">
        <v>8313</v>
      </c>
      <c r="S912" s="12">
        <f t="shared" si="29"/>
        <v>41988.964062500003</v>
      </c>
      <c r="T912" s="12">
        <f t="shared" si="30"/>
        <v>42028.964062500003</v>
      </c>
    </row>
    <row r="913" spans="1:20" ht="42.75" x14ac:dyDescent="0.4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>
        <f>IFERROR(ROUND(E913/L913,2),0)</f>
        <v>2500.9699999999998</v>
      </c>
      <c r="Q913" t="s">
        <v>8308</v>
      </c>
      <c r="R913" t="s">
        <v>8309</v>
      </c>
      <c r="S913" s="12">
        <f t="shared" si="29"/>
        <v>41964.362743055557</v>
      </c>
      <c r="T913" s="12">
        <f t="shared" si="30"/>
        <v>41994.362743055557</v>
      </c>
    </row>
    <row r="914" spans="1:20" ht="28.5" x14ac:dyDescent="0.4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>
        <f>IFERROR(ROUND(E914/L914,2),0)</f>
        <v>29.61</v>
      </c>
      <c r="Q914" t="s">
        <v>8312</v>
      </c>
      <c r="R914" t="s">
        <v>8335</v>
      </c>
      <c r="S914" s="12">
        <f t="shared" si="29"/>
        <v>41744.745208333334</v>
      </c>
      <c r="T914" s="12">
        <f t="shared" si="30"/>
        <v>41774.745208333334</v>
      </c>
    </row>
    <row r="915" spans="1:20" ht="42.75" x14ac:dyDescent="0.45">
      <c r="A915">
        <v>3576</v>
      </c>
      <c r="B915" s="3" t="s">
        <v>3575</v>
      </c>
      <c r="C915" s="3" t="s">
        <v>7686</v>
      </c>
      <c r="D915" s="6">
        <v>100</v>
      </c>
      <c r="E915" s="8">
        <v>100</v>
      </c>
      <c r="F915" t="s">
        <v>8218</v>
      </c>
      <c r="G915" t="s">
        <v>8223</v>
      </c>
      <c r="H915" t="s">
        <v>8245</v>
      </c>
      <c r="I915">
        <v>1480947054</v>
      </c>
      <c r="J915">
        <v>1475759454</v>
      </c>
      <c r="K915" t="b">
        <v>0</v>
      </c>
      <c r="L915">
        <v>5</v>
      </c>
      <c r="M915" t="b">
        <v>1</v>
      </c>
      <c r="N915" t="s">
        <v>8269</v>
      </c>
      <c r="O915">
        <f>ROUND(E915/D915*100,0)</f>
        <v>100</v>
      </c>
      <c r="P915">
        <f>IFERROR(ROUND(E915/L915,2),0)</f>
        <v>20</v>
      </c>
      <c r="Q915" t="s">
        <v>8315</v>
      </c>
      <c r="R915" t="s">
        <v>8316</v>
      </c>
      <c r="S915" s="12">
        <f t="shared" si="29"/>
        <v>42649.54923611111</v>
      </c>
      <c r="T915" s="12">
        <f t="shared" si="30"/>
        <v>42709.590902777782</v>
      </c>
    </row>
    <row r="916" spans="1:20" ht="42.75" x14ac:dyDescent="0.4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>
        <f>IFERROR(ROUND(E916/L916,2),0)</f>
        <v>97.19</v>
      </c>
      <c r="Q916" t="s">
        <v>8308</v>
      </c>
      <c r="R916" t="s">
        <v>8309</v>
      </c>
      <c r="S916" s="12">
        <f t="shared" si="29"/>
        <v>41389.808194444442</v>
      </c>
      <c r="T916" s="12">
        <f t="shared" si="30"/>
        <v>41422</v>
      </c>
    </row>
    <row r="917" spans="1:20" ht="42.75" x14ac:dyDescent="0.45">
      <c r="A917">
        <v>3864</v>
      </c>
      <c r="B917" s="3" t="s">
        <v>3861</v>
      </c>
      <c r="C917" s="3" t="s">
        <v>7973</v>
      </c>
      <c r="D917" s="6">
        <v>5000</v>
      </c>
      <c r="E917" s="8">
        <v>60</v>
      </c>
      <c r="F917" t="s">
        <v>8220</v>
      </c>
      <c r="G917" t="s">
        <v>8223</v>
      </c>
      <c r="H917" t="s">
        <v>8245</v>
      </c>
      <c r="I917">
        <v>1447799054</v>
      </c>
      <c r="J917">
        <v>1445203454</v>
      </c>
      <c r="K917" t="b">
        <v>0</v>
      </c>
      <c r="L917">
        <v>3</v>
      </c>
      <c r="M917" t="b">
        <v>0</v>
      </c>
      <c r="N917" t="s">
        <v>8269</v>
      </c>
      <c r="O917">
        <f>ROUND(E917/D917*100,0)</f>
        <v>1</v>
      </c>
      <c r="P917">
        <f>IFERROR(ROUND(E917/L917,2),0)</f>
        <v>20</v>
      </c>
      <c r="Q917" t="s">
        <v>8315</v>
      </c>
      <c r="R917" t="s">
        <v>8316</v>
      </c>
      <c r="S917" s="12">
        <f t="shared" si="29"/>
        <v>42295.891828703709</v>
      </c>
      <c r="T917" s="12">
        <f t="shared" si="30"/>
        <v>42325.933495370366</v>
      </c>
    </row>
    <row r="918" spans="1:20" ht="42.75" x14ac:dyDescent="0.45">
      <c r="A918">
        <v>4005</v>
      </c>
      <c r="B918" s="3" t="s">
        <v>4001</v>
      </c>
      <c r="C918" s="3" t="s">
        <v>8110</v>
      </c>
      <c r="D918" s="6">
        <v>3000</v>
      </c>
      <c r="E918" s="8">
        <v>40</v>
      </c>
      <c r="F918" t="s">
        <v>8220</v>
      </c>
      <c r="G918" t="s">
        <v>8223</v>
      </c>
      <c r="H918" t="s">
        <v>8245</v>
      </c>
      <c r="I918">
        <v>1413832985</v>
      </c>
      <c r="J918">
        <v>1408648985</v>
      </c>
      <c r="K918" t="b">
        <v>0</v>
      </c>
      <c r="L918">
        <v>2</v>
      </c>
      <c r="M918" t="b">
        <v>0</v>
      </c>
      <c r="N918" t="s">
        <v>8269</v>
      </c>
      <c r="O918">
        <f>ROUND(E918/D918*100,0)</f>
        <v>1</v>
      </c>
      <c r="P918">
        <f>IFERROR(ROUND(E918/L918,2),0)</f>
        <v>20</v>
      </c>
      <c r="Q918" t="s">
        <v>8315</v>
      </c>
      <c r="R918" t="s">
        <v>8316</v>
      </c>
      <c r="S918" s="12">
        <f t="shared" si="29"/>
        <v>41872.807696759257</v>
      </c>
      <c r="T918" s="12">
        <f t="shared" si="30"/>
        <v>41932.807696759257</v>
      </c>
    </row>
    <row r="919" spans="1:20" ht="42.75" x14ac:dyDescent="0.45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>ROUND(E919/D919*100,0)</f>
        <v>0</v>
      </c>
      <c r="P919">
        <f>IFERROR(ROUND(E919/L919,2),0)</f>
        <v>20</v>
      </c>
      <c r="Q919" t="s">
        <v>8315</v>
      </c>
      <c r="R919" t="s">
        <v>8316</v>
      </c>
      <c r="S919" s="12">
        <f t="shared" si="29"/>
        <v>41831.675034722226</v>
      </c>
      <c r="T919" s="12">
        <f t="shared" si="30"/>
        <v>41891.675034722226</v>
      </c>
    </row>
    <row r="920" spans="1:20" ht="42.75" x14ac:dyDescent="0.45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>ROUND(E920/D920*100,0)</f>
        <v>0</v>
      </c>
      <c r="P920">
        <f>IFERROR(ROUND(E920/L920,2),0)</f>
        <v>20</v>
      </c>
      <c r="Q920" t="s">
        <v>8315</v>
      </c>
      <c r="R920" t="s">
        <v>8316</v>
      </c>
      <c r="S920" s="12">
        <f t="shared" si="29"/>
        <v>41929.266215277778</v>
      </c>
      <c r="T920" s="12">
        <f t="shared" si="30"/>
        <v>41968.823611111111</v>
      </c>
    </row>
    <row r="921" spans="1:20" ht="42.75" x14ac:dyDescent="0.4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>ROUND(E921/D921*100,0)</f>
        <v>0</v>
      </c>
      <c r="P921">
        <f>IFERROR(ROUND(E921/L921,2),0)</f>
        <v>20</v>
      </c>
      <c r="Q921" t="s">
        <v>8315</v>
      </c>
      <c r="R921" t="s">
        <v>8316</v>
      </c>
      <c r="S921" s="12">
        <f t="shared" si="29"/>
        <v>42039.194988425923</v>
      </c>
      <c r="T921" s="12">
        <f t="shared" si="30"/>
        <v>42099.153321759266</v>
      </c>
    </row>
    <row r="922" spans="1:20" ht="42.75" x14ac:dyDescent="0.4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>ROUND(E922/D922*100,0)</f>
        <v>110</v>
      </c>
      <c r="P922">
        <f>IFERROR(ROUND(E922/L922,2),0)</f>
        <v>20.079999999999998</v>
      </c>
      <c r="Q922" t="s">
        <v>8315</v>
      </c>
      <c r="R922" t="s">
        <v>8316</v>
      </c>
      <c r="S922" s="12">
        <f t="shared" si="29"/>
        <v>42142.514016203699</v>
      </c>
      <c r="T922" s="12">
        <f t="shared" si="30"/>
        <v>42155.958333333328</v>
      </c>
    </row>
    <row r="923" spans="1:20" ht="28.5" x14ac:dyDescent="0.4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>
        <f>IFERROR(ROUND(E923/L923,2),0)</f>
        <v>51.25</v>
      </c>
      <c r="Q923" t="s">
        <v>8318</v>
      </c>
      <c r="R923" t="s">
        <v>8331</v>
      </c>
      <c r="S923" s="12">
        <f t="shared" si="29"/>
        <v>41989.91134259259</v>
      </c>
      <c r="T923" s="12">
        <f t="shared" si="30"/>
        <v>42005.332638888889</v>
      </c>
    </row>
    <row r="924" spans="1:20" ht="42.75" x14ac:dyDescent="0.4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>
        <f>IFERROR(ROUND(E924/L924,2),0)</f>
        <v>89.39</v>
      </c>
      <c r="Q924" t="s">
        <v>8318</v>
      </c>
      <c r="R924" t="s">
        <v>8329</v>
      </c>
      <c r="S924" s="12">
        <f t="shared" si="29"/>
        <v>42263.952662037031</v>
      </c>
      <c r="T924" s="12">
        <f t="shared" si="30"/>
        <v>42294.083333333328</v>
      </c>
    </row>
    <row r="925" spans="1:20" ht="42.75" x14ac:dyDescent="0.4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>
        <f>IFERROR(ROUND(E925/L925,2),0)</f>
        <v>59.25</v>
      </c>
      <c r="Q925" t="s">
        <v>8318</v>
      </c>
      <c r="R925" t="s">
        <v>8329</v>
      </c>
      <c r="S925" s="12">
        <f t="shared" si="29"/>
        <v>42291.596273148149</v>
      </c>
      <c r="T925" s="12">
        <f t="shared" si="30"/>
        <v>42321.637939814813</v>
      </c>
    </row>
    <row r="926" spans="1:20" ht="42.75" x14ac:dyDescent="0.4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>
        <f>IFERROR(ROUND(E926/L926,2),0)</f>
        <v>40.76</v>
      </c>
      <c r="Q926" t="s">
        <v>8318</v>
      </c>
      <c r="R926" t="s">
        <v>8329</v>
      </c>
      <c r="S926" s="12">
        <f t="shared" si="29"/>
        <v>41890.167453703703</v>
      </c>
      <c r="T926" s="12">
        <f t="shared" si="30"/>
        <v>41920.167453703703</v>
      </c>
    </row>
    <row r="927" spans="1:20" ht="42.75" x14ac:dyDescent="0.4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>
        <f>IFERROR(ROUND(E927/L927,2),0)</f>
        <v>58.63</v>
      </c>
      <c r="Q927" t="s">
        <v>8312</v>
      </c>
      <c r="R927" t="s">
        <v>8313</v>
      </c>
      <c r="S927" s="12">
        <f t="shared" si="29"/>
        <v>41005.45784722222</v>
      </c>
      <c r="T927" s="12">
        <f t="shared" si="30"/>
        <v>41048.125</v>
      </c>
    </row>
    <row r="928" spans="1:20" ht="42.75" x14ac:dyDescent="0.4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>
        <f>IFERROR(ROUND(E928/L928,2),0)</f>
        <v>60.74</v>
      </c>
      <c r="Q928" t="s">
        <v>8312</v>
      </c>
      <c r="R928" t="s">
        <v>8313</v>
      </c>
      <c r="S928" s="12">
        <f t="shared" si="29"/>
        <v>41144.763379629629</v>
      </c>
      <c r="T928" s="12">
        <f t="shared" si="30"/>
        <v>41174.763379629629</v>
      </c>
    </row>
    <row r="929" spans="1:20" ht="42.75" x14ac:dyDescent="0.4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>
        <f>IFERROR(ROUND(E929/L929,2),0)</f>
        <v>45.99</v>
      </c>
      <c r="Q929" t="s">
        <v>8312</v>
      </c>
      <c r="R929" t="s">
        <v>8325</v>
      </c>
      <c r="S929" s="12">
        <f t="shared" si="29"/>
        <v>42755.627372685187</v>
      </c>
      <c r="T929" s="12">
        <f t="shared" si="30"/>
        <v>42800.833333333328</v>
      </c>
    </row>
    <row r="930" spans="1:20" ht="42.75" x14ac:dyDescent="0.45">
      <c r="A930">
        <v>1241</v>
      </c>
      <c r="B930" s="3" t="s">
        <v>1242</v>
      </c>
      <c r="C930" s="3" t="s">
        <v>5351</v>
      </c>
      <c r="D930" s="6">
        <v>5000</v>
      </c>
      <c r="E930" s="8">
        <v>2537</v>
      </c>
      <c r="F930" t="s">
        <v>8219</v>
      </c>
      <c r="G930" t="s">
        <v>8223</v>
      </c>
      <c r="H930" t="s">
        <v>8245</v>
      </c>
      <c r="I930">
        <v>1414994340</v>
      </c>
      <c r="J930">
        <v>1413057980</v>
      </c>
      <c r="K930" t="b">
        <v>0</v>
      </c>
      <c r="L930">
        <v>34</v>
      </c>
      <c r="M930" t="b">
        <v>0</v>
      </c>
      <c r="N930" t="s">
        <v>8284</v>
      </c>
      <c r="O930">
        <f>ROUND(E930/D930*100,0)</f>
        <v>51</v>
      </c>
      <c r="P930">
        <f>IFERROR(ROUND(E930/L930,2),0)</f>
        <v>74.62</v>
      </c>
      <c r="Q930" t="s">
        <v>8312</v>
      </c>
      <c r="R930" t="s">
        <v>8339</v>
      </c>
      <c r="S930" s="12">
        <f t="shared" si="29"/>
        <v>41923.837731481479</v>
      </c>
      <c r="T930" s="12">
        <f t="shared" si="30"/>
        <v>41946.249305555553</v>
      </c>
    </row>
    <row r="931" spans="1:20" ht="28.5" x14ac:dyDescent="0.4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>
        <f>IFERROR(ROUND(E931/L931,2),0)</f>
        <v>76.92</v>
      </c>
      <c r="Q931" t="s">
        <v>8312</v>
      </c>
      <c r="R931" t="s">
        <v>8313</v>
      </c>
      <c r="S931" s="12">
        <f t="shared" si="29"/>
        <v>41507.845451388886</v>
      </c>
      <c r="T931" s="12">
        <f t="shared" si="30"/>
        <v>41537.845451388886</v>
      </c>
    </row>
    <row r="932" spans="1:20" ht="42.75" x14ac:dyDescent="0.4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>
        <f>IFERROR(ROUND(E932/L932,2),0)</f>
        <v>92.16</v>
      </c>
      <c r="Q932" t="s">
        <v>8321</v>
      </c>
      <c r="R932" t="s">
        <v>8322</v>
      </c>
      <c r="S932" s="12">
        <f t="shared" si="29"/>
        <v>41464.934016203704</v>
      </c>
      <c r="T932" s="12">
        <f t="shared" si="30"/>
        <v>41481.708333333336</v>
      </c>
    </row>
    <row r="933" spans="1:20" ht="42.75" x14ac:dyDescent="0.4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>
        <f>IFERROR(ROUND(E933/L933,2),0)</f>
        <v>61.58</v>
      </c>
      <c r="Q933" t="s">
        <v>8312</v>
      </c>
      <c r="R933" t="s">
        <v>8313</v>
      </c>
      <c r="S933" s="12">
        <f t="shared" si="29"/>
        <v>41205.707048611112</v>
      </c>
      <c r="T933" s="12">
        <f t="shared" si="30"/>
        <v>41239.207638888889</v>
      </c>
    </row>
    <row r="934" spans="1:20" ht="42.75" x14ac:dyDescent="0.4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>
        <f>IFERROR(ROUND(E934/L934,2),0)</f>
        <v>133.93</v>
      </c>
      <c r="Q934" t="s">
        <v>8312</v>
      </c>
      <c r="R934" t="s">
        <v>8313</v>
      </c>
      <c r="S934" s="12">
        <f t="shared" si="29"/>
        <v>42081.77143518519</v>
      </c>
      <c r="T934" s="12">
        <f t="shared" si="30"/>
        <v>42119</v>
      </c>
    </row>
    <row r="935" spans="1:20" ht="42.75" x14ac:dyDescent="0.4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>
        <f>IFERROR(ROUND(E935/L935,2),0)</f>
        <v>60.27</v>
      </c>
      <c r="Q935" t="s">
        <v>8312</v>
      </c>
      <c r="R935" t="s">
        <v>8328</v>
      </c>
      <c r="S935" s="12">
        <f t="shared" si="29"/>
        <v>40852.889699074076</v>
      </c>
      <c r="T935" s="12">
        <f t="shared" si="30"/>
        <v>40883.249305555553</v>
      </c>
    </row>
    <row r="936" spans="1:20" ht="42.75" x14ac:dyDescent="0.4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>
        <f>IFERROR(ROUND(E936/L936,2),0)</f>
        <v>44.85</v>
      </c>
      <c r="Q936" t="s">
        <v>8308</v>
      </c>
      <c r="R936" t="s">
        <v>8309</v>
      </c>
      <c r="S936" s="12">
        <f t="shared" si="29"/>
        <v>40761.604421296295</v>
      </c>
      <c r="T936" s="12">
        <f t="shared" si="30"/>
        <v>40805.604421296295</v>
      </c>
    </row>
    <row r="937" spans="1:20" ht="42.75" x14ac:dyDescent="0.45">
      <c r="A937">
        <v>2835</v>
      </c>
      <c r="B937" s="3" t="s">
        <v>2835</v>
      </c>
      <c r="C937" s="3" t="s">
        <v>6945</v>
      </c>
      <c r="D937" s="6">
        <v>1000</v>
      </c>
      <c r="E937" s="8">
        <v>1870.99</v>
      </c>
      <c r="F937" t="s">
        <v>8218</v>
      </c>
      <c r="G937" t="s">
        <v>8224</v>
      </c>
      <c r="H937" t="s">
        <v>8246</v>
      </c>
      <c r="I937">
        <v>1449273600</v>
      </c>
      <c r="J937">
        <v>1446742417</v>
      </c>
      <c r="K937" t="b">
        <v>0</v>
      </c>
      <c r="L937">
        <v>93</v>
      </c>
      <c r="M937" t="b">
        <v>1</v>
      </c>
      <c r="N937" t="s">
        <v>8269</v>
      </c>
      <c r="O937">
        <f>ROUND(E937/D937*100,0)</f>
        <v>187</v>
      </c>
      <c r="P937">
        <f>IFERROR(ROUND(E937/L937,2),0)</f>
        <v>20.12</v>
      </c>
      <c r="Q937" t="s">
        <v>8315</v>
      </c>
      <c r="R937" t="s">
        <v>8316</v>
      </c>
      <c r="S937" s="12">
        <f t="shared" si="29"/>
        <v>42313.703900462962</v>
      </c>
      <c r="T937" s="12">
        <f t="shared" si="30"/>
        <v>42343</v>
      </c>
    </row>
    <row r="938" spans="1:20" ht="42.75" x14ac:dyDescent="0.45">
      <c r="A938">
        <v>3069</v>
      </c>
      <c r="B938" s="3" t="s">
        <v>3069</v>
      </c>
      <c r="C938" s="3" t="s">
        <v>7179</v>
      </c>
      <c r="D938" s="6">
        <v>1000</v>
      </c>
      <c r="E938" s="8">
        <v>141</v>
      </c>
      <c r="F938" t="s">
        <v>8220</v>
      </c>
      <c r="G938" t="s">
        <v>8223</v>
      </c>
      <c r="H938" t="s">
        <v>8245</v>
      </c>
      <c r="I938">
        <v>1418587234</v>
      </c>
      <c r="J938">
        <v>1415995234</v>
      </c>
      <c r="K938" t="b">
        <v>0</v>
      </c>
      <c r="L938">
        <v>7</v>
      </c>
      <c r="M938" t="b">
        <v>0</v>
      </c>
      <c r="N938" t="s">
        <v>8301</v>
      </c>
      <c r="O938">
        <f>ROUND(E938/D938*100,0)</f>
        <v>14</v>
      </c>
      <c r="P938">
        <f>IFERROR(ROUND(E938/L938,2),0)</f>
        <v>20.14</v>
      </c>
      <c r="Q938" t="s">
        <v>8315</v>
      </c>
      <c r="R938" t="s">
        <v>8333</v>
      </c>
      <c r="S938" s="12">
        <f t="shared" si="29"/>
        <v>41957.833726851852</v>
      </c>
      <c r="T938" s="12">
        <f t="shared" si="30"/>
        <v>41987.833726851852</v>
      </c>
    </row>
    <row r="939" spans="1:20" ht="42.75" x14ac:dyDescent="0.45">
      <c r="A939">
        <v>2916</v>
      </c>
      <c r="B939" s="3" t="s">
        <v>2916</v>
      </c>
      <c r="C939" s="3" t="s">
        <v>7026</v>
      </c>
      <c r="D939" s="6">
        <v>1850</v>
      </c>
      <c r="E939" s="8">
        <v>145</v>
      </c>
      <c r="F939" t="s">
        <v>8220</v>
      </c>
      <c r="G939" t="s">
        <v>8224</v>
      </c>
      <c r="H939" t="s">
        <v>8246</v>
      </c>
      <c r="I939">
        <v>1400498789</v>
      </c>
      <c r="J939">
        <v>1398511589</v>
      </c>
      <c r="K939" t="b">
        <v>0</v>
      </c>
      <c r="L939">
        <v>7</v>
      </c>
      <c r="M939" t="b">
        <v>0</v>
      </c>
      <c r="N939" t="s">
        <v>8269</v>
      </c>
      <c r="O939">
        <f>ROUND(E939/D939*100,0)</f>
        <v>8</v>
      </c>
      <c r="P939">
        <f>IFERROR(ROUND(E939/L939,2),0)</f>
        <v>20.71</v>
      </c>
      <c r="Q939" t="s">
        <v>8315</v>
      </c>
      <c r="R939" t="s">
        <v>8316</v>
      </c>
      <c r="S939" s="12">
        <f t="shared" si="29"/>
        <v>41755.476724537039</v>
      </c>
      <c r="T939" s="12">
        <f t="shared" si="30"/>
        <v>41778.476724537039</v>
      </c>
    </row>
    <row r="940" spans="1:20" ht="42.75" x14ac:dyDescent="0.45">
      <c r="A940">
        <v>3070</v>
      </c>
      <c r="B940" s="3" t="s">
        <v>3070</v>
      </c>
      <c r="C940" s="3" t="s">
        <v>7180</v>
      </c>
      <c r="D940" s="6">
        <v>10000</v>
      </c>
      <c r="E940" s="8">
        <v>334</v>
      </c>
      <c r="F940" t="s">
        <v>8220</v>
      </c>
      <c r="G940" t="s">
        <v>8224</v>
      </c>
      <c r="H940" t="s">
        <v>8246</v>
      </c>
      <c r="I940">
        <v>1481132169</v>
      </c>
      <c r="J940">
        <v>1479317769</v>
      </c>
      <c r="K940" t="b">
        <v>0</v>
      </c>
      <c r="L940">
        <v>16</v>
      </c>
      <c r="M940" t="b">
        <v>0</v>
      </c>
      <c r="N940" t="s">
        <v>8301</v>
      </c>
      <c r="O940">
        <f>ROUND(E940/D940*100,0)</f>
        <v>3</v>
      </c>
      <c r="P940">
        <f>IFERROR(ROUND(E940/L940,2),0)</f>
        <v>20.88</v>
      </c>
      <c r="Q940" t="s">
        <v>8315</v>
      </c>
      <c r="R940" t="s">
        <v>8333</v>
      </c>
      <c r="S940" s="12">
        <f t="shared" si="29"/>
        <v>42690.733437499999</v>
      </c>
      <c r="T940" s="12">
        <f t="shared" si="30"/>
        <v>42711.733437499999</v>
      </c>
    </row>
    <row r="941" spans="1:20" ht="42.75" x14ac:dyDescent="0.45">
      <c r="A941">
        <v>3563</v>
      </c>
      <c r="B941" s="3" t="s">
        <v>3562</v>
      </c>
      <c r="C941" s="3" t="s">
        <v>7673</v>
      </c>
      <c r="D941" s="6">
        <v>500</v>
      </c>
      <c r="E941" s="8">
        <v>527.45000000000005</v>
      </c>
      <c r="F941" t="s">
        <v>8218</v>
      </c>
      <c r="G941" t="s">
        <v>8224</v>
      </c>
      <c r="H941" t="s">
        <v>8246</v>
      </c>
      <c r="I941">
        <v>1470078000</v>
      </c>
      <c r="J941">
        <v>1467648456</v>
      </c>
      <c r="K941" t="b">
        <v>0</v>
      </c>
      <c r="L941">
        <v>25</v>
      </c>
      <c r="M941" t="b">
        <v>1</v>
      </c>
      <c r="N941" t="s">
        <v>8269</v>
      </c>
      <c r="O941">
        <f>ROUND(E941/D941*100,0)</f>
        <v>105</v>
      </c>
      <c r="P941">
        <f>IFERROR(ROUND(E941/L941,2),0)</f>
        <v>21.1</v>
      </c>
      <c r="Q941" t="s">
        <v>8315</v>
      </c>
      <c r="R941" t="s">
        <v>8316</v>
      </c>
      <c r="S941" s="12">
        <f t="shared" si="29"/>
        <v>42555.671944444446</v>
      </c>
      <c r="T941" s="12">
        <f t="shared" si="30"/>
        <v>42583.791666666672</v>
      </c>
    </row>
    <row r="942" spans="1:20" ht="42.75" x14ac:dyDescent="0.45">
      <c r="A942">
        <v>3820</v>
      </c>
      <c r="B942" s="3" t="s">
        <v>3817</v>
      </c>
      <c r="C942" s="3" t="s">
        <v>7929</v>
      </c>
      <c r="D942" s="6">
        <v>300</v>
      </c>
      <c r="E942" s="8">
        <v>430</v>
      </c>
      <c r="F942" t="s">
        <v>8218</v>
      </c>
      <c r="G942" t="s">
        <v>8224</v>
      </c>
      <c r="H942" t="s">
        <v>8246</v>
      </c>
      <c r="I942">
        <v>1436110717</v>
      </c>
      <c r="J942">
        <v>1433518717</v>
      </c>
      <c r="K942" t="b">
        <v>0</v>
      </c>
      <c r="L942">
        <v>20</v>
      </c>
      <c r="M942" t="b">
        <v>1</v>
      </c>
      <c r="N942" t="s">
        <v>8269</v>
      </c>
      <c r="O942">
        <f>ROUND(E942/D942*100,0)</f>
        <v>143</v>
      </c>
      <c r="P942">
        <f>IFERROR(ROUND(E942/L942,2),0)</f>
        <v>21.5</v>
      </c>
      <c r="Q942" t="s">
        <v>8315</v>
      </c>
      <c r="R942" t="s">
        <v>8316</v>
      </c>
      <c r="S942" s="12">
        <f t="shared" si="29"/>
        <v>42160.651817129634</v>
      </c>
      <c r="T942" s="12">
        <f t="shared" si="30"/>
        <v>42190.651817129634</v>
      </c>
    </row>
    <row r="943" spans="1:20" ht="42.75" x14ac:dyDescent="0.45">
      <c r="A943">
        <v>3840</v>
      </c>
      <c r="B943" s="3" t="s">
        <v>3837</v>
      </c>
      <c r="C943" s="3" t="s">
        <v>7949</v>
      </c>
      <c r="D943" s="6">
        <v>1</v>
      </c>
      <c r="E943" s="8">
        <v>65</v>
      </c>
      <c r="F943" t="s">
        <v>8218</v>
      </c>
      <c r="G943" t="s">
        <v>8224</v>
      </c>
      <c r="H943" t="s">
        <v>8246</v>
      </c>
      <c r="I943">
        <v>1459180229</v>
      </c>
      <c r="J943">
        <v>1457023829</v>
      </c>
      <c r="K943" t="b">
        <v>0</v>
      </c>
      <c r="L943">
        <v>3</v>
      </c>
      <c r="M943" t="b">
        <v>1</v>
      </c>
      <c r="N943" t="s">
        <v>8269</v>
      </c>
      <c r="O943">
        <f>ROUND(E943/D943*100,0)</f>
        <v>6500</v>
      </c>
      <c r="P943">
        <f>IFERROR(ROUND(E943/L943,2),0)</f>
        <v>21.67</v>
      </c>
      <c r="Q943" t="s">
        <v>8315</v>
      </c>
      <c r="R943" t="s">
        <v>8316</v>
      </c>
      <c r="S943" s="12">
        <f t="shared" si="29"/>
        <v>42432.701724537037</v>
      </c>
      <c r="T943" s="12">
        <f t="shared" si="30"/>
        <v>42457.660057870366</v>
      </c>
    </row>
    <row r="944" spans="1:20" ht="42.75" x14ac:dyDescent="0.45">
      <c r="A944">
        <v>3415</v>
      </c>
      <c r="B944" s="3" t="s">
        <v>3414</v>
      </c>
      <c r="C944" s="3" t="s">
        <v>7525</v>
      </c>
      <c r="D944" s="6">
        <v>200</v>
      </c>
      <c r="E944" s="8">
        <v>200</v>
      </c>
      <c r="F944" t="s">
        <v>8218</v>
      </c>
      <c r="G944" t="s">
        <v>8223</v>
      </c>
      <c r="H944" t="s">
        <v>8245</v>
      </c>
      <c r="I944">
        <v>1460935800</v>
      </c>
      <c r="J944">
        <v>1459999656</v>
      </c>
      <c r="K944" t="b">
        <v>0</v>
      </c>
      <c r="L944">
        <v>9</v>
      </c>
      <c r="M944" t="b">
        <v>1</v>
      </c>
      <c r="N944" t="s">
        <v>8269</v>
      </c>
      <c r="O944">
        <f>ROUND(E944/D944*100,0)</f>
        <v>100</v>
      </c>
      <c r="P944">
        <f>IFERROR(ROUND(E944/L944,2),0)</f>
        <v>22.22</v>
      </c>
      <c r="Q944" t="s">
        <v>8315</v>
      </c>
      <c r="R944" t="s">
        <v>8316</v>
      </c>
      <c r="S944" s="12">
        <f t="shared" si="29"/>
        <v>42467.144166666665</v>
      </c>
      <c r="T944" s="12">
        <f t="shared" si="30"/>
        <v>42477.979166666672</v>
      </c>
    </row>
    <row r="945" spans="1:20" ht="42.75" x14ac:dyDescent="0.45">
      <c r="A945">
        <v>2866</v>
      </c>
      <c r="B945" s="3" t="s">
        <v>2866</v>
      </c>
      <c r="C945" s="3" t="s">
        <v>6976</v>
      </c>
      <c r="D945" s="6">
        <v>5000</v>
      </c>
      <c r="E945" s="8">
        <v>45</v>
      </c>
      <c r="F945" t="s">
        <v>8220</v>
      </c>
      <c r="G945" t="s">
        <v>8223</v>
      </c>
      <c r="H945" t="s">
        <v>8245</v>
      </c>
      <c r="I945">
        <v>1476482400</v>
      </c>
      <c r="J945">
        <v>1473893721</v>
      </c>
      <c r="K945" t="b">
        <v>0</v>
      </c>
      <c r="L945">
        <v>2</v>
      </c>
      <c r="M945" t="b">
        <v>0</v>
      </c>
      <c r="N945" t="s">
        <v>8269</v>
      </c>
      <c r="O945">
        <f>ROUND(E945/D945*100,0)</f>
        <v>1</v>
      </c>
      <c r="P945">
        <f>IFERROR(ROUND(E945/L945,2),0)</f>
        <v>22.5</v>
      </c>
      <c r="Q945" t="s">
        <v>8315</v>
      </c>
      <c r="R945" t="s">
        <v>8316</v>
      </c>
      <c r="S945" s="12">
        <f t="shared" si="29"/>
        <v>42627.955104166671</v>
      </c>
      <c r="T945" s="12">
        <f t="shared" si="30"/>
        <v>42657.916666666672</v>
      </c>
    </row>
    <row r="946" spans="1:20" ht="42.75" x14ac:dyDescent="0.45">
      <c r="A946">
        <v>3966</v>
      </c>
      <c r="B946" s="3" t="s">
        <v>3963</v>
      </c>
      <c r="C946" s="3" t="s">
        <v>8073</v>
      </c>
      <c r="D946" s="6">
        <v>7500</v>
      </c>
      <c r="E946" s="8">
        <v>45</v>
      </c>
      <c r="F946" t="s">
        <v>8220</v>
      </c>
      <c r="G946" t="s">
        <v>8223</v>
      </c>
      <c r="H946" t="s">
        <v>8245</v>
      </c>
      <c r="I946">
        <v>1406170740</v>
      </c>
      <c r="J946">
        <v>1402506278</v>
      </c>
      <c r="K946" t="b">
        <v>0</v>
      </c>
      <c r="L946">
        <v>2</v>
      </c>
      <c r="M946" t="b">
        <v>0</v>
      </c>
      <c r="N946" t="s">
        <v>8269</v>
      </c>
      <c r="O946">
        <f>ROUND(E946/D946*100,0)</f>
        <v>1</v>
      </c>
      <c r="P946">
        <f>IFERROR(ROUND(E946/L946,2),0)</f>
        <v>22.5</v>
      </c>
      <c r="Q946" t="s">
        <v>8315</v>
      </c>
      <c r="R946" t="s">
        <v>8316</v>
      </c>
      <c r="S946" s="12">
        <f t="shared" si="29"/>
        <v>41801.711550925924</v>
      </c>
      <c r="T946" s="12">
        <f t="shared" si="30"/>
        <v>41844.124305555553</v>
      </c>
    </row>
    <row r="947" spans="1:20" ht="42.75" x14ac:dyDescent="0.4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>
        <f>IFERROR(ROUND(E947/L947,2),0)</f>
        <v>223.48</v>
      </c>
      <c r="Q947" t="s">
        <v>8318</v>
      </c>
      <c r="R947" t="s">
        <v>8331</v>
      </c>
      <c r="S947" s="12">
        <f t="shared" si="29"/>
        <v>41807.701921296299</v>
      </c>
      <c r="T947" s="12">
        <f t="shared" si="30"/>
        <v>41837.701921296299</v>
      </c>
    </row>
    <row r="948" spans="1:20" ht="42.75" x14ac:dyDescent="0.4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>
        <f>IFERROR(ROUND(E948/L948,2),0)</f>
        <v>116.25</v>
      </c>
      <c r="Q948" t="s">
        <v>8318</v>
      </c>
      <c r="R948" t="s">
        <v>8319</v>
      </c>
      <c r="S948" s="12">
        <f t="shared" si="29"/>
        <v>41075.583379629628</v>
      </c>
      <c r="T948" s="12">
        <f t="shared" si="30"/>
        <v>41105.583379629628</v>
      </c>
    </row>
    <row r="949" spans="1:20" ht="28.5" x14ac:dyDescent="0.4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>
        <f>IFERROR(ROUND(E949/L949,2),0)</f>
        <v>246.61</v>
      </c>
      <c r="Q949" t="s">
        <v>8318</v>
      </c>
      <c r="R949" t="s">
        <v>8329</v>
      </c>
      <c r="S949" s="12">
        <f t="shared" si="29"/>
        <v>41943.293912037036</v>
      </c>
      <c r="T949" s="12">
        <f t="shared" si="30"/>
        <v>41974.3355787037</v>
      </c>
    </row>
    <row r="950" spans="1:20" ht="42.75" x14ac:dyDescent="0.4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>
        <f>IFERROR(ROUND(E950/L950,2),0)</f>
        <v>116.86</v>
      </c>
      <c r="Q950" t="s">
        <v>8318</v>
      </c>
      <c r="R950" t="s">
        <v>8329</v>
      </c>
      <c r="S950" s="12">
        <f t="shared" si="29"/>
        <v>40987.688333333332</v>
      </c>
      <c r="T950" s="12">
        <f t="shared" si="30"/>
        <v>41032.688333333332</v>
      </c>
    </row>
    <row r="951" spans="1:20" ht="42.75" x14ac:dyDescent="0.45">
      <c r="A951">
        <v>3587</v>
      </c>
      <c r="B951" s="3" t="s">
        <v>3586</v>
      </c>
      <c r="C951" s="3" t="s">
        <v>7697</v>
      </c>
      <c r="D951" s="6">
        <v>500</v>
      </c>
      <c r="E951" s="8">
        <v>633</v>
      </c>
      <c r="F951" t="s">
        <v>8218</v>
      </c>
      <c r="G951" t="s">
        <v>8224</v>
      </c>
      <c r="H951" t="s">
        <v>8246</v>
      </c>
      <c r="I951">
        <v>1467054000</v>
      </c>
      <c r="J951">
        <v>1463144254</v>
      </c>
      <c r="K951" t="b">
        <v>0</v>
      </c>
      <c r="L951">
        <v>28</v>
      </c>
      <c r="M951" t="b">
        <v>1</v>
      </c>
      <c r="N951" t="s">
        <v>8269</v>
      </c>
      <c r="O951">
        <f>ROUND(E951/D951*100,0)</f>
        <v>127</v>
      </c>
      <c r="P951">
        <f>IFERROR(ROUND(E951/L951,2),0)</f>
        <v>22.61</v>
      </c>
      <c r="Q951" t="s">
        <v>8315</v>
      </c>
      <c r="R951" t="s">
        <v>8316</v>
      </c>
      <c r="S951" s="12">
        <f t="shared" si="29"/>
        <v>42503.539976851855</v>
      </c>
      <c r="T951" s="12">
        <f t="shared" si="30"/>
        <v>42548.791666666672</v>
      </c>
    </row>
    <row r="952" spans="1:20" ht="42.75" x14ac:dyDescent="0.4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>
        <f>IFERROR(ROUND(E952/L952,2),0)</f>
        <v>40.21</v>
      </c>
      <c r="Q952" t="s">
        <v>8321</v>
      </c>
      <c r="R952" t="s">
        <v>8330</v>
      </c>
      <c r="S952" s="12">
        <f t="shared" si="29"/>
        <v>40668.814699074072</v>
      </c>
      <c r="T952" s="12">
        <f t="shared" si="30"/>
        <v>40730.814699074072</v>
      </c>
    </row>
    <row r="953" spans="1:20" ht="42.75" x14ac:dyDescent="0.4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>
        <f>IFERROR(ROUND(E953/L953,2),0)</f>
        <v>48.71</v>
      </c>
      <c r="Q953" t="s">
        <v>8312</v>
      </c>
      <c r="R953" t="s">
        <v>8313</v>
      </c>
      <c r="S953" s="12">
        <f t="shared" si="29"/>
        <v>42747.219560185185</v>
      </c>
      <c r="T953" s="12">
        <f t="shared" si="30"/>
        <v>42769.174305555556</v>
      </c>
    </row>
    <row r="954" spans="1:20" ht="28.5" x14ac:dyDescent="0.4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>
        <f>IFERROR(ROUND(E954/L954,2),0)</f>
        <v>414.29</v>
      </c>
      <c r="Q954" t="s">
        <v>8323</v>
      </c>
      <c r="R954" t="s">
        <v>8324</v>
      </c>
      <c r="S954" s="12">
        <f t="shared" si="29"/>
        <v>42733.827349537038</v>
      </c>
      <c r="T954" s="12">
        <f t="shared" si="30"/>
        <v>42763.811805555553</v>
      </c>
    </row>
    <row r="955" spans="1:20" ht="42.75" x14ac:dyDescent="0.4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>
        <f>IFERROR(ROUND(E955/L955,2),0)</f>
        <v>24.58</v>
      </c>
      <c r="Q955" t="s">
        <v>8312</v>
      </c>
      <c r="R955" t="s">
        <v>8313</v>
      </c>
      <c r="S955" s="12">
        <f t="shared" si="29"/>
        <v>41176.684907407405</v>
      </c>
      <c r="T955" s="12">
        <f t="shared" si="30"/>
        <v>41206.684907407405</v>
      </c>
    </row>
    <row r="956" spans="1:20" ht="42.75" x14ac:dyDescent="0.4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>
        <f>IFERROR(ROUND(E956/L956,2),0)</f>
        <v>50.69</v>
      </c>
      <c r="Q956" t="s">
        <v>8312</v>
      </c>
      <c r="R956" t="s">
        <v>8328</v>
      </c>
      <c r="S956" s="12">
        <f t="shared" si="29"/>
        <v>41099.093865740739</v>
      </c>
      <c r="T956" s="12">
        <f t="shared" si="30"/>
        <v>41131.916666666664</v>
      </c>
    </row>
    <row r="957" spans="1:20" ht="42.75" x14ac:dyDescent="0.4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>
        <f>IFERROR(ROUND(E957/L957,2),0)</f>
        <v>36.11</v>
      </c>
      <c r="Q957" t="s">
        <v>8312</v>
      </c>
      <c r="R957" t="s">
        <v>8328</v>
      </c>
      <c r="S957" s="12">
        <f t="shared" si="29"/>
        <v>41590.255868055552</v>
      </c>
      <c r="T957" s="12">
        <f t="shared" si="30"/>
        <v>41620.255868055552</v>
      </c>
    </row>
    <row r="958" spans="1:20" ht="42.75" x14ac:dyDescent="0.4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>
        <f>IFERROR(ROUND(E958/L958,2),0)</f>
        <v>152.54</v>
      </c>
      <c r="Q958" t="s">
        <v>8312</v>
      </c>
      <c r="R958" t="s">
        <v>8328</v>
      </c>
      <c r="S958" s="12">
        <f t="shared" si="29"/>
        <v>41426.259618055556</v>
      </c>
      <c r="T958" s="12">
        <f t="shared" si="30"/>
        <v>41457.208333333336</v>
      </c>
    </row>
    <row r="959" spans="1:20" ht="57" x14ac:dyDescent="0.4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>
        <f>IFERROR(ROUND(E959/L959,2),0)</f>
        <v>84.46</v>
      </c>
      <c r="Q959" t="s">
        <v>8308</v>
      </c>
      <c r="R959" t="s">
        <v>8309</v>
      </c>
      <c r="S959" s="12">
        <f t="shared" si="29"/>
        <v>40347.837800925925</v>
      </c>
      <c r="T959" s="12">
        <f t="shared" si="30"/>
        <v>40414.166666666664</v>
      </c>
    </row>
    <row r="960" spans="1:20" ht="42.75" x14ac:dyDescent="0.4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>
        <f>IFERROR(ROUND(E960/L960,2),0)</f>
        <v>307.2</v>
      </c>
      <c r="Q960" t="s">
        <v>8308</v>
      </c>
      <c r="R960" t="s">
        <v>8309</v>
      </c>
      <c r="S960" s="12">
        <f t="shared" si="29"/>
        <v>42103.042546296296</v>
      </c>
      <c r="T960" s="12">
        <f t="shared" si="30"/>
        <v>42160.875</v>
      </c>
    </row>
    <row r="961" spans="1:20" ht="42.75" x14ac:dyDescent="0.4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>
        <f>IFERROR(ROUND(E961/L961,2),0)</f>
        <v>46.2</v>
      </c>
      <c r="Q961" t="s">
        <v>8312</v>
      </c>
      <c r="R961" t="s">
        <v>8328</v>
      </c>
      <c r="S961" s="12">
        <f t="shared" si="29"/>
        <v>40395.714722222219</v>
      </c>
      <c r="T961" s="12">
        <f t="shared" si="30"/>
        <v>40432.165972222225</v>
      </c>
    </row>
    <row r="962" spans="1:20" ht="28.5" x14ac:dyDescent="0.4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>
        <f>IFERROR(ROUND(E962/L962,2),0)</f>
        <v>35.619999999999997</v>
      </c>
      <c r="Q962" t="s">
        <v>8312</v>
      </c>
      <c r="R962" t="s">
        <v>8313</v>
      </c>
      <c r="S962" s="12">
        <f t="shared" si="29"/>
        <v>42240.852534722217</v>
      </c>
      <c r="T962" s="12">
        <f t="shared" si="30"/>
        <v>42270.852534722217</v>
      </c>
    </row>
    <row r="963" spans="1:20" ht="42.75" x14ac:dyDescent="0.4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>
        <f>IFERROR(ROUND(E963/L963,2),0)</f>
        <v>144.43</v>
      </c>
      <c r="Q963" t="s">
        <v>8310</v>
      </c>
      <c r="R963" t="s">
        <v>8311</v>
      </c>
      <c r="S963" s="12">
        <f t="shared" ref="S963:S1026" si="31">(((J963/60)/60)/24)+DATE(1970,1,1)</f>
        <v>42014.832326388889</v>
      </c>
      <c r="T963" s="12">
        <f t="shared" ref="T963:T1026" si="32">(((I963/60)/60)/24)+DATE(1970,1,1)</f>
        <v>42035.832326388889</v>
      </c>
    </row>
    <row r="964" spans="1:20" x14ac:dyDescent="0.4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>
        <f>IFERROR(ROUND(E964/L964,2),0)</f>
        <v>31</v>
      </c>
      <c r="Q964" t="s">
        <v>8312</v>
      </c>
      <c r="R964" t="s">
        <v>8328</v>
      </c>
      <c r="S964" s="12">
        <f t="shared" si="31"/>
        <v>41341.111400462964</v>
      </c>
      <c r="T964" s="12">
        <f t="shared" si="32"/>
        <v>41380.791666666664</v>
      </c>
    </row>
    <row r="965" spans="1:20" ht="42.75" x14ac:dyDescent="0.4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>
        <f>IFERROR(ROUND(E965/L965,2),0)</f>
        <v>7.25</v>
      </c>
      <c r="Q965" t="s">
        <v>8312</v>
      </c>
      <c r="R965" t="s">
        <v>8335</v>
      </c>
      <c r="S965" s="12">
        <f t="shared" si="31"/>
        <v>41464.106087962966</v>
      </c>
      <c r="T965" s="12">
        <f t="shared" si="32"/>
        <v>41485.106087962966</v>
      </c>
    </row>
    <row r="966" spans="1:20" ht="42.75" x14ac:dyDescent="0.45">
      <c r="A966">
        <v>3971</v>
      </c>
      <c r="B966" s="3" t="s">
        <v>3968</v>
      </c>
      <c r="C966" s="3" t="s">
        <v>8078</v>
      </c>
      <c r="D966" s="6">
        <v>14000</v>
      </c>
      <c r="E966" s="8">
        <v>136</v>
      </c>
      <c r="F966" t="s">
        <v>8220</v>
      </c>
      <c r="G966" t="s">
        <v>8223</v>
      </c>
      <c r="H966" t="s">
        <v>8245</v>
      </c>
      <c r="I966">
        <v>1405947126</v>
      </c>
      <c r="J966">
        <v>1403355126</v>
      </c>
      <c r="K966" t="b">
        <v>0</v>
      </c>
      <c r="L966">
        <v>6</v>
      </c>
      <c r="M966" t="b">
        <v>0</v>
      </c>
      <c r="N966" t="s">
        <v>8269</v>
      </c>
      <c r="O966">
        <f>ROUND(E966/D966*100,0)</f>
        <v>1</v>
      </c>
      <c r="P966">
        <f>IFERROR(ROUND(E966/L966,2),0)</f>
        <v>22.67</v>
      </c>
      <c r="Q966" t="s">
        <v>8315</v>
      </c>
      <c r="R966" t="s">
        <v>8316</v>
      </c>
      <c r="S966" s="12">
        <f t="shared" si="31"/>
        <v>41811.536180555559</v>
      </c>
      <c r="T966" s="12">
        <f t="shared" si="32"/>
        <v>41841.536180555559</v>
      </c>
    </row>
    <row r="967" spans="1:20" ht="42.75" x14ac:dyDescent="0.45">
      <c r="A967">
        <v>3205</v>
      </c>
      <c r="B967" s="3" t="s">
        <v>3205</v>
      </c>
      <c r="C967" s="3" t="s">
        <v>7315</v>
      </c>
      <c r="D967" s="6">
        <v>8000</v>
      </c>
      <c r="E967" s="8">
        <v>273</v>
      </c>
      <c r="F967" t="s">
        <v>8220</v>
      </c>
      <c r="G967" t="s">
        <v>8224</v>
      </c>
      <c r="H967" t="s">
        <v>8246</v>
      </c>
      <c r="I967">
        <v>1430470772</v>
      </c>
      <c r="J967">
        <v>1427878772</v>
      </c>
      <c r="K967" t="b">
        <v>0</v>
      </c>
      <c r="L967">
        <v>12</v>
      </c>
      <c r="M967" t="b">
        <v>0</v>
      </c>
      <c r="N967" t="s">
        <v>8303</v>
      </c>
      <c r="O967">
        <f>ROUND(E967/D967*100,0)</f>
        <v>3</v>
      </c>
      <c r="P967">
        <f>IFERROR(ROUND(E967/L967,2),0)</f>
        <v>22.75</v>
      </c>
      <c r="Q967" t="s">
        <v>8315</v>
      </c>
      <c r="R967" t="s">
        <v>8334</v>
      </c>
      <c r="S967" s="12">
        <f t="shared" si="31"/>
        <v>42095.374675925923</v>
      </c>
      <c r="T967" s="12">
        <f t="shared" si="32"/>
        <v>42125.374675925923</v>
      </c>
    </row>
    <row r="968" spans="1:20" ht="42.75" x14ac:dyDescent="0.45">
      <c r="A968">
        <v>4102</v>
      </c>
      <c r="B968" s="3" t="s">
        <v>4098</v>
      </c>
      <c r="C968" s="3" t="s">
        <v>8205</v>
      </c>
      <c r="D968" s="6">
        <v>500</v>
      </c>
      <c r="E968" s="8">
        <v>137</v>
      </c>
      <c r="F968" t="s">
        <v>8220</v>
      </c>
      <c r="G968" t="s">
        <v>8223</v>
      </c>
      <c r="H968" t="s">
        <v>8245</v>
      </c>
      <c r="I968">
        <v>1463343673</v>
      </c>
      <c r="J968">
        <v>1460751673</v>
      </c>
      <c r="K968" t="b">
        <v>0</v>
      </c>
      <c r="L968">
        <v>6</v>
      </c>
      <c r="M968" t="b">
        <v>0</v>
      </c>
      <c r="N968" t="s">
        <v>8269</v>
      </c>
      <c r="O968">
        <f>ROUND(E968/D968*100,0)</f>
        <v>27</v>
      </c>
      <c r="P968">
        <f>IFERROR(ROUND(E968/L968,2),0)</f>
        <v>22.83</v>
      </c>
      <c r="Q968" t="s">
        <v>8315</v>
      </c>
      <c r="R968" t="s">
        <v>8316</v>
      </c>
      <c r="S968" s="12">
        <f t="shared" si="31"/>
        <v>42475.848067129627</v>
      </c>
      <c r="T968" s="12">
        <f t="shared" si="32"/>
        <v>42505.848067129627</v>
      </c>
    </row>
    <row r="969" spans="1:20" ht="42.75" x14ac:dyDescent="0.45">
      <c r="A969">
        <v>3558</v>
      </c>
      <c r="B969" s="3" t="s">
        <v>3557</v>
      </c>
      <c r="C969" s="3" t="s">
        <v>7668</v>
      </c>
      <c r="D969" s="6">
        <v>350</v>
      </c>
      <c r="E969" s="8">
        <v>504</v>
      </c>
      <c r="F969" t="s">
        <v>8218</v>
      </c>
      <c r="G969" t="s">
        <v>8224</v>
      </c>
      <c r="H969" t="s">
        <v>8246</v>
      </c>
      <c r="I969">
        <v>1435352400</v>
      </c>
      <c r="J969">
        <v>1431718575</v>
      </c>
      <c r="K969" t="b">
        <v>0</v>
      </c>
      <c r="L969">
        <v>22</v>
      </c>
      <c r="M969" t="b">
        <v>1</v>
      </c>
      <c r="N969" t="s">
        <v>8269</v>
      </c>
      <c r="O969">
        <f>ROUND(E969/D969*100,0)</f>
        <v>144</v>
      </c>
      <c r="P969">
        <f>IFERROR(ROUND(E969/L969,2),0)</f>
        <v>22.91</v>
      </c>
      <c r="Q969" t="s">
        <v>8315</v>
      </c>
      <c r="R969" t="s">
        <v>8316</v>
      </c>
      <c r="S969" s="12">
        <f t="shared" si="31"/>
        <v>42139.816840277781</v>
      </c>
      <c r="T969" s="12">
        <f t="shared" si="32"/>
        <v>42181.875</v>
      </c>
    </row>
    <row r="970" spans="1:20" ht="42.75" x14ac:dyDescent="0.45">
      <c r="A970">
        <v>3990</v>
      </c>
      <c r="B970" s="3" t="s">
        <v>3986</v>
      </c>
      <c r="C970" s="3" t="s">
        <v>8096</v>
      </c>
      <c r="D970" s="6">
        <v>1650</v>
      </c>
      <c r="E970" s="8">
        <v>69</v>
      </c>
      <c r="F970" t="s">
        <v>8220</v>
      </c>
      <c r="G970" t="s">
        <v>8224</v>
      </c>
      <c r="H970" t="s">
        <v>8246</v>
      </c>
      <c r="I970">
        <v>1456934893</v>
      </c>
      <c r="J970">
        <v>1454342893</v>
      </c>
      <c r="K970" t="b">
        <v>0</v>
      </c>
      <c r="L970">
        <v>3</v>
      </c>
      <c r="M970" t="b">
        <v>0</v>
      </c>
      <c r="N970" t="s">
        <v>8269</v>
      </c>
      <c r="O970">
        <f>ROUND(E970/D970*100,0)</f>
        <v>4</v>
      </c>
      <c r="P970">
        <f>IFERROR(ROUND(E970/L970,2),0)</f>
        <v>23</v>
      </c>
      <c r="Q970" t="s">
        <v>8315</v>
      </c>
      <c r="R970" t="s">
        <v>8316</v>
      </c>
      <c r="S970" s="12">
        <f t="shared" si="31"/>
        <v>42401.672372685185</v>
      </c>
      <c r="T970" s="12">
        <f t="shared" si="32"/>
        <v>42431.672372685185</v>
      </c>
    </row>
    <row r="971" spans="1:20" ht="42.75" x14ac:dyDescent="0.45">
      <c r="A971">
        <v>3330</v>
      </c>
      <c r="B971" s="3" t="s">
        <v>3330</v>
      </c>
      <c r="C971" s="3" t="s">
        <v>7440</v>
      </c>
      <c r="D971" s="6">
        <v>1500</v>
      </c>
      <c r="E971" s="8">
        <v>1594</v>
      </c>
      <c r="F971" t="s">
        <v>8218</v>
      </c>
      <c r="G971" t="s">
        <v>8224</v>
      </c>
      <c r="H971" t="s">
        <v>8246</v>
      </c>
      <c r="I971">
        <v>1427919468</v>
      </c>
      <c r="J971">
        <v>1425331068</v>
      </c>
      <c r="K971" t="b">
        <v>0</v>
      </c>
      <c r="L971">
        <v>69</v>
      </c>
      <c r="M971" t="b">
        <v>1</v>
      </c>
      <c r="N971" t="s">
        <v>8269</v>
      </c>
      <c r="O971">
        <f>ROUND(E971/D971*100,0)</f>
        <v>106</v>
      </c>
      <c r="P971">
        <f>IFERROR(ROUND(E971/L971,2),0)</f>
        <v>23.1</v>
      </c>
      <c r="Q971" t="s">
        <v>8315</v>
      </c>
      <c r="R971" t="s">
        <v>8316</v>
      </c>
      <c r="S971" s="12">
        <f t="shared" si="31"/>
        <v>42065.887361111112</v>
      </c>
      <c r="T971" s="12">
        <f t="shared" si="32"/>
        <v>42095.845694444448</v>
      </c>
    </row>
    <row r="972" spans="1:20" ht="42.75" x14ac:dyDescent="0.45">
      <c r="A972">
        <v>3135</v>
      </c>
      <c r="B972" s="3" t="s">
        <v>3135</v>
      </c>
      <c r="C972" s="3" t="s">
        <v>7245</v>
      </c>
      <c r="D972" s="6">
        <v>777</v>
      </c>
      <c r="E972" s="8">
        <v>162</v>
      </c>
      <c r="F972" t="s">
        <v>8221</v>
      </c>
      <c r="G972" t="s">
        <v>8223</v>
      </c>
      <c r="H972" t="s">
        <v>8245</v>
      </c>
      <c r="I972">
        <v>1491277121</v>
      </c>
      <c r="J972">
        <v>1489376321</v>
      </c>
      <c r="K972" t="b">
        <v>0</v>
      </c>
      <c r="L972">
        <v>7</v>
      </c>
      <c r="M972" t="b">
        <v>0</v>
      </c>
      <c r="N972" t="s">
        <v>8269</v>
      </c>
      <c r="O972">
        <f>ROUND(E972/D972*100,0)</f>
        <v>21</v>
      </c>
      <c r="P972">
        <f>IFERROR(ROUND(E972/L972,2),0)</f>
        <v>23.14</v>
      </c>
      <c r="Q972" t="s">
        <v>8315</v>
      </c>
      <c r="R972" t="s">
        <v>8316</v>
      </c>
      <c r="S972" s="12">
        <f t="shared" si="31"/>
        <v>42807.151863425926</v>
      </c>
      <c r="T972" s="12">
        <f t="shared" si="32"/>
        <v>42829.151863425926</v>
      </c>
    </row>
    <row r="973" spans="1:20" ht="42.75" x14ac:dyDescent="0.45">
      <c r="A973">
        <v>2994</v>
      </c>
      <c r="B973" s="3" t="s">
        <v>2994</v>
      </c>
      <c r="C973" s="3" t="s">
        <v>7104</v>
      </c>
      <c r="D973" s="6">
        <v>300</v>
      </c>
      <c r="E973" s="8">
        <v>1373.24</v>
      </c>
      <c r="F973" t="s">
        <v>8218</v>
      </c>
      <c r="G973" t="s">
        <v>8224</v>
      </c>
      <c r="H973" t="s">
        <v>8246</v>
      </c>
      <c r="I973">
        <v>1412335772</v>
      </c>
      <c r="J973">
        <v>1409743772</v>
      </c>
      <c r="K973" t="b">
        <v>0</v>
      </c>
      <c r="L973">
        <v>59</v>
      </c>
      <c r="M973" t="b">
        <v>1</v>
      </c>
      <c r="N973" t="s">
        <v>8301</v>
      </c>
      <c r="O973">
        <f>ROUND(E973/D973*100,0)</f>
        <v>458</v>
      </c>
      <c r="P973">
        <f>IFERROR(ROUND(E973/L973,2),0)</f>
        <v>23.28</v>
      </c>
      <c r="Q973" t="s">
        <v>8315</v>
      </c>
      <c r="R973" t="s">
        <v>8333</v>
      </c>
      <c r="S973" s="12">
        <f t="shared" si="31"/>
        <v>41885.478842592594</v>
      </c>
      <c r="T973" s="12">
        <f t="shared" si="32"/>
        <v>41915.478842592594</v>
      </c>
    </row>
    <row r="974" spans="1:20" ht="42.75" x14ac:dyDescent="0.45">
      <c r="A974">
        <v>3675</v>
      </c>
      <c r="B974" s="3" t="s">
        <v>3672</v>
      </c>
      <c r="C974" s="3" t="s">
        <v>7785</v>
      </c>
      <c r="D974" s="6">
        <v>50</v>
      </c>
      <c r="E974" s="8">
        <v>70</v>
      </c>
      <c r="F974" t="s">
        <v>8218</v>
      </c>
      <c r="G974" t="s">
        <v>8224</v>
      </c>
      <c r="H974" t="s">
        <v>8246</v>
      </c>
      <c r="I974">
        <v>1463353200</v>
      </c>
      <c r="J974">
        <v>1462285182</v>
      </c>
      <c r="K974" t="b">
        <v>0</v>
      </c>
      <c r="L974">
        <v>3</v>
      </c>
      <c r="M974" t="b">
        <v>1</v>
      </c>
      <c r="N974" t="s">
        <v>8269</v>
      </c>
      <c r="O974">
        <f>ROUND(E974/D974*100,0)</f>
        <v>140</v>
      </c>
      <c r="P974">
        <f>IFERROR(ROUND(E974/L974,2),0)</f>
        <v>23.33</v>
      </c>
      <c r="Q974" t="s">
        <v>8315</v>
      </c>
      <c r="R974" t="s">
        <v>8316</v>
      </c>
      <c r="S974" s="12">
        <f t="shared" si="31"/>
        <v>42493.597013888888</v>
      </c>
      <c r="T974" s="12">
        <f t="shared" si="32"/>
        <v>42505.958333333328</v>
      </c>
    </row>
    <row r="975" spans="1:20" ht="57" x14ac:dyDescent="0.45">
      <c r="A975">
        <v>2848</v>
      </c>
      <c r="B975" s="3" t="s">
        <v>2848</v>
      </c>
      <c r="C975" s="3" t="s">
        <v>6958</v>
      </c>
      <c r="D975" s="6">
        <v>35000</v>
      </c>
      <c r="E975" s="8">
        <v>70</v>
      </c>
      <c r="F975" t="s">
        <v>8220</v>
      </c>
      <c r="G975" t="s">
        <v>8223</v>
      </c>
      <c r="H975" t="s">
        <v>8245</v>
      </c>
      <c r="I975">
        <v>1432913659</v>
      </c>
      <c r="J975">
        <v>1430321659</v>
      </c>
      <c r="K975" t="b">
        <v>0</v>
      </c>
      <c r="L975">
        <v>3</v>
      </c>
      <c r="M975" t="b">
        <v>0</v>
      </c>
      <c r="N975" t="s">
        <v>8269</v>
      </c>
      <c r="O975">
        <f>ROUND(E975/D975*100,0)</f>
        <v>0</v>
      </c>
      <c r="P975">
        <f>IFERROR(ROUND(E975/L975,2),0)</f>
        <v>23.33</v>
      </c>
      <c r="Q975" t="s">
        <v>8315</v>
      </c>
      <c r="R975" t="s">
        <v>8316</v>
      </c>
      <c r="S975" s="12">
        <f t="shared" si="31"/>
        <v>42123.648831018523</v>
      </c>
      <c r="T975" s="12">
        <f t="shared" si="32"/>
        <v>42153.648831018523</v>
      </c>
    </row>
    <row r="976" spans="1:20" ht="42.75" x14ac:dyDescent="0.45">
      <c r="A976">
        <v>3051</v>
      </c>
      <c r="B976" s="3" t="s">
        <v>3051</v>
      </c>
      <c r="C976" s="3" t="s">
        <v>7161</v>
      </c>
      <c r="D976" s="6">
        <v>3500</v>
      </c>
      <c r="E976" s="8">
        <v>827</v>
      </c>
      <c r="F976" t="s">
        <v>8220</v>
      </c>
      <c r="G976" t="s">
        <v>8224</v>
      </c>
      <c r="H976" t="s">
        <v>8246</v>
      </c>
      <c r="I976">
        <v>1486547945</v>
      </c>
      <c r="J976">
        <v>1483955945</v>
      </c>
      <c r="K976" t="b">
        <v>1</v>
      </c>
      <c r="L976">
        <v>35</v>
      </c>
      <c r="M976" t="b">
        <v>0</v>
      </c>
      <c r="N976" t="s">
        <v>8301</v>
      </c>
      <c r="O976">
        <f>ROUND(E976/D976*100,0)</f>
        <v>24</v>
      </c>
      <c r="P976">
        <f>IFERROR(ROUND(E976/L976,2),0)</f>
        <v>23.63</v>
      </c>
      <c r="Q976" t="s">
        <v>8315</v>
      </c>
      <c r="R976" t="s">
        <v>8333</v>
      </c>
      <c r="S976" s="12">
        <f t="shared" si="31"/>
        <v>42744.416030092587</v>
      </c>
      <c r="T976" s="12">
        <f t="shared" si="32"/>
        <v>42774.416030092587</v>
      </c>
    </row>
    <row r="977" spans="1:20" ht="42.75" x14ac:dyDescent="0.4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>
        <f>IFERROR(ROUND(E977/L977,2),0)</f>
        <v>85.96</v>
      </c>
      <c r="Q977" t="s">
        <v>8318</v>
      </c>
      <c r="R977" t="s">
        <v>8319</v>
      </c>
      <c r="S977" s="12">
        <f t="shared" si="31"/>
        <v>41357.209166666667</v>
      </c>
      <c r="T977" s="12">
        <f t="shared" si="32"/>
        <v>41387.209166666667</v>
      </c>
    </row>
    <row r="978" spans="1:20" ht="42.75" x14ac:dyDescent="0.4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>
        <f>IFERROR(ROUND(E978/L978,2),0)</f>
        <v>123.29</v>
      </c>
      <c r="Q978" t="s">
        <v>8318</v>
      </c>
      <c r="R978" t="s">
        <v>8319</v>
      </c>
      <c r="S978" s="12">
        <f t="shared" si="31"/>
        <v>41402.752222222225</v>
      </c>
      <c r="T978" s="12">
        <f t="shared" si="32"/>
        <v>41427.752222222225</v>
      </c>
    </row>
    <row r="979" spans="1:20" ht="42.75" x14ac:dyDescent="0.4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>
        <f>IFERROR(ROUND(E979/L979,2),0)</f>
        <v>50.59</v>
      </c>
      <c r="Q979" t="s">
        <v>8318</v>
      </c>
      <c r="R979" t="s">
        <v>8319</v>
      </c>
      <c r="S979" s="12">
        <f t="shared" si="31"/>
        <v>40324.662511574075</v>
      </c>
      <c r="T979" s="12">
        <f t="shared" si="32"/>
        <v>40391.125</v>
      </c>
    </row>
    <row r="980" spans="1:20" ht="42.75" x14ac:dyDescent="0.4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>
        <f>IFERROR(ROUND(E980/L980,2),0)</f>
        <v>129.82</v>
      </c>
      <c r="Q980" t="s">
        <v>8318</v>
      </c>
      <c r="R980" t="s">
        <v>8329</v>
      </c>
      <c r="S980" s="12">
        <f t="shared" si="31"/>
        <v>42586.066076388888</v>
      </c>
      <c r="T980" s="12">
        <f t="shared" si="32"/>
        <v>42624.165972222225</v>
      </c>
    </row>
    <row r="981" spans="1:20" ht="42.75" x14ac:dyDescent="0.45">
      <c r="A981">
        <v>3846</v>
      </c>
      <c r="B981" s="3" t="s">
        <v>3843</v>
      </c>
      <c r="C981" s="3" t="s">
        <v>7955</v>
      </c>
      <c r="D981" s="6">
        <v>7000</v>
      </c>
      <c r="E981" s="8">
        <v>189</v>
      </c>
      <c r="F981" t="s">
        <v>8220</v>
      </c>
      <c r="G981" t="s">
        <v>8223</v>
      </c>
      <c r="H981" t="s">
        <v>8245</v>
      </c>
      <c r="I981">
        <v>1412405940</v>
      </c>
      <c r="J981">
        <v>1409721542</v>
      </c>
      <c r="K981" t="b">
        <v>1</v>
      </c>
      <c r="L981">
        <v>8</v>
      </c>
      <c r="M981" t="b">
        <v>0</v>
      </c>
      <c r="N981" t="s">
        <v>8269</v>
      </c>
      <c r="O981">
        <f>ROUND(E981/D981*100,0)</f>
        <v>3</v>
      </c>
      <c r="P981">
        <f>IFERROR(ROUND(E981/L981,2),0)</f>
        <v>23.63</v>
      </c>
      <c r="Q981" t="s">
        <v>8315</v>
      </c>
      <c r="R981" t="s">
        <v>8316</v>
      </c>
      <c r="S981" s="12">
        <f t="shared" si="31"/>
        <v>41885.221550925926</v>
      </c>
      <c r="T981" s="12">
        <f t="shared" si="32"/>
        <v>41916.290972222225</v>
      </c>
    </row>
    <row r="982" spans="1:20" ht="42.75" x14ac:dyDescent="0.4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>
        <f>IFERROR(ROUND(E982/L982,2),0)</f>
        <v>46.22</v>
      </c>
      <c r="Q982" t="s">
        <v>8312</v>
      </c>
      <c r="R982" t="s">
        <v>8313</v>
      </c>
      <c r="S982" s="12">
        <f t="shared" si="31"/>
        <v>41882.590127314819</v>
      </c>
      <c r="T982" s="12">
        <f t="shared" si="32"/>
        <v>41912.590127314819</v>
      </c>
    </row>
    <row r="983" spans="1:20" ht="28.5" x14ac:dyDescent="0.4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>
        <f>IFERROR(ROUND(E983/L983,2),0)</f>
        <v>39.31</v>
      </c>
      <c r="Q983" t="s">
        <v>8312</v>
      </c>
      <c r="R983" t="s">
        <v>8313</v>
      </c>
      <c r="S983" s="12">
        <f t="shared" si="31"/>
        <v>41341.870868055557</v>
      </c>
      <c r="T983" s="12">
        <f t="shared" si="32"/>
        <v>41373.270833333336</v>
      </c>
    </row>
    <row r="984" spans="1:20" ht="28.5" x14ac:dyDescent="0.4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>
        <f>IFERROR(ROUND(E984/L984,2),0)</f>
        <v>31.05</v>
      </c>
      <c r="Q984" t="s">
        <v>8312</v>
      </c>
      <c r="R984" t="s">
        <v>8325</v>
      </c>
      <c r="S984" s="12">
        <f t="shared" si="31"/>
        <v>42111.646724537044</v>
      </c>
      <c r="T984" s="12">
        <f t="shared" si="32"/>
        <v>42141.646724537044</v>
      </c>
    </row>
    <row r="985" spans="1:20" ht="42.75" x14ac:dyDescent="0.4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>
        <f>IFERROR(ROUND(E985/L985,2),0)</f>
        <v>32.340000000000003</v>
      </c>
      <c r="Q985" t="s">
        <v>8323</v>
      </c>
      <c r="R985" t="s">
        <v>8324</v>
      </c>
      <c r="S985" s="12">
        <f t="shared" si="31"/>
        <v>42772.776076388895</v>
      </c>
      <c r="T985" s="12">
        <f t="shared" si="32"/>
        <v>42805.561805555553</v>
      </c>
    </row>
    <row r="986" spans="1:20" ht="28.5" x14ac:dyDescent="0.4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>
        <f>IFERROR(ROUND(E986/L986,2),0)</f>
        <v>67.88</v>
      </c>
      <c r="Q986" t="s">
        <v>8312</v>
      </c>
      <c r="R986" t="s">
        <v>8313</v>
      </c>
      <c r="S986" s="12">
        <f t="shared" si="31"/>
        <v>40933.856967592597</v>
      </c>
      <c r="T986" s="12">
        <f t="shared" si="32"/>
        <v>40993.815300925926</v>
      </c>
    </row>
    <row r="987" spans="1:20" ht="28.5" x14ac:dyDescent="0.4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>
        <f>IFERROR(ROUND(E987/L987,2),0)</f>
        <v>76.72</v>
      </c>
      <c r="Q987" t="s">
        <v>8321</v>
      </c>
      <c r="R987" t="s">
        <v>8322</v>
      </c>
      <c r="S987" s="12">
        <f t="shared" si="31"/>
        <v>40933.80190972222</v>
      </c>
      <c r="T987" s="12">
        <f t="shared" si="32"/>
        <v>40993.760243055556</v>
      </c>
    </row>
    <row r="988" spans="1:20" ht="28.5" x14ac:dyDescent="0.4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>
        <f>IFERROR(ROUND(E988/L988,2),0)</f>
        <v>82.38</v>
      </c>
      <c r="Q988" t="s">
        <v>8312</v>
      </c>
      <c r="R988" t="s">
        <v>8320</v>
      </c>
      <c r="S988" s="12">
        <f t="shared" si="31"/>
        <v>40973.72623842593</v>
      </c>
      <c r="T988" s="12">
        <f t="shared" si="32"/>
        <v>41020.165972222225</v>
      </c>
    </row>
    <row r="989" spans="1:20" ht="42.75" x14ac:dyDescent="0.4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>
        <f>IFERROR(ROUND(E989/L989,2),0)</f>
        <v>42.48</v>
      </c>
      <c r="Q989" t="s">
        <v>8323</v>
      </c>
      <c r="R989" t="s">
        <v>8324</v>
      </c>
      <c r="S989" s="12">
        <f t="shared" si="31"/>
        <v>42505.955925925926</v>
      </c>
      <c r="T989" s="12">
        <f t="shared" si="32"/>
        <v>42565.955925925926</v>
      </c>
    </row>
    <row r="990" spans="1:20" ht="28.5" x14ac:dyDescent="0.4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>
        <f>IFERROR(ROUND(E990/L990,2),0)</f>
        <v>57.25</v>
      </c>
      <c r="Q990" t="s">
        <v>8312</v>
      </c>
      <c r="R990" t="s">
        <v>8328</v>
      </c>
      <c r="S990" s="12">
        <f t="shared" si="31"/>
        <v>40920.904895833337</v>
      </c>
      <c r="T990" s="12">
        <f t="shared" si="32"/>
        <v>40951.904895833337</v>
      </c>
    </row>
    <row r="991" spans="1:20" ht="42.75" x14ac:dyDescent="0.4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>
        <f>IFERROR(ROUND(E991/L991,2),0)</f>
        <v>282.66000000000003</v>
      </c>
      <c r="Q991" t="s">
        <v>8308</v>
      </c>
      <c r="R991" t="s">
        <v>8309</v>
      </c>
      <c r="S991" s="12">
        <f t="shared" si="31"/>
        <v>42290.460023148145</v>
      </c>
      <c r="T991" s="12">
        <f t="shared" si="32"/>
        <v>42327.207638888889</v>
      </c>
    </row>
    <row r="992" spans="1:20" ht="42.75" x14ac:dyDescent="0.4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>
        <f>IFERROR(ROUND(E992/L992,2),0)</f>
        <v>566.39</v>
      </c>
      <c r="Q992" t="s">
        <v>8308</v>
      </c>
      <c r="R992" t="s">
        <v>8309</v>
      </c>
      <c r="S992" s="12">
        <f t="shared" si="31"/>
        <v>42423.3830787037</v>
      </c>
      <c r="T992" s="12">
        <f t="shared" si="32"/>
        <v>42453.341412037036</v>
      </c>
    </row>
    <row r="993" spans="1:20" ht="42.75" x14ac:dyDescent="0.4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>
        <f>IFERROR(ROUND(E993/L993,2),0)</f>
        <v>72.91</v>
      </c>
      <c r="Q993" t="s">
        <v>8312</v>
      </c>
      <c r="R993" t="s">
        <v>8328</v>
      </c>
      <c r="S993" s="12">
        <f t="shared" si="31"/>
        <v>41004.156886574077</v>
      </c>
      <c r="T993" s="12">
        <f t="shared" si="32"/>
        <v>41045.207638888889</v>
      </c>
    </row>
    <row r="994" spans="1:20" ht="42.75" x14ac:dyDescent="0.4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>
        <f>IFERROR(ROUND(E994/L994,2),0)</f>
        <v>57.52</v>
      </c>
      <c r="Q994" t="s">
        <v>8312</v>
      </c>
      <c r="R994" t="s">
        <v>8328</v>
      </c>
      <c r="S994" s="12">
        <f t="shared" si="31"/>
        <v>41299.381423611114</v>
      </c>
      <c r="T994" s="12">
        <f t="shared" si="32"/>
        <v>41329.381423611114</v>
      </c>
    </row>
    <row r="995" spans="1:20" ht="42.75" x14ac:dyDescent="0.4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>
        <f>IFERROR(ROUND(E995/L995,2),0)</f>
        <v>62.07</v>
      </c>
      <c r="Q995" t="s">
        <v>8326</v>
      </c>
      <c r="R995" t="s">
        <v>8327</v>
      </c>
      <c r="S995" s="12">
        <f t="shared" si="31"/>
        <v>42779.908449074079</v>
      </c>
      <c r="T995" s="12">
        <f t="shared" si="32"/>
        <v>42799.908449074079</v>
      </c>
    </row>
    <row r="996" spans="1:20" ht="42.75" x14ac:dyDescent="0.4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>
        <f>IFERROR(ROUND(E996/L996,2),0)</f>
        <v>120.31</v>
      </c>
      <c r="Q996" t="s">
        <v>8308</v>
      </c>
      <c r="R996" t="s">
        <v>8317</v>
      </c>
      <c r="S996" s="12">
        <f t="shared" si="31"/>
        <v>42211.99454861111</v>
      </c>
      <c r="T996" s="12">
        <f t="shared" si="32"/>
        <v>42241.99454861111</v>
      </c>
    </row>
    <row r="997" spans="1:20" ht="42.75" x14ac:dyDescent="0.4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>
        <f>IFERROR(ROUND(E997/L997,2),0)</f>
        <v>80.19</v>
      </c>
      <c r="Q997" t="s">
        <v>8308</v>
      </c>
      <c r="R997" t="s">
        <v>8317</v>
      </c>
      <c r="S997" s="12">
        <f t="shared" si="31"/>
        <v>42218.169293981482</v>
      </c>
      <c r="T997" s="12">
        <f t="shared" si="32"/>
        <v>42246.169293981482</v>
      </c>
    </row>
    <row r="998" spans="1:20" ht="42.75" x14ac:dyDescent="0.45">
      <c r="A998">
        <v>2817</v>
      </c>
      <c r="B998" s="3" t="s">
        <v>2817</v>
      </c>
      <c r="C998" s="3" t="s">
        <v>6927</v>
      </c>
      <c r="D998" s="6">
        <v>600</v>
      </c>
      <c r="E998" s="8">
        <v>780</v>
      </c>
      <c r="F998" t="s">
        <v>8218</v>
      </c>
      <c r="G998" t="s">
        <v>8224</v>
      </c>
      <c r="H998" t="s">
        <v>8246</v>
      </c>
      <c r="I998">
        <v>1425136462</v>
      </c>
      <c r="J998">
        <v>1421680462</v>
      </c>
      <c r="K998" t="b">
        <v>0</v>
      </c>
      <c r="L998">
        <v>33</v>
      </c>
      <c r="M998" t="b">
        <v>1</v>
      </c>
      <c r="N998" t="s">
        <v>8269</v>
      </c>
      <c r="O998">
        <f>ROUND(E998/D998*100,0)</f>
        <v>130</v>
      </c>
      <c r="P998">
        <f>IFERROR(ROUND(E998/L998,2),0)</f>
        <v>23.64</v>
      </c>
      <c r="Q998" t="s">
        <v>8315</v>
      </c>
      <c r="R998" t="s">
        <v>8316</v>
      </c>
      <c r="S998" s="12">
        <f t="shared" si="31"/>
        <v>42023.634976851856</v>
      </c>
      <c r="T998" s="12">
        <f t="shared" si="32"/>
        <v>42063.634976851856</v>
      </c>
    </row>
    <row r="999" spans="1:20" ht="42.75" x14ac:dyDescent="0.45">
      <c r="A999">
        <v>3078</v>
      </c>
      <c r="B999" s="3" t="s">
        <v>3078</v>
      </c>
      <c r="C999" s="3" t="s">
        <v>7188</v>
      </c>
      <c r="D999" s="6">
        <v>60000</v>
      </c>
      <c r="E999" s="8">
        <v>71</v>
      </c>
      <c r="F999" t="s">
        <v>8220</v>
      </c>
      <c r="G999" t="s">
        <v>8223</v>
      </c>
      <c r="H999" t="s">
        <v>8245</v>
      </c>
      <c r="I999">
        <v>1424920795</v>
      </c>
      <c r="J999">
        <v>1422328795</v>
      </c>
      <c r="K999" t="b">
        <v>0</v>
      </c>
      <c r="L999">
        <v>3</v>
      </c>
      <c r="M999" t="b">
        <v>0</v>
      </c>
      <c r="N999" t="s">
        <v>8301</v>
      </c>
      <c r="O999">
        <f>ROUND(E999/D999*100,0)</f>
        <v>0</v>
      </c>
      <c r="P999">
        <f>IFERROR(ROUND(E999/L999,2),0)</f>
        <v>23.67</v>
      </c>
      <c r="Q999" t="s">
        <v>8315</v>
      </c>
      <c r="R999" t="s">
        <v>8333</v>
      </c>
      <c r="S999" s="12">
        <f t="shared" si="31"/>
        <v>42031.138831018514</v>
      </c>
      <c r="T999" s="12">
        <f t="shared" si="32"/>
        <v>42061.138831018514</v>
      </c>
    </row>
    <row r="1000" spans="1:20" ht="42.75" x14ac:dyDescent="0.45">
      <c r="A1000">
        <v>4058</v>
      </c>
      <c r="B1000" s="3" t="s">
        <v>4054</v>
      </c>
      <c r="C1000" s="3" t="s">
        <v>8162</v>
      </c>
      <c r="D1000" s="6">
        <v>3750</v>
      </c>
      <c r="E1000" s="8">
        <v>95</v>
      </c>
      <c r="F1000" t="s">
        <v>8220</v>
      </c>
      <c r="G1000" t="s">
        <v>8223</v>
      </c>
      <c r="H1000" t="s">
        <v>8245</v>
      </c>
      <c r="I1000">
        <v>1459483140</v>
      </c>
      <c r="J1000">
        <v>1458178044</v>
      </c>
      <c r="K1000" t="b">
        <v>0</v>
      </c>
      <c r="L1000">
        <v>4</v>
      </c>
      <c r="M1000" t="b">
        <v>0</v>
      </c>
      <c r="N1000" t="s">
        <v>8269</v>
      </c>
      <c r="O1000">
        <f>ROUND(E1000/D1000*100,0)</f>
        <v>3</v>
      </c>
      <c r="P1000">
        <f>IFERROR(ROUND(E1000/L1000,2),0)</f>
        <v>23.75</v>
      </c>
      <c r="Q1000" t="s">
        <v>8315</v>
      </c>
      <c r="R1000" t="s">
        <v>8316</v>
      </c>
      <c r="S1000" s="12">
        <f t="shared" si="31"/>
        <v>42446.060694444444</v>
      </c>
      <c r="T1000" s="12">
        <f t="shared" si="32"/>
        <v>42461.165972222225</v>
      </c>
    </row>
    <row r="1001" spans="1:20" ht="42.75" x14ac:dyDescent="0.45">
      <c r="A1001">
        <v>3244</v>
      </c>
      <c r="B1001" s="3" t="s">
        <v>3244</v>
      </c>
      <c r="C1001" s="3" t="s">
        <v>7354</v>
      </c>
      <c r="D1001" s="6">
        <v>1600</v>
      </c>
      <c r="E1001" s="8">
        <v>1647</v>
      </c>
      <c r="F1001" t="s">
        <v>8218</v>
      </c>
      <c r="G1001" t="s">
        <v>8224</v>
      </c>
      <c r="H1001" t="s">
        <v>8246</v>
      </c>
      <c r="I1001">
        <v>1480613982</v>
      </c>
      <c r="J1001">
        <v>1478018382</v>
      </c>
      <c r="K1001" t="b">
        <v>0</v>
      </c>
      <c r="L1001">
        <v>69</v>
      </c>
      <c r="M1001" t="b">
        <v>1</v>
      </c>
      <c r="N1001" t="s">
        <v>8269</v>
      </c>
      <c r="O1001">
        <f>ROUND(E1001/D1001*100,0)</f>
        <v>103</v>
      </c>
      <c r="P1001">
        <f>IFERROR(ROUND(E1001/L1001,2),0)</f>
        <v>23.87</v>
      </c>
      <c r="Q1001" t="s">
        <v>8315</v>
      </c>
      <c r="R1001" t="s">
        <v>8316</v>
      </c>
      <c r="S1001" s="12">
        <f t="shared" si="31"/>
        <v>42675.694236111114</v>
      </c>
      <c r="T1001" s="12">
        <f t="shared" si="32"/>
        <v>42705.735902777778</v>
      </c>
    </row>
    <row r="1002" spans="1:20" ht="42.75" x14ac:dyDescent="0.45">
      <c r="A1002">
        <v>2850</v>
      </c>
      <c r="B1002" s="3" t="s">
        <v>2850</v>
      </c>
      <c r="C1002" s="3" t="s">
        <v>6960</v>
      </c>
      <c r="D1002" s="6">
        <v>8000</v>
      </c>
      <c r="E1002" s="8">
        <v>311</v>
      </c>
      <c r="F1002" t="s">
        <v>8220</v>
      </c>
      <c r="G1002" t="s">
        <v>8223</v>
      </c>
      <c r="H1002" t="s">
        <v>8245</v>
      </c>
      <c r="I1002">
        <v>1409962211</v>
      </c>
      <c r="J1002">
        <v>1407370211</v>
      </c>
      <c r="K1002" t="b">
        <v>0</v>
      </c>
      <c r="L1002">
        <v>13</v>
      </c>
      <c r="M1002" t="b">
        <v>0</v>
      </c>
      <c r="N1002" t="s">
        <v>8269</v>
      </c>
      <c r="O1002">
        <f>ROUND(E1002/D1002*100,0)</f>
        <v>4</v>
      </c>
      <c r="P1002">
        <f>IFERROR(ROUND(E1002/L1002,2),0)</f>
        <v>23.92</v>
      </c>
      <c r="Q1002" t="s">
        <v>8315</v>
      </c>
      <c r="R1002" t="s">
        <v>8316</v>
      </c>
      <c r="S1002" s="12">
        <f t="shared" si="31"/>
        <v>41858.007071759261</v>
      </c>
      <c r="T1002" s="12">
        <f t="shared" si="32"/>
        <v>41888.007071759261</v>
      </c>
    </row>
    <row r="1003" spans="1:20" ht="42.75" x14ac:dyDescent="0.45">
      <c r="A1003">
        <v>3140</v>
      </c>
      <c r="B1003" s="3" t="s">
        <v>3140</v>
      </c>
      <c r="C1003" s="3" t="s">
        <v>7250</v>
      </c>
      <c r="D1003" s="6">
        <v>10000</v>
      </c>
      <c r="E1003" s="8">
        <v>96</v>
      </c>
      <c r="F1003" t="s">
        <v>8221</v>
      </c>
      <c r="G1003" t="s">
        <v>8229</v>
      </c>
      <c r="H1003" t="s">
        <v>8248</v>
      </c>
      <c r="I1003">
        <v>1491581703</v>
      </c>
      <c r="J1003">
        <v>1488993303</v>
      </c>
      <c r="K1003" t="b">
        <v>0</v>
      </c>
      <c r="L1003">
        <v>4</v>
      </c>
      <c r="M1003" t="b">
        <v>0</v>
      </c>
      <c r="N1003" t="s">
        <v>8269</v>
      </c>
      <c r="O1003">
        <f>ROUND(E1003/D1003*100,0)</f>
        <v>1</v>
      </c>
      <c r="P1003">
        <f>IFERROR(ROUND(E1003/L1003,2),0)</f>
        <v>24</v>
      </c>
      <c r="Q1003" t="s">
        <v>8315</v>
      </c>
      <c r="R1003" t="s">
        <v>8316</v>
      </c>
      <c r="S1003" s="12">
        <f t="shared" si="31"/>
        <v>42802.718784722223</v>
      </c>
      <c r="T1003" s="12">
        <f t="shared" si="32"/>
        <v>42832.677118055552</v>
      </c>
    </row>
    <row r="1004" spans="1:20" ht="57" x14ac:dyDescent="0.45">
      <c r="A1004">
        <v>1287</v>
      </c>
      <c r="B1004" s="3" t="s">
        <v>1288</v>
      </c>
      <c r="C1004" s="3" t="s">
        <v>5397</v>
      </c>
      <c r="D1004" s="6">
        <v>250</v>
      </c>
      <c r="E1004" s="8">
        <v>605</v>
      </c>
      <c r="F1004" t="s">
        <v>8218</v>
      </c>
      <c r="G1004" t="s">
        <v>8224</v>
      </c>
      <c r="H1004" t="s">
        <v>8246</v>
      </c>
      <c r="I1004">
        <v>1434120856</v>
      </c>
      <c r="J1004">
        <v>1428936856</v>
      </c>
      <c r="K1004" t="b">
        <v>0</v>
      </c>
      <c r="L1004">
        <v>25</v>
      </c>
      <c r="M1004" t="b">
        <v>1</v>
      </c>
      <c r="N1004" t="s">
        <v>8269</v>
      </c>
      <c r="O1004">
        <f>ROUND(E1004/D1004*100,0)</f>
        <v>242</v>
      </c>
      <c r="P1004">
        <f>IFERROR(ROUND(E1004/L1004,2),0)</f>
        <v>24.2</v>
      </c>
      <c r="Q1004" t="s">
        <v>8315</v>
      </c>
      <c r="R1004" t="s">
        <v>8316</v>
      </c>
      <c r="S1004" s="12">
        <f t="shared" si="31"/>
        <v>42107.621018518519</v>
      </c>
      <c r="T1004" s="12">
        <f t="shared" si="32"/>
        <v>42167.621018518519</v>
      </c>
    </row>
    <row r="1005" spans="1:20" ht="28.5" x14ac:dyDescent="0.45">
      <c r="A1005">
        <v>3395</v>
      </c>
      <c r="B1005" s="3" t="s">
        <v>3394</v>
      </c>
      <c r="C1005" s="3" t="s">
        <v>7505</v>
      </c>
      <c r="D1005" s="6">
        <v>500</v>
      </c>
      <c r="E1005" s="8">
        <v>920</v>
      </c>
      <c r="F1005" t="s">
        <v>8218</v>
      </c>
      <c r="G1005" t="s">
        <v>8224</v>
      </c>
      <c r="H1005" t="s">
        <v>8246</v>
      </c>
      <c r="I1005">
        <v>1433009400</v>
      </c>
      <c r="J1005">
        <v>1431795944</v>
      </c>
      <c r="K1005" t="b">
        <v>0</v>
      </c>
      <c r="L1005">
        <v>38</v>
      </c>
      <c r="M1005" t="b">
        <v>1</v>
      </c>
      <c r="N1005" t="s">
        <v>8269</v>
      </c>
      <c r="O1005">
        <f>ROUND(E1005/D1005*100,0)</f>
        <v>184</v>
      </c>
      <c r="P1005">
        <f>IFERROR(ROUND(E1005/L1005,2),0)</f>
        <v>24.21</v>
      </c>
      <c r="Q1005" t="s">
        <v>8315</v>
      </c>
      <c r="R1005" t="s">
        <v>8316</v>
      </c>
      <c r="S1005" s="12">
        <f t="shared" si="31"/>
        <v>42140.712314814817</v>
      </c>
      <c r="T1005" s="12">
        <f t="shared" si="32"/>
        <v>42154.756944444445</v>
      </c>
    </row>
    <row r="1006" spans="1:20" ht="42.75" x14ac:dyDescent="0.45">
      <c r="A1006">
        <v>3549</v>
      </c>
      <c r="B1006" s="3" t="s">
        <v>3548</v>
      </c>
      <c r="C1006" s="3" t="s">
        <v>7659</v>
      </c>
      <c r="D1006" s="6">
        <v>1000</v>
      </c>
      <c r="E1006" s="8">
        <v>1020</v>
      </c>
      <c r="F1006" t="s">
        <v>8218</v>
      </c>
      <c r="G1006" t="s">
        <v>8224</v>
      </c>
      <c r="H1006" t="s">
        <v>8246</v>
      </c>
      <c r="I1006">
        <v>1441358873</v>
      </c>
      <c r="J1006">
        <v>1438939673</v>
      </c>
      <c r="K1006" t="b">
        <v>0</v>
      </c>
      <c r="L1006">
        <v>42</v>
      </c>
      <c r="M1006" t="b">
        <v>1</v>
      </c>
      <c r="N1006" t="s">
        <v>8269</v>
      </c>
      <c r="O1006">
        <f>ROUND(E1006/D1006*100,0)</f>
        <v>102</v>
      </c>
      <c r="P1006">
        <f>IFERROR(ROUND(E1006/L1006,2),0)</f>
        <v>24.29</v>
      </c>
      <c r="Q1006" t="s">
        <v>8315</v>
      </c>
      <c r="R1006" t="s">
        <v>8316</v>
      </c>
      <c r="S1006" s="12">
        <f t="shared" si="31"/>
        <v>42223.394363425927</v>
      </c>
      <c r="T1006" s="12">
        <f t="shared" si="32"/>
        <v>42251.394363425927</v>
      </c>
    </row>
    <row r="1007" spans="1:20" ht="42.75" x14ac:dyDescent="0.45">
      <c r="A1007">
        <v>3959</v>
      </c>
      <c r="B1007" s="3" t="s">
        <v>3956</v>
      </c>
      <c r="C1007" s="3" t="s">
        <v>8066</v>
      </c>
      <c r="D1007" s="6">
        <v>1200</v>
      </c>
      <c r="E1007" s="8">
        <v>292</v>
      </c>
      <c r="F1007" t="s">
        <v>8220</v>
      </c>
      <c r="G1007" t="s">
        <v>8223</v>
      </c>
      <c r="H1007" t="s">
        <v>8245</v>
      </c>
      <c r="I1007">
        <v>1411930556</v>
      </c>
      <c r="J1007">
        <v>1409338556</v>
      </c>
      <c r="K1007" t="b">
        <v>0</v>
      </c>
      <c r="L1007">
        <v>12</v>
      </c>
      <c r="M1007" t="b">
        <v>0</v>
      </c>
      <c r="N1007" t="s">
        <v>8269</v>
      </c>
      <c r="O1007">
        <f>ROUND(E1007/D1007*100,0)</f>
        <v>24</v>
      </c>
      <c r="P1007">
        <f>IFERROR(ROUND(E1007/L1007,2),0)</f>
        <v>24.33</v>
      </c>
      <c r="Q1007" t="s">
        <v>8315</v>
      </c>
      <c r="R1007" t="s">
        <v>8316</v>
      </c>
      <c r="S1007" s="12">
        <f t="shared" si="31"/>
        <v>41880.788842592592</v>
      </c>
      <c r="T1007" s="12">
        <f t="shared" si="32"/>
        <v>41910.788842592592</v>
      </c>
    </row>
    <row r="1008" spans="1:20" ht="42.75" x14ac:dyDescent="0.4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>
        <f>IFERROR(ROUND(E1008/L1008,2),0)</f>
        <v>35.47</v>
      </c>
      <c r="Q1008" t="s">
        <v>8318</v>
      </c>
      <c r="R1008" t="s">
        <v>8319</v>
      </c>
      <c r="S1008" s="12">
        <f t="shared" si="31"/>
        <v>41612.912187499998</v>
      </c>
      <c r="T1008" s="12">
        <f t="shared" si="32"/>
        <v>41636.207638888889</v>
      </c>
    </row>
    <row r="1009" spans="1:20" ht="42.75" x14ac:dyDescent="0.4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>
        <f>IFERROR(ROUND(E1009/L1009,2),0)</f>
        <v>69.790000000000006</v>
      </c>
      <c r="Q1009" t="s">
        <v>8318</v>
      </c>
      <c r="R1009" t="s">
        <v>8319</v>
      </c>
      <c r="S1009" s="12">
        <f t="shared" si="31"/>
        <v>40595.497164351851</v>
      </c>
      <c r="T1009" s="12">
        <f t="shared" si="32"/>
        <v>40641.455497685187</v>
      </c>
    </row>
    <row r="1010" spans="1:20" ht="57" x14ac:dyDescent="0.4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>
        <f>IFERROR(ROUND(E1010/L1010,2),0)</f>
        <v>47.4</v>
      </c>
      <c r="Q1010" t="s">
        <v>8318</v>
      </c>
      <c r="R1010" t="s">
        <v>8329</v>
      </c>
      <c r="S1010" s="12">
        <f t="shared" si="31"/>
        <v>40213.323599537034</v>
      </c>
      <c r="T1010" s="12">
        <f t="shared" si="32"/>
        <v>40253.29583333333</v>
      </c>
    </row>
    <row r="1011" spans="1:20" ht="28.5" x14ac:dyDescent="0.4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>
        <f>IFERROR(ROUND(E1011/L1011,2),0)</f>
        <v>101.83</v>
      </c>
      <c r="Q1011" t="s">
        <v>8318</v>
      </c>
      <c r="R1011" t="s">
        <v>8329</v>
      </c>
      <c r="S1011" s="12">
        <f t="shared" si="31"/>
        <v>40675.71</v>
      </c>
      <c r="T1011" s="12">
        <f t="shared" si="32"/>
        <v>40695.207638888889</v>
      </c>
    </row>
    <row r="1012" spans="1:20" ht="28.5" x14ac:dyDescent="0.4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>
        <f>IFERROR(ROUND(E1012/L1012,2),0)</f>
        <v>108.01</v>
      </c>
      <c r="Q1012" t="s">
        <v>8318</v>
      </c>
      <c r="R1012" t="s">
        <v>8329</v>
      </c>
      <c r="S1012" s="12">
        <f t="shared" si="31"/>
        <v>41950.923576388886</v>
      </c>
      <c r="T1012" s="12">
        <f t="shared" si="32"/>
        <v>41984.207638888889</v>
      </c>
    </row>
    <row r="1013" spans="1:20" ht="42.75" x14ac:dyDescent="0.4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>
        <f>IFERROR(ROUND(E1013/L1013,2),0)</f>
        <v>161.26</v>
      </c>
      <c r="Q1013" t="s">
        <v>8318</v>
      </c>
      <c r="R1013" t="s">
        <v>8329</v>
      </c>
      <c r="S1013" s="12">
        <f t="shared" si="31"/>
        <v>41261.767812500002</v>
      </c>
      <c r="T1013" s="12">
        <f t="shared" si="32"/>
        <v>41306.767812500002</v>
      </c>
    </row>
    <row r="1014" spans="1:20" ht="42.75" x14ac:dyDescent="0.4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>
        <f>IFERROR(ROUND(E1014/L1014,2),0)</f>
        <v>103.22</v>
      </c>
      <c r="Q1014" t="s">
        <v>8318</v>
      </c>
      <c r="R1014" t="s">
        <v>8329</v>
      </c>
      <c r="S1014" s="12">
        <f t="shared" si="31"/>
        <v>42292.250787037032</v>
      </c>
      <c r="T1014" s="12">
        <f t="shared" si="32"/>
        <v>42322.292361111111</v>
      </c>
    </row>
    <row r="1015" spans="1:20" ht="42.75" x14ac:dyDescent="0.45">
      <c r="A1015">
        <v>2856</v>
      </c>
      <c r="B1015" s="3" t="s">
        <v>2856</v>
      </c>
      <c r="C1015" s="3" t="s">
        <v>6966</v>
      </c>
      <c r="D1015" s="6">
        <v>3000</v>
      </c>
      <c r="E1015" s="8">
        <v>146</v>
      </c>
      <c r="F1015" t="s">
        <v>8220</v>
      </c>
      <c r="G1015" t="s">
        <v>8223</v>
      </c>
      <c r="H1015" t="s">
        <v>8245</v>
      </c>
      <c r="I1015">
        <v>1439069640</v>
      </c>
      <c r="J1015">
        <v>1433897647</v>
      </c>
      <c r="K1015" t="b">
        <v>0</v>
      </c>
      <c r="L1015">
        <v>6</v>
      </c>
      <c r="M1015" t="b">
        <v>0</v>
      </c>
      <c r="N1015" t="s">
        <v>8269</v>
      </c>
      <c r="O1015">
        <f>ROUND(E1015/D1015*100,0)</f>
        <v>5</v>
      </c>
      <c r="P1015">
        <f>IFERROR(ROUND(E1015/L1015,2),0)</f>
        <v>24.33</v>
      </c>
      <c r="Q1015" t="s">
        <v>8315</v>
      </c>
      <c r="R1015" t="s">
        <v>8316</v>
      </c>
      <c r="S1015" s="12">
        <f t="shared" si="31"/>
        <v>42165.037581018521</v>
      </c>
      <c r="T1015" s="12">
        <f t="shared" si="32"/>
        <v>42224.898611111115</v>
      </c>
    </row>
    <row r="1016" spans="1:20" ht="42.75" x14ac:dyDescent="0.4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>
        <f>IFERROR(ROUND(E1016/L1016,2),0)</f>
        <v>234.81</v>
      </c>
      <c r="Q1016" t="s">
        <v>8321</v>
      </c>
      <c r="R1016" t="s">
        <v>8330</v>
      </c>
      <c r="S1016" s="12">
        <f t="shared" si="31"/>
        <v>41946.029467592591</v>
      </c>
      <c r="T1016" s="12">
        <f t="shared" si="32"/>
        <v>41977.027083333334</v>
      </c>
    </row>
    <row r="1017" spans="1:20" ht="42.75" x14ac:dyDescent="0.4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>
        <f>IFERROR(ROUND(E1017/L1017,2),0)</f>
        <v>80.59</v>
      </c>
      <c r="Q1017" t="s">
        <v>8312</v>
      </c>
      <c r="R1017" t="s">
        <v>8313</v>
      </c>
      <c r="S1017" s="12">
        <f t="shared" si="31"/>
        <v>41549.627615740741</v>
      </c>
      <c r="T1017" s="12">
        <f t="shared" si="32"/>
        <v>41579.627615740741</v>
      </c>
    </row>
    <row r="1018" spans="1:20" ht="42.75" x14ac:dyDescent="0.4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>
        <f>IFERROR(ROUND(E1018/L1018,2),0)</f>
        <v>50.69</v>
      </c>
      <c r="Q1018" t="s">
        <v>8312</v>
      </c>
      <c r="R1018" t="s">
        <v>8313</v>
      </c>
      <c r="S1018" s="12">
        <f t="shared" si="31"/>
        <v>41666.842824074076</v>
      </c>
      <c r="T1018" s="12">
        <f t="shared" si="32"/>
        <v>41696.842824074076</v>
      </c>
    </row>
    <row r="1019" spans="1:20" ht="42.75" x14ac:dyDescent="0.4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>
        <f>IFERROR(ROUND(E1019/L1019,2),0)</f>
        <v>63.48</v>
      </c>
      <c r="Q1019" t="s">
        <v>8312</v>
      </c>
      <c r="R1019" t="s">
        <v>8313</v>
      </c>
      <c r="S1019" s="12">
        <f t="shared" si="31"/>
        <v>42292.002893518518</v>
      </c>
      <c r="T1019" s="12">
        <f t="shared" si="32"/>
        <v>42322.044560185182</v>
      </c>
    </row>
    <row r="1020" spans="1:20" ht="42.75" x14ac:dyDescent="0.4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>
        <f>IFERROR(ROUND(E1020/L1020,2),0)</f>
        <v>27.32</v>
      </c>
      <c r="Q1020" t="s">
        <v>8312</v>
      </c>
      <c r="R1020" t="s">
        <v>8313</v>
      </c>
      <c r="S1020" s="12">
        <f t="shared" si="31"/>
        <v>42401.154930555553</v>
      </c>
      <c r="T1020" s="12">
        <f t="shared" si="32"/>
        <v>42432.154930555553</v>
      </c>
    </row>
    <row r="1021" spans="1:20" ht="42.75" x14ac:dyDescent="0.4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>
        <f>IFERROR(ROUND(E1021/L1021,2),0)</f>
        <v>72.06</v>
      </c>
      <c r="Q1021" t="s">
        <v>8312</v>
      </c>
      <c r="R1021" t="s">
        <v>8313</v>
      </c>
      <c r="S1021" s="12">
        <f t="shared" si="31"/>
        <v>42640.917939814812</v>
      </c>
      <c r="T1021" s="12">
        <f t="shared" si="32"/>
        <v>42670.888194444444</v>
      </c>
    </row>
    <row r="1022" spans="1:20" ht="42.75" x14ac:dyDescent="0.4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>
        <f>IFERROR(ROUND(E1022/L1022,2),0)</f>
        <v>67.13</v>
      </c>
      <c r="Q1022" t="s">
        <v>8312</v>
      </c>
      <c r="R1022" t="s">
        <v>8313</v>
      </c>
      <c r="S1022" s="12">
        <f t="shared" si="31"/>
        <v>40845.050879629627</v>
      </c>
      <c r="T1022" s="12">
        <f t="shared" si="32"/>
        <v>40890.092546296299</v>
      </c>
    </row>
    <row r="1023" spans="1:20" ht="42.75" x14ac:dyDescent="0.4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>
        <f>IFERROR(ROUND(E1023/L1023,2),0)</f>
        <v>89.67</v>
      </c>
      <c r="Q1023" t="s">
        <v>8323</v>
      </c>
      <c r="R1023" t="s">
        <v>8324</v>
      </c>
      <c r="S1023" s="12">
        <f t="shared" si="31"/>
        <v>42690.259699074071</v>
      </c>
      <c r="T1023" s="12">
        <f t="shared" si="32"/>
        <v>42726.083333333328</v>
      </c>
    </row>
    <row r="1024" spans="1:20" ht="57" x14ac:dyDescent="0.4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>
        <f>IFERROR(ROUND(E1024/L1024,2),0)</f>
        <v>104</v>
      </c>
      <c r="Q1024" t="s">
        <v>8312</v>
      </c>
      <c r="R1024" t="s">
        <v>8328</v>
      </c>
      <c r="S1024" s="12">
        <f t="shared" si="31"/>
        <v>41626.761053240742</v>
      </c>
      <c r="T1024" s="12">
        <f t="shared" si="32"/>
        <v>41654.814583333333</v>
      </c>
    </row>
    <row r="1025" spans="1:20" ht="42.75" x14ac:dyDescent="0.4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>
        <f>IFERROR(ROUND(E1025/L1025,2),0)</f>
        <v>64.02</v>
      </c>
      <c r="Q1025" t="s">
        <v>8308</v>
      </c>
      <c r="R1025" t="s">
        <v>8309</v>
      </c>
      <c r="S1025" s="12">
        <f t="shared" si="31"/>
        <v>41731.520949074074</v>
      </c>
      <c r="T1025" s="12">
        <f t="shared" si="32"/>
        <v>41761.520949074074</v>
      </c>
    </row>
    <row r="1026" spans="1:20" ht="28.5" x14ac:dyDescent="0.4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>
        <f>IFERROR(ROUND(E1026/L1026,2),0)</f>
        <v>68.11</v>
      </c>
      <c r="Q1026" t="s">
        <v>8310</v>
      </c>
      <c r="R1026" t="s">
        <v>8311</v>
      </c>
      <c r="S1026" s="12">
        <f t="shared" si="31"/>
        <v>42675.487291666665</v>
      </c>
      <c r="T1026" s="12">
        <f t="shared" si="32"/>
        <v>42706.291666666672</v>
      </c>
    </row>
    <row r="1027" spans="1:20" ht="42.75" x14ac:dyDescent="0.4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>
        <f>IFERROR(ROUND(E1027/L1027,2),0)</f>
        <v>55.8</v>
      </c>
      <c r="Q1027" t="s">
        <v>8312</v>
      </c>
      <c r="R1027" t="s">
        <v>8325</v>
      </c>
      <c r="S1027" s="12">
        <f t="shared" ref="S1027:S1090" si="33">(((J1027/60)/60)/24)+DATE(1970,1,1)</f>
        <v>41548.747418981482</v>
      </c>
      <c r="T1027" s="12">
        <f t="shared" ref="T1027:T1090" si="34">(((I1027/60)/60)/24)+DATE(1970,1,1)</f>
        <v>41582.041666666664</v>
      </c>
    </row>
    <row r="1028" spans="1:20" ht="42.75" x14ac:dyDescent="0.4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>
        <f>IFERROR(ROUND(E1028/L1028,2),0)</f>
        <v>29.02</v>
      </c>
      <c r="Q1028" t="s">
        <v>8312</v>
      </c>
      <c r="R1028" t="s">
        <v>8328</v>
      </c>
      <c r="S1028" s="12">
        <f t="shared" si="33"/>
        <v>40557.429733796293</v>
      </c>
      <c r="T1028" s="12">
        <f t="shared" si="34"/>
        <v>40582.429733796293</v>
      </c>
    </row>
    <row r="1029" spans="1:20" ht="28.5" x14ac:dyDescent="0.4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>
        <f>IFERROR(ROUND(E1029/L1029,2),0)</f>
        <v>65.84</v>
      </c>
      <c r="Q1029" t="s">
        <v>8312</v>
      </c>
      <c r="R1029" t="s">
        <v>8328</v>
      </c>
      <c r="S1029" s="12">
        <f t="shared" si="33"/>
        <v>40970.750034722223</v>
      </c>
      <c r="T1029" s="12">
        <f t="shared" si="34"/>
        <v>41030.708368055559</v>
      </c>
    </row>
    <row r="1030" spans="1:20" ht="42.75" x14ac:dyDescent="0.4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>
        <f>IFERROR(ROUND(E1030/L1030,2),0)</f>
        <v>36.770000000000003</v>
      </c>
      <c r="Q1030" t="s">
        <v>8308</v>
      </c>
      <c r="R1030" t="s">
        <v>8317</v>
      </c>
      <c r="S1030" s="12">
        <f t="shared" si="33"/>
        <v>42692.256550925929</v>
      </c>
      <c r="T1030" s="12">
        <f t="shared" si="34"/>
        <v>42706.256550925929</v>
      </c>
    </row>
    <row r="1031" spans="1:20" ht="57" x14ac:dyDescent="0.45">
      <c r="A1031">
        <v>2805</v>
      </c>
      <c r="B1031" s="3" t="s">
        <v>2805</v>
      </c>
      <c r="C1031" s="3" t="s">
        <v>6915</v>
      </c>
      <c r="D1031" s="6">
        <v>400</v>
      </c>
      <c r="E1031" s="8">
        <v>440</v>
      </c>
      <c r="F1031" t="s">
        <v>8218</v>
      </c>
      <c r="G1031" t="s">
        <v>8224</v>
      </c>
      <c r="H1031" t="s">
        <v>8246</v>
      </c>
      <c r="I1031">
        <v>1440245273</v>
      </c>
      <c r="J1031">
        <v>1438085273</v>
      </c>
      <c r="K1031" t="b">
        <v>0</v>
      </c>
      <c r="L1031">
        <v>18</v>
      </c>
      <c r="M1031" t="b">
        <v>1</v>
      </c>
      <c r="N1031" t="s">
        <v>8269</v>
      </c>
      <c r="O1031">
        <f>ROUND(E1031/D1031*100,0)</f>
        <v>110</v>
      </c>
      <c r="P1031">
        <f>IFERROR(ROUND(E1031/L1031,2),0)</f>
        <v>24.44</v>
      </c>
      <c r="Q1031" t="s">
        <v>8315</v>
      </c>
      <c r="R1031" t="s">
        <v>8316</v>
      </c>
      <c r="S1031" s="12">
        <f t="shared" si="33"/>
        <v>42213.505474537036</v>
      </c>
      <c r="T1031" s="12">
        <f t="shared" si="34"/>
        <v>42238.505474537036</v>
      </c>
    </row>
    <row r="1032" spans="1:20" ht="42.75" x14ac:dyDescent="0.45">
      <c r="A1032">
        <v>3193</v>
      </c>
      <c r="B1032" s="3" t="s">
        <v>3193</v>
      </c>
      <c r="C1032" s="3" t="s">
        <v>7303</v>
      </c>
      <c r="D1032" s="6">
        <v>5000</v>
      </c>
      <c r="E1032" s="8">
        <v>587</v>
      </c>
      <c r="F1032" t="s">
        <v>8220</v>
      </c>
      <c r="G1032" t="s">
        <v>8224</v>
      </c>
      <c r="H1032" t="s">
        <v>8246</v>
      </c>
      <c r="I1032">
        <v>1424474056</v>
      </c>
      <c r="J1032">
        <v>1420586056</v>
      </c>
      <c r="K1032" t="b">
        <v>0</v>
      </c>
      <c r="L1032">
        <v>24</v>
      </c>
      <c r="M1032" t="b">
        <v>0</v>
      </c>
      <c r="N1032" t="s">
        <v>8303</v>
      </c>
      <c r="O1032">
        <f>ROUND(E1032/D1032*100,0)</f>
        <v>12</v>
      </c>
      <c r="P1032">
        <f>IFERROR(ROUND(E1032/L1032,2),0)</f>
        <v>24.46</v>
      </c>
      <c r="Q1032" t="s">
        <v>8315</v>
      </c>
      <c r="R1032" t="s">
        <v>8334</v>
      </c>
      <c r="S1032" s="12">
        <f t="shared" si="33"/>
        <v>42010.968240740738</v>
      </c>
      <c r="T1032" s="12">
        <f t="shared" si="34"/>
        <v>42055.968240740738</v>
      </c>
    </row>
    <row r="1033" spans="1:20" ht="42.75" x14ac:dyDescent="0.45">
      <c r="A1033">
        <v>3327</v>
      </c>
      <c r="B1033" s="3" t="s">
        <v>3327</v>
      </c>
      <c r="C1033" s="3" t="s">
        <v>7437</v>
      </c>
      <c r="D1033" s="6">
        <v>800</v>
      </c>
      <c r="E1033" s="8">
        <v>810</v>
      </c>
      <c r="F1033" t="s">
        <v>8218</v>
      </c>
      <c r="G1033" t="s">
        <v>8224</v>
      </c>
      <c r="H1033" t="s">
        <v>8246</v>
      </c>
      <c r="I1033">
        <v>1462697966</v>
      </c>
      <c r="J1033">
        <v>1460105966</v>
      </c>
      <c r="K1033" t="b">
        <v>0</v>
      </c>
      <c r="L1033">
        <v>33</v>
      </c>
      <c r="M1033" t="b">
        <v>1</v>
      </c>
      <c r="N1033" t="s">
        <v>8269</v>
      </c>
      <c r="O1033">
        <f>ROUND(E1033/D1033*100,0)</f>
        <v>101</v>
      </c>
      <c r="P1033">
        <f>IFERROR(ROUND(E1033/L1033,2),0)</f>
        <v>24.55</v>
      </c>
      <c r="Q1033" t="s">
        <v>8315</v>
      </c>
      <c r="R1033" t="s">
        <v>8316</v>
      </c>
      <c r="S1033" s="12">
        <f t="shared" si="33"/>
        <v>42468.374606481477</v>
      </c>
      <c r="T1033" s="12">
        <f t="shared" si="34"/>
        <v>42498.374606481477</v>
      </c>
    </row>
    <row r="1034" spans="1:20" ht="42.75" x14ac:dyDescent="0.45">
      <c r="A1034">
        <v>3905</v>
      </c>
      <c r="B1034" s="3" t="s">
        <v>3902</v>
      </c>
      <c r="C1034" s="3" t="s">
        <v>8013</v>
      </c>
      <c r="D1034" s="6">
        <v>1500</v>
      </c>
      <c r="E1034" s="8">
        <v>173</v>
      </c>
      <c r="F1034" t="s">
        <v>8220</v>
      </c>
      <c r="G1034" t="s">
        <v>8224</v>
      </c>
      <c r="H1034" t="s">
        <v>8246</v>
      </c>
      <c r="I1034">
        <v>1434063600</v>
      </c>
      <c r="J1034">
        <v>1430405903</v>
      </c>
      <c r="K1034" t="b">
        <v>0</v>
      </c>
      <c r="L1034">
        <v>7</v>
      </c>
      <c r="M1034" t="b">
        <v>0</v>
      </c>
      <c r="N1034" t="s">
        <v>8269</v>
      </c>
      <c r="O1034">
        <f>ROUND(E1034/D1034*100,0)</f>
        <v>12</v>
      </c>
      <c r="P1034">
        <f>IFERROR(ROUND(E1034/L1034,2),0)</f>
        <v>24.71</v>
      </c>
      <c r="Q1034" t="s">
        <v>8315</v>
      </c>
      <c r="R1034" t="s">
        <v>8316</v>
      </c>
      <c r="S1034" s="12">
        <f t="shared" si="33"/>
        <v>42124.623877314814</v>
      </c>
      <c r="T1034" s="12">
        <f t="shared" si="34"/>
        <v>42166.958333333328</v>
      </c>
    </row>
    <row r="1035" spans="1:20" ht="57" x14ac:dyDescent="0.45">
      <c r="A1035">
        <v>2794</v>
      </c>
      <c r="B1035" s="3" t="s">
        <v>2794</v>
      </c>
      <c r="C1035" s="3" t="s">
        <v>6904</v>
      </c>
      <c r="D1035" s="6">
        <v>50</v>
      </c>
      <c r="E1035" s="8">
        <v>75</v>
      </c>
      <c r="F1035" t="s">
        <v>8218</v>
      </c>
      <c r="G1035" t="s">
        <v>8224</v>
      </c>
      <c r="H1035" t="s">
        <v>8246</v>
      </c>
      <c r="I1035">
        <v>1457031600</v>
      </c>
      <c r="J1035">
        <v>1455640559</v>
      </c>
      <c r="K1035" t="b">
        <v>0</v>
      </c>
      <c r="L1035">
        <v>3</v>
      </c>
      <c r="M1035" t="b">
        <v>1</v>
      </c>
      <c r="N1035" t="s">
        <v>8269</v>
      </c>
      <c r="O1035">
        <f>ROUND(E1035/D1035*100,0)</f>
        <v>150</v>
      </c>
      <c r="P1035">
        <f>IFERROR(ROUND(E1035/L1035,2),0)</f>
        <v>25</v>
      </c>
      <c r="Q1035" t="s">
        <v>8315</v>
      </c>
      <c r="R1035" t="s">
        <v>8316</v>
      </c>
      <c r="S1035" s="12">
        <f t="shared" si="33"/>
        <v>42416.691655092596</v>
      </c>
      <c r="T1035" s="12">
        <f t="shared" si="34"/>
        <v>42432.791666666672</v>
      </c>
    </row>
    <row r="1036" spans="1:20" ht="57" x14ac:dyDescent="0.45">
      <c r="A1036">
        <v>3101</v>
      </c>
      <c r="B1036" s="3" t="s">
        <v>3101</v>
      </c>
      <c r="C1036" s="3" t="s">
        <v>7211</v>
      </c>
      <c r="D1036" s="6">
        <v>2500</v>
      </c>
      <c r="E1036" s="8">
        <v>300</v>
      </c>
      <c r="F1036" t="s">
        <v>8220</v>
      </c>
      <c r="G1036" t="s">
        <v>8229</v>
      </c>
      <c r="H1036" t="s">
        <v>8248</v>
      </c>
      <c r="I1036">
        <v>1437033360</v>
      </c>
      <c r="J1036">
        <v>1434445937</v>
      </c>
      <c r="K1036" t="b">
        <v>0</v>
      </c>
      <c r="L1036">
        <v>12</v>
      </c>
      <c r="M1036" t="b">
        <v>0</v>
      </c>
      <c r="N1036" t="s">
        <v>8301</v>
      </c>
      <c r="O1036">
        <f>ROUND(E1036/D1036*100,0)</f>
        <v>12</v>
      </c>
      <c r="P1036">
        <f>IFERROR(ROUND(E1036/L1036,2),0)</f>
        <v>25</v>
      </c>
      <c r="Q1036" t="s">
        <v>8315</v>
      </c>
      <c r="R1036" t="s">
        <v>8333</v>
      </c>
      <c r="S1036" s="12">
        <f t="shared" si="33"/>
        <v>42171.383530092593</v>
      </c>
      <c r="T1036" s="12">
        <f t="shared" si="34"/>
        <v>42201.330555555556</v>
      </c>
    </row>
    <row r="1037" spans="1:20" ht="28.5" x14ac:dyDescent="0.45">
      <c r="A1037">
        <v>3881</v>
      </c>
      <c r="B1037" s="3" t="s">
        <v>3878</v>
      </c>
      <c r="C1037" s="3" t="s">
        <v>7990</v>
      </c>
      <c r="D1037" s="6">
        <v>500</v>
      </c>
      <c r="E1037" s="8">
        <v>25</v>
      </c>
      <c r="F1037" t="s">
        <v>8219</v>
      </c>
      <c r="G1037" t="s">
        <v>8223</v>
      </c>
      <c r="H1037" t="s">
        <v>8245</v>
      </c>
      <c r="I1037">
        <v>1487550399</v>
      </c>
      <c r="J1037">
        <v>1484958399</v>
      </c>
      <c r="K1037" t="b">
        <v>0</v>
      </c>
      <c r="L1037">
        <v>1</v>
      </c>
      <c r="M1037" t="b">
        <v>0</v>
      </c>
      <c r="N1037" t="s">
        <v>8303</v>
      </c>
      <c r="O1037">
        <f>ROUND(E1037/D1037*100,0)</f>
        <v>5</v>
      </c>
      <c r="P1037">
        <f>IFERROR(ROUND(E1037/L1037,2),0)</f>
        <v>25</v>
      </c>
      <c r="Q1037" t="s">
        <v>8315</v>
      </c>
      <c r="R1037" t="s">
        <v>8334</v>
      </c>
      <c r="S1037" s="12">
        <f t="shared" si="33"/>
        <v>42756.018506944441</v>
      </c>
      <c r="T1037" s="12">
        <f t="shared" si="34"/>
        <v>42786.018506944441</v>
      </c>
    </row>
    <row r="1038" spans="1:20" ht="42.75" x14ac:dyDescent="0.45">
      <c r="A1038">
        <v>4009</v>
      </c>
      <c r="B1038" s="3" t="s">
        <v>4005</v>
      </c>
      <c r="C1038" s="3" t="s">
        <v>8114</v>
      </c>
      <c r="D1038" s="6">
        <v>1930</v>
      </c>
      <c r="E1038" s="8">
        <v>75</v>
      </c>
      <c r="F1038" t="s">
        <v>8220</v>
      </c>
      <c r="G1038" t="s">
        <v>8224</v>
      </c>
      <c r="H1038" t="s">
        <v>8246</v>
      </c>
      <c r="I1038">
        <v>1410281360</v>
      </c>
      <c r="J1038">
        <v>1406825360</v>
      </c>
      <c r="K1038" t="b">
        <v>0</v>
      </c>
      <c r="L1038">
        <v>3</v>
      </c>
      <c r="M1038" t="b">
        <v>0</v>
      </c>
      <c r="N1038" t="s">
        <v>8269</v>
      </c>
      <c r="O1038">
        <f>ROUND(E1038/D1038*100,0)</f>
        <v>4</v>
      </c>
      <c r="P1038">
        <f>IFERROR(ROUND(E1038/L1038,2),0)</f>
        <v>25</v>
      </c>
      <c r="Q1038" t="s">
        <v>8315</v>
      </c>
      <c r="R1038" t="s">
        <v>8316</v>
      </c>
      <c r="S1038" s="12">
        <f t="shared" si="33"/>
        <v>41851.700925925928</v>
      </c>
      <c r="T1038" s="12">
        <f t="shared" si="34"/>
        <v>41891.700925925928</v>
      </c>
    </row>
    <row r="1039" spans="1:20" ht="42.75" x14ac:dyDescent="0.45">
      <c r="A1039">
        <v>3855</v>
      </c>
      <c r="B1039" s="3" t="s">
        <v>3852</v>
      </c>
      <c r="C1039" s="3" t="s">
        <v>7964</v>
      </c>
      <c r="D1039" s="6">
        <v>1000</v>
      </c>
      <c r="E1039" s="8">
        <v>25</v>
      </c>
      <c r="F1039" t="s">
        <v>8220</v>
      </c>
      <c r="G1039" t="s">
        <v>8223</v>
      </c>
      <c r="H1039" t="s">
        <v>8245</v>
      </c>
      <c r="I1039">
        <v>1427408271</v>
      </c>
      <c r="J1039">
        <v>1424819871</v>
      </c>
      <c r="K1039" t="b">
        <v>0</v>
      </c>
      <c r="L1039">
        <v>1</v>
      </c>
      <c r="M1039" t="b">
        <v>0</v>
      </c>
      <c r="N1039" t="s">
        <v>8269</v>
      </c>
      <c r="O1039">
        <f>ROUND(E1039/D1039*100,0)</f>
        <v>3</v>
      </c>
      <c r="P1039">
        <f>IFERROR(ROUND(E1039/L1039,2),0)</f>
        <v>25</v>
      </c>
      <c r="Q1039" t="s">
        <v>8315</v>
      </c>
      <c r="R1039" t="s">
        <v>8316</v>
      </c>
      <c r="S1039" s="12">
        <f t="shared" si="33"/>
        <v>42059.970729166671</v>
      </c>
      <c r="T1039" s="12">
        <f t="shared" si="34"/>
        <v>42089.929062499999</v>
      </c>
    </row>
    <row r="1040" spans="1:20" ht="42.75" x14ac:dyDescent="0.45">
      <c r="A1040">
        <v>3742</v>
      </c>
      <c r="B1040" s="3" t="s">
        <v>3739</v>
      </c>
      <c r="C1040" s="3" t="s">
        <v>7852</v>
      </c>
      <c r="D1040" s="6">
        <v>5000</v>
      </c>
      <c r="E1040" s="8">
        <v>100</v>
      </c>
      <c r="F1040" t="s">
        <v>8220</v>
      </c>
      <c r="G1040" t="s">
        <v>8223</v>
      </c>
      <c r="H1040" t="s">
        <v>8245</v>
      </c>
      <c r="I1040">
        <v>1409980144</v>
      </c>
      <c r="J1040">
        <v>1407388144</v>
      </c>
      <c r="K1040" t="b">
        <v>0</v>
      </c>
      <c r="L1040">
        <v>4</v>
      </c>
      <c r="M1040" t="b">
        <v>0</v>
      </c>
      <c r="N1040" t="s">
        <v>8269</v>
      </c>
      <c r="O1040">
        <f>ROUND(E1040/D1040*100,0)</f>
        <v>2</v>
      </c>
      <c r="P1040">
        <f>IFERROR(ROUND(E1040/L1040,2),0)</f>
        <v>25</v>
      </c>
      <c r="Q1040" t="s">
        <v>8315</v>
      </c>
      <c r="R1040" t="s">
        <v>8316</v>
      </c>
      <c r="S1040" s="12">
        <f t="shared" si="33"/>
        <v>41858.214629629627</v>
      </c>
      <c r="T1040" s="12">
        <f t="shared" si="34"/>
        <v>41888.214629629627</v>
      </c>
    </row>
    <row r="1041" spans="1:20" ht="28.5" x14ac:dyDescent="0.45">
      <c r="A1041">
        <v>3747</v>
      </c>
      <c r="B1041" s="3" t="s">
        <v>3744</v>
      </c>
      <c r="C1041" s="3" t="s">
        <v>7857</v>
      </c>
      <c r="D1041" s="6">
        <v>2500</v>
      </c>
      <c r="E1041" s="8">
        <v>25</v>
      </c>
      <c r="F1041" t="s">
        <v>8220</v>
      </c>
      <c r="G1041" t="s">
        <v>8224</v>
      </c>
      <c r="H1041" t="s">
        <v>8246</v>
      </c>
      <c r="I1041">
        <v>1436137140</v>
      </c>
      <c r="J1041">
        <v>1433833896</v>
      </c>
      <c r="K1041" t="b">
        <v>0</v>
      </c>
      <c r="L1041">
        <v>1</v>
      </c>
      <c r="M1041" t="b">
        <v>0</v>
      </c>
      <c r="N1041" t="s">
        <v>8269</v>
      </c>
      <c r="O1041">
        <f>ROUND(E1041/D1041*100,0)</f>
        <v>1</v>
      </c>
      <c r="P1041">
        <f>IFERROR(ROUND(E1041/L1041,2),0)</f>
        <v>25</v>
      </c>
      <c r="Q1041" t="s">
        <v>8315</v>
      </c>
      <c r="R1041" t="s">
        <v>8316</v>
      </c>
      <c r="S1041" s="12">
        <f t="shared" si="33"/>
        <v>42164.299722222218</v>
      </c>
      <c r="T1041" s="12">
        <f t="shared" si="34"/>
        <v>42190.957638888889</v>
      </c>
    </row>
    <row r="1042" spans="1:20" ht="42.75" x14ac:dyDescent="0.45">
      <c r="A1042">
        <v>3901</v>
      </c>
      <c r="B1042" s="3" t="s">
        <v>3898</v>
      </c>
      <c r="C1042" s="3" t="s">
        <v>8009</v>
      </c>
      <c r="D1042" s="6">
        <v>3000</v>
      </c>
      <c r="E1042" s="8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>ROUND(E1042/D1042*100,0)</f>
        <v>1</v>
      </c>
      <c r="P1042">
        <f>IFERROR(ROUND(E1042/L1042,2),0)</f>
        <v>25</v>
      </c>
      <c r="Q1042" t="s">
        <v>8315</v>
      </c>
      <c r="R1042" t="s">
        <v>8316</v>
      </c>
      <c r="S1042" s="12">
        <f t="shared" si="33"/>
        <v>42317.826377314821</v>
      </c>
      <c r="T1042" s="12">
        <f t="shared" si="34"/>
        <v>42357.826377314821</v>
      </c>
    </row>
    <row r="1043" spans="1:20" ht="57" x14ac:dyDescent="0.45">
      <c r="A1043">
        <v>3941</v>
      </c>
      <c r="B1043" s="3" t="s">
        <v>3938</v>
      </c>
      <c r="C1043" s="3" t="s">
        <v>8049</v>
      </c>
      <c r="D1043" s="6">
        <v>5500</v>
      </c>
      <c r="E1043" s="8">
        <v>50</v>
      </c>
      <c r="F1043" t="s">
        <v>8220</v>
      </c>
      <c r="G1043" t="s">
        <v>8223</v>
      </c>
      <c r="H1043" t="s">
        <v>8245</v>
      </c>
      <c r="I1043">
        <v>1416877200</v>
      </c>
      <c r="J1043">
        <v>1414505137</v>
      </c>
      <c r="K1043" t="b">
        <v>0</v>
      </c>
      <c r="L1043">
        <v>2</v>
      </c>
      <c r="M1043" t="b">
        <v>0</v>
      </c>
      <c r="N1043" t="s">
        <v>8269</v>
      </c>
      <c r="O1043">
        <f>ROUND(E1043/D1043*100,0)</f>
        <v>1</v>
      </c>
      <c r="P1043">
        <f>IFERROR(ROUND(E1043/L1043,2),0)</f>
        <v>25</v>
      </c>
      <c r="Q1043" t="s">
        <v>8315</v>
      </c>
      <c r="R1043" t="s">
        <v>8316</v>
      </c>
      <c r="S1043" s="12">
        <f t="shared" si="33"/>
        <v>41940.587233796294</v>
      </c>
      <c r="T1043" s="12">
        <f t="shared" si="34"/>
        <v>41968.041666666672</v>
      </c>
    </row>
    <row r="1044" spans="1:20" ht="42.75" x14ac:dyDescent="0.45">
      <c r="A1044">
        <v>3950</v>
      </c>
      <c r="B1044" s="3" t="s">
        <v>3947</v>
      </c>
      <c r="C1044" s="3" t="s">
        <v>8058</v>
      </c>
      <c r="D1044" s="6">
        <v>4000</v>
      </c>
      <c r="E1044" s="8">
        <v>25</v>
      </c>
      <c r="F1044" t="s">
        <v>8220</v>
      </c>
      <c r="G1044" t="s">
        <v>8223</v>
      </c>
      <c r="H1044" t="s">
        <v>8245</v>
      </c>
      <c r="I1044">
        <v>1460140500</v>
      </c>
      <c r="J1044">
        <v>1457628680</v>
      </c>
      <c r="K1044" t="b">
        <v>0</v>
      </c>
      <c r="L1044">
        <v>1</v>
      </c>
      <c r="M1044" t="b">
        <v>0</v>
      </c>
      <c r="N1044" t="s">
        <v>8269</v>
      </c>
      <c r="O1044">
        <f>ROUND(E1044/D1044*100,0)</f>
        <v>1</v>
      </c>
      <c r="P1044">
        <f>IFERROR(ROUND(E1044/L1044,2),0)</f>
        <v>25</v>
      </c>
      <c r="Q1044" t="s">
        <v>8315</v>
      </c>
      <c r="R1044" t="s">
        <v>8316</v>
      </c>
      <c r="S1044" s="12">
        <f t="shared" si="33"/>
        <v>42439.702314814815</v>
      </c>
      <c r="T1044" s="12">
        <f t="shared" si="34"/>
        <v>42468.774305555555</v>
      </c>
    </row>
    <row r="1045" spans="1:20" ht="42.75" x14ac:dyDescent="0.4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>
        <f>IFERROR(ROUND(E1045/L1045,2),0)</f>
        <v>19.47</v>
      </c>
      <c r="Q1045" t="s">
        <v>8318</v>
      </c>
      <c r="R1045" t="s">
        <v>8319</v>
      </c>
      <c r="S1045" s="12">
        <f t="shared" si="33"/>
        <v>42360.487210648149</v>
      </c>
      <c r="T1045" s="12">
        <f t="shared" si="34"/>
        <v>42390.487210648149</v>
      </c>
    </row>
    <row r="1046" spans="1:20" ht="28.5" x14ac:dyDescent="0.4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>
        <f>IFERROR(ROUND(E1046/L1046,2),0)</f>
        <v>144.91</v>
      </c>
      <c r="Q1046" t="s">
        <v>8318</v>
      </c>
      <c r="R1046" t="s">
        <v>8319</v>
      </c>
      <c r="S1046" s="12">
        <f t="shared" si="33"/>
        <v>40723.053657407407</v>
      </c>
      <c r="T1046" s="12">
        <f t="shared" si="34"/>
        <v>40753.053657407407</v>
      </c>
    </row>
    <row r="1047" spans="1:20" ht="42.75" x14ac:dyDescent="0.4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>
        <f>IFERROR(ROUND(E1047/L1047,2),0)</f>
        <v>109.04</v>
      </c>
      <c r="Q1047" t="s">
        <v>8318</v>
      </c>
      <c r="R1047" t="s">
        <v>8329</v>
      </c>
      <c r="S1047" s="12">
        <f t="shared" si="33"/>
        <v>41949.697962962964</v>
      </c>
      <c r="T1047" s="12">
        <f t="shared" si="34"/>
        <v>41994.697962962964</v>
      </c>
    </row>
    <row r="1048" spans="1:20" ht="42.75" x14ac:dyDescent="0.4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>
        <f>IFERROR(ROUND(E1048/L1048,2),0)</f>
        <v>73.02</v>
      </c>
      <c r="Q1048" t="s">
        <v>8318</v>
      </c>
      <c r="R1048" t="s">
        <v>8329</v>
      </c>
      <c r="S1048" s="12">
        <f t="shared" si="33"/>
        <v>40862.492939814816</v>
      </c>
      <c r="T1048" s="12">
        <f t="shared" si="34"/>
        <v>40897.492939814816</v>
      </c>
    </row>
    <row r="1049" spans="1:20" ht="57" x14ac:dyDescent="0.4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>
        <f>IFERROR(ROUND(E1049/L1049,2),0)</f>
        <v>48.05</v>
      </c>
      <c r="Q1049" t="s">
        <v>8318</v>
      </c>
      <c r="R1049" t="s">
        <v>8329</v>
      </c>
      <c r="S1049" s="12">
        <f t="shared" si="33"/>
        <v>40332.923842592594</v>
      </c>
      <c r="T1049" s="12">
        <f t="shared" si="34"/>
        <v>40412.736111111109</v>
      </c>
    </row>
    <row r="1050" spans="1:20" ht="57" x14ac:dyDescent="0.4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>
        <f>IFERROR(ROUND(E1050/L1050,2),0)</f>
        <v>110.47</v>
      </c>
      <c r="Q1050" t="s">
        <v>8318</v>
      </c>
      <c r="R1050" t="s">
        <v>8329</v>
      </c>
      <c r="S1050" s="12">
        <f t="shared" si="33"/>
        <v>40123.83829861111</v>
      </c>
      <c r="T1050" s="12">
        <f t="shared" si="34"/>
        <v>40211.332638888889</v>
      </c>
    </row>
    <row r="1051" spans="1:20" ht="42.75" x14ac:dyDescent="0.4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>
        <f>IFERROR(ROUND(E1051/L1051,2),0)</f>
        <v>147.16999999999999</v>
      </c>
      <c r="Q1051" t="s">
        <v>8318</v>
      </c>
      <c r="R1051" t="s">
        <v>8329</v>
      </c>
      <c r="S1051" s="12">
        <f t="shared" si="33"/>
        <v>42775.314884259264</v>
      </c>
      <c r="T1051" s="12">
        <f t="shared" si="34"/>
        <v>42808.956250000003</v>
      </c>
    </row>
    <row r="1052" spans="1:20" ht="42.75" x14ac:dyDescent="0.4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>
        <f>IFERROR(ROUND(E1052/L1052,2),0)</f>
        <v>203.63</v>
      </c>
      <c r="Q1052" t="s">
        <v>8318</v>
      </c>
      <c r="R1052" t="s">
        <v>8329</v>
      </c>
      <c r="S1052" s="12">
        <f t="shared" si="33"/>
        <v>42263.680289351847</v>
      </c>
      <c r="T1052" s="12">
        <f t="shared" si="34"/>
        <v>42305.333333333328</v>
      </c>
    </row>
    <row r="1053" spans="1:20" ht="28.5" x14ac:dyDescent="0.4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>
        <f>IFERROR(ROUND(E1053/L1053,2),0)</f>
        <v>66.47</v>
      </c>
      <c r="Q1053" t="s">
        <v>8312</v>
      </c>
      <c r="R1053" t="s">
        <v>8313</v>
      </c>
      <c r="S1053" s="12">
        <f t="shared" si="33"/>
        <v>41321.339583333334</v>
      </c>
      <c r="T1053" s="12">
        <f t="shared" si="34"/>
        <v>41328.339583333334</v>
      </c>
    </row>
    <row r="1054" spans="1:20" ht="42.75" x14ac:dyDescent="0.4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>
        <f>IFERROR(ROUND(E1054/L1054,2),0)</f>
        <v>12.53</v>
      </c>
      <c r="Q1054" t="s">
        <v>8312</v>
      </c>
      <c r="R1054" t="s">
        <v>8320</v>
      </c>
      <c r="S1054" s="12">
        <f t="shared" si="33"/>
        <v>41596.913437499999</v>
      </c>
      <c r="T1054" s="12">
        <f t="shared" si="34"/>
        <v>41625.5</v>
      </c>
    </row>
    <row r="1055" spans="1:20" ht="28.5" x14ac:dyDescent="0.4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>
        <f>IFERROR(ROUND(E1055/L1055,2),0)</f>
        <v>39.18</v>
      </c>
      <c r="Q1055" t="s">
        <v>8312</v>
      </c>
      <c r="R1055" t="s">
        <v>8320</v>
      </c>
      <c r="S1055" s="12">
        <f t="shared" si="33"/>
        <v>41034.656597222223</v>
      </c>
      <c r="T1055" s="12">
        <f t="shared" si="34"/>
        <v>41064.656597222223</v>
      </c>
    </row>
    <row r="1056" spans="1:20" ht="42.75" x14ac:dyDescent="0.4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>
        <f>IFERROR(ROUND(E1056/L1056,2),0)</f>
        <v>50.22</v>
      </c>
      <c r="Q1056" t="s">
        <v>8308</v>
      </c>
      <c r="R1056" t="s">
        <v>8309</v>
      </c>
      <c r="S1056" s="12">
        <f t="shared" si="33"/>
        <v>40765.876886574071</v>
      </c>
      <c r="T1056" s="12">
        <f t="shared" si="34"/>
        <v>40795.876886574071</v>
      </c>
    </row>
    <row r="1057" spans="1:20" ht="42.75" x14ac:dyDescent="0.4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>
        <f>IFERROR(ROUND(E1057/L1057,2),0)</f>
        <v>34</v>
      </c>
      <c r="Q1057" t="s">
        <v>8312</v>
      </c>
      <c r="R1057" t="s">
        <v>8328</v>
      </c>
      <c r="S1057" s="12">
        <f t="shared" si="33"/>
        <v>41034.72216435185</v>
      </c>
      <c r="T1057" s="12">
        <f t="shared" si="34"/>
        <v>41064.72216435185</v>
      </c>
    </row>
    <row r="1058" spans="1:20" ht="42.75" x14ac:dyDescent="0.4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>
        <f>IFERROR(ROUND(E1058/L1058,2),0)</f>
        <v>51.48</v>
      </c>
      <c r="Q1058" t="s">
        <v>8312</v>
      </c>
      <c r="R1058" t="s">
        <v>8328</v>
      </c>
      <c r="S1058" s="12">
        <f t="shared" si="33"/>
        <v>40892.149467592593</v>
      </c>
      <c r="T1058" s="12">
        <f t="shared" si="34"/>
        <v>40952.149467592593</v>
      </c>
    </row>
    <row r="1059" spans="1:20" ht="42.75" x14ac:dyDescent="0.4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>
        <f>IFERROR(ROUND(E1059/L1059,2),0)</f>
        <v>107.32</v>
      </c>
      <c r="Q1059" t="s">
        <v>8310</v>
      </c>
      <c r="R1059" t="s">
        <v>8311</v>
      </c>
      <c r="S1059" s="12">
        <f t="shared" si="33"/>
        <v>42296.631331018521</v>
      </c>
      <c r="T1059" s="12">
        <f t="shared" si="34"/>
        <v>42326.672997685186</v>
      </c>
    </row>
    <row r="1060" spans="1:20" ht="42.75" x14ac:dyDescent="0.4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>
        <f>IFERROR(ROUND(E1060/L1060,2),0)</f>
        <v>47.54</v>
      </c>
      <c r="Q1060" t="s">
        <v>8312</v>
      </c>
      <c r="R1060" t="s">
        <v>8328</v>
      </c>
      <c r="S1060" s="12">
        <f t="shared" si="33"/>
        <v>40999.645925925928</v>
      </c>
      <c r="T1060" s="12">
        <f t="shared" si="34"/>
        <v>41029.645925925928</v>
      </c>
    </row>
    <row r="1061" spans="1:20" ht="42.75" x14ac:dyDescent="0.4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>
        <f>IFERROR(ROUND(E1061/L1061,2),0)</f>
        <v>80.55</v>
      </c>
      <c r="Q1061" t="s">
        <v>8312</v>
      </c>
      <c r="R1061" t="s">
        <v>8328</v>
      </c>
      <c r="S1061" s="12">
        <f t="shared" si="33"/>
        <v>40730.878912037035</v>
      </c>
      <c r="T1061" s="12">
        <f t="shared" si="34"/>
        <v>40760.878912037035</v>
      </c>
    </row>
    <row r="1062" spans="1:20" ht="42.75" x14ac:dyDescent="0.4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>
        <f>IFERROR(ROUND(E1062/L1062,2),0)</f>
        <v>23.45</v>
      </c>
      <c r="Q1062" t="s">
        <v>8312</v>
      </c>
      <c r="R1062" t="s">
        <v>8328</v>
      </c>
      <c r="S1062" s="12">
        <f t="shared" si="33"/>
        <v>41053.772858796299</v>
      </c>
      <c r="T1062" s="12">
        <f t="shared" si="34"/>
        <v>41083.772858796299</v>
      </c>
    </row>
    <row r="1063" spans="1:20" ht="42.75" x14ac:dyDescent="0.4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>
        <f>IFERROR(ROUND(E1063/L1063,2),0)</f>
        <v>136.91</v>
      </c>
      <c r="Q1063" t="s">
        <v>8312</v>
      </c>
      <c r="R1063" t="s">
        <v>8335</v>
      </c>
      <c r="S1063" s="12">
        <f t="shared" si="33"/>
        <v>41953.091134259259</v>
      </c>
      <c r="T1063" s="12">
        <f t="shared" si="34"/>
        <v>41981.207638888889</v>
      </c>
    </row>
    <row r="1064" spans="1:20" ht="28.5" x14ac:dyDescent="0.4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>
        <f>IFERROR(ROUND(E1064/L1064,2),0)</f>
        <v>109.96</v>
      </c>
      <c r="Q1064" t="s">
        <v>8312</v>
      </c>
      <c r="R1064" t="s">
        <v>8335</v>
      </c>
      <c r="S1064" s="12">
        <f t="shared" si="33"/>
        <v>41298.509965277779</v>
      </c>
      <c r="T1064" s="12">
        <f t="shared" si="34"/>
        <v>41329.207638888889</v>
      </c>
    </row>
    <row r="1065" spans="1:20" ht="42.75" x14ac:dyDescent="0.45">
      <c r="A1065">
        <v>2902</v>
      </c>
      <c r="B1065" s="3" t="s">
        <v>2902</v>
      </c>
      <c r="C1065" s="3" t="s">
        <v>7012</v>
      </c>
      <c r="D1065" s="6">
        <v>150000</v>
      </c>
      <c r="E1065" s="8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t="b">
        <v>0</v>
      </c>
      <c r="L1065">
        <v>1</v>
      </c>
      <c r="M1065" t="b">
        <v>0</v>
      </c>
      <c r="N1065" t="s">
        <v>8269</v>
      </c>
      <c r="O1065">
        <f>ROUND(E1065/D1065*100,0)</f>
        <v>0</v>
      </c>
      <c r="P1065">
        <f>IFERROR(ROUND(E1065/L1065,2),0)</f>
        <v>25</v>
      </c>
      <c r="Q1065" t="s">
        <v>8315</v>
      </c>
      <c r="R1065" t="s">
        <v>8316</v>
      </c>
      <c r="S1065" s="12">
        <f t="shared" si="33"/>
        <v>42210.439768518518</v>
      </c>
      <c r="T1065" s="12">
        <f t="shared" si="34"/>
        <v>42240.439768518518</v>
      </c>
    </row>
    <row r="1066" spans="1:20" ht="28.5" x14ac:dyDescent="0.45">
      <c r="A1066">
        <v>3094</v>
      </c>
      <c r="B1066" s="3" t="s">
        <v>3094</v>
      </c>
      <c r="C1066" s="3" t="s">
        <v>7204</v>
      </c>
      <c r="D1066" s="6">
        <v>100000</v>
      </c>
      <c r="E1066" s="8">
        <v>25</v>
      </c>
      <c r="F1066" t="s">
        <v>8220</v>
      </c>
      <c r="G1066" t="s">
        <v>8223</v>
      </c>
      <c r="H1066" t="s">
        <v>8245</v>
      </c>
      <c r="I1066">
        <v>1442775956</v>
      </c>
      <c r="J1066">
        <v>1437591956</v>
      </c>
      <c r="K1066" t="b">
        <v>0</v>
      </c>
      <c r="L1066">
        <v>1</v>
      </c>
      <c r="M1066" t="b">
        <v>0</v>
      </c>
      <c r="N1066" t="s">
        <v>8301</v>
      </c>
      <c r="O1066">
        <f>ROUND(E1066/D1066*100,0)</f>
        <v>0</v>
      </c>
      <c r="P1066">
        <f>IFERROR(ROUND(E1066/L1066,2),0)</f>
        <v>25</v>
      </c>
      <c r="Q1066" t="s">
        <v>8315</v>
      </c>
      <c r="R1066" t="s">
        <v>8333</v>
      </c>
      <c r="S1066" s="12">
        <f t="shared" si="33"/>
        <v>42207.795787037037</v>
      </c>
      <c r="T1066" s="12">
        <f t="shared" si="34"/>
        <v>42267.795787037037</v>
      </c>
    </row>
    <row r="1067" spans="1:20" ht="42.75" x14ac:dyDescent="0.45">
      <c r="A1067">
        <v>3952</v>
      </c>
      <c r="B1067" s="3" t="s">
        <v>3949</v>
      </c>
      <c r="C1067" s="3" t="s">
        <v>8059</v>
      </c>
      <c r="D1067" s="6">
        <v>26000</v>
      </c>
      <c r="E1067" s="8">
        <v>25</v>
      </c>
      <c r="F1067" t="s">
        <v>8220</v>
      </c>
      <c r="G1067" t="s">
        <v>8223</v>
      </c>
      <c r="H1067" t="s">
        <v>8245</v>
      </c>
      <c r="I1067">
        <v>1445885890</v>
      </c>
      <c r="J1067">
        <v>1440701890</v>
      </c>
      <c r="K1067" t="b">
        <v>0</v>
      </c>
      <c r="L1067">
        <v>1</v>
      </c>
      <c r="M1067" t="b">
        <v>0</v>
      </c>
      <c r="N1067" t="s">
        <v>8269</v>
      </c>
      <c r="O1067">
        <f>ROUND(E1067/D1067*100,0)</f>
        <v>0</v>
      </c>
      <c r="P1067">
        <f>IFERROR(ROUND(E1067/L1067,2),0)</f>
        <v>25</v>
      </c>
      <c r="Q1067" t="s">
        <v>8315</v>
      </c>
      <c r="R1067" t="s">
        <v>8316</v>
      </c>
      <c r="S1067" s="12">
        <f t="shared" si="33"/>
        <v>42243.790393518517</v>
      </c>
      <c r="T1067" s="12">
        <f t="shared" si="34"/>
        <v>42303.790393518517</v>
      </c>
    </row>
    <row r="1068" spans="1:20" ht="57" x14ac:dyDescent="0.45">
      <c r="A1068">
        <v>4066</v>
      </c>
      <c r="B1068" s="3" t="s">
        <v>4062</v>
      </c>
      <c r="C1068" s="3" t="s">
        <v>8170</v>
      </c>
      <c r="D1068" s="6">
        <v>15000</v>
      </c>
      <c r="E1068" s="8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  <c r="O1068">
        <f>ROUND(E1068/D1068*100,0)</f>
        <v>0</v>
      </c>
      <c r="P1068">
        <f>IFERROR(ROUND(E1068/L1068,2),0)</f>
        <v>25</v>
      </c>
      <c r="Q1068" t="s">
        <v>8315</v>
      </c>
      <c r="R1068" t="s">
        <v>8316</v>
      </c>
      <c r="S1068" s="12">
        <f t="shared" si="33"/>
        <v>42479.039212962962</v>
      </c>
      <c r="T1068" s="12">
        <f t="shared" si="34"/>
        <v>42509.039212962962</v>
      </c>
    </row>
    <row r="1069" spans="1:20" ht="42.75" x14ac:dyDescent="0.45">
      <c r="A1069">
        <v>2816</v>
      </c>
      <c r="B1069" s="3" t="s">
        <v>2816</v>
      </c>
      <c r="C1069" s="3" t="s">
        <v>6926</v>
      </c>
      <c r="D1069" s="6">
        <v>3000</v>
      </c>
      <c r="E1069" s="8">
        <v>4247</v>
      </c>
      <c r="F1069" t="s">
        <v>8218</v>
      </c>
      <c r="G1069" t="s">
        <v>8224</v>
      </c>
      <c r="H1069" t="s">
        <v>8246</v>
      </c>
      <c r="I1069">
        <v>1438531200</v>
      </c>
      <c r="J1069">
        <v>1435921992</v>
      </c>
      <c r="K1069" t="b">
        <v>0</v>
      </c>
      <c r="L1069">
        <v>169</v>
      </c>
      <c r="M1069" t="b">
        <v>1</v>
      </c>
      <c r="N1069" t="s">
        <v>8269</v>
      </c>
      <c r="O1069">
        <f>ROUND(E1069/D1069*100,0)</f>
        <v>142</v>
      </c>
      <c r="P1069">
        <f>IFERROR(ROUND(E1069/L1069,2),0)</f>
        <v>25.13</v>
      </c>
      <c r="Q1069" t="s">
        <v>8315</v>
      </c>
      <c r="R1069" t="s">
        <v>8316</v>
      </c>
      <c r="S1069" s="12">
        <f t="shared" si="33"/>
        <v>42188.467499999999</v>
      </c>
      <c r="T1069" s="12">
        <f t="shared" si="34"/>
        <v>42218.666666666672</v>
      </c>
    </row>
    <row r="1070" spans="1:20" ht="42.75" x14ac:dyDescent="0.45">
      <c r="A1070">
        <v>539</v>
      </c>
      <c r="B1070" s="3" t="s">
        <v>540</v>
      </c>
      <c r="C1070" s="3" t="s">
        <v>4649</v>
      </c>
      <c r="D1070" s="6">
        <v>500</v>
      </c>
      <c r="E1070" s="8">
        <v>503.22</v>
      </c>
      <c r="F1070" t="s">
        <v>8218</v>
      </c>
      <c r="G1070" t="s">
        <v>8224</v>
      </c>
      <c r="H1070" t="s">
        <v>8246</v>
      </c>
      <c r="I1070">
        <v>1467681107</v>
      </c>
      <c r="J1070">
        <v>1465866707</v>
      </c>
      <c r="K1070" t="b">
        <v>0</v>
      </c>
      <c r="L1070">
        <v>20</v>
      </c>
      <c r="M1070" t="b">
        <v>1</v>
      </c>
      <c r="N1070" t="s">
        <v>8269</v>
      </c>
      <c r="O1070">
        <f>ROUND(E1070/D1070*100,0)</f>
        <v>101</v>
      </c>
      <c r="P1070">
        <f>IFERROR(ROUND(E1070/L1070,2),0)</f>
        <v>25.16</v>
      </c>
      <c r="Q1070" t="s">
        <v>8315</v>
      </c>
      <c r="R1070" t="s">
        <v>8316</v>
      </c>
      <c r="S1070" s="12">
        <f t="shared" si="33"/>
        <v>42535.049849537041</v>
      </c>
      <c r="T1070" s="12">
        <f t="shared" si="34"/>
        <v>42556.049849537041</v>
      </c>
    </row>
    <row r="1071" spans="1:20" ht="42.75" x14ac:dyDescent="0.45">
      <c r="A1071">
        <v>2814</v>
      </c>
      <c r="B1071" s="3" t="s">
        <v>2814</v>
      </c>
      <c r="C1071" s="3" t="s">
        <v>6924</v>
      </c>
      <c r="D1071" s="6">
        <v>1500</v>
      </c>
      <c r="E1071" s="8">
        <v>1616</v>
      </c>
      <c r="F1071" t="s">
        <v>8218</v>
      </c>
      <c r="G1071" t="s">
        <v>8224</v>
      </c>
      <c r="H1071" t="s">
        <v>8246</v>
      </c>
      <c r="I1071">
        <v>1431164115</v>
      </c>
      <c r="J1071">
        <v>1428572115</v>
      </c>
      <c r="K1071" t="b">
        <v>0</v>
      </c>
      <c r="L1071">
        <v>64</v>
      </c>
      <c r="M1071" t="b">
        <v>1</v>
      </c>
      <c r="N1071" t="s">
        <v>8269</v>
      </c>
      <c r="O1071">
        <f>ROUND(E1071/D1071*100,0)</f>
        <v>108</v>
      </c>
      <c r="P1071">
        <f>IFERROR(ROUND(E1071/L1071,2),0)</f>
        <v>25.25</v>
      </c>
      <c r="Q1071" t="s">
        <v>8315</v>
      </c>
      <c r="R1071" t="s">
        <v>8316</v>
      </c>
      <c r="S1071" s="12">
        <f t="shared" si="33"/>
        <v>42103.399479166663</v>
      </c>
      <c r="T1071" s="12">
        <f t="shared" si="34"/>
        <v>42133.399479166663</v>
      </c>
    </row>
    <row r="1072" spans="1:20" ht="42.75" x14ac:dyDescent="0.45">
      <c r="A1072">
        <v>3500</v>
      </c>
      <c r="B1072" s="3" t="s">
        <v>3499</v>
      </c>
      <c r="C1072" s="3" t="s">
        <v>7610</v>
      </c>
      <c r="D1072" s="6">
        <v>1000</v>
      </c>
      <c r="E1072" s="8">
        <v>1063</v>
      </c>
      <c r="F1072" t="s">
        <v>8218</v>
      </c>
      <c r="G1072" t="s">
        <v>8223</v>
      </c>
      <c r="H1072" t="s">
        <v>8245</v>
      </c>
      <c r="I1072">
        <v>1457326740</v>
      </c>
      <c r="J1072">
        <v>1455919438</v>
      </c>
      <c r="K1072" t="b">
        <v>0</v>
      </c>
      <c r="L1072">
        <v>42</v>
      </c>
      <c r="M1072" t="b">
        <v>1</v>
      </c>
      <c r="N1072" t="s">
        <v>8269</v>
      </c>
      <c r="O1072">
        <f>ROUND(E1072/D1072*100,0)</f>
        <v>106</v>
      </c>
      <c r="P1072">
        <f>IFERROR(ROUND(E1072/L1072,2),0)</f>
        <v>25.31</v>
      </c>
      <c r="Q1072" t="s">
        <v>8315</v>
      </c>
      <c r="R1072" t="s">
        <v>8316</v>
      </c>
      <c r="S1072" s="12">
        <f t="shared" si="33"/>
        <v>42419.91942129629</v>
      </c>
      <c r="T1072" s="12">
        <f t="shared" si="34"/>
        <v>42436.207638888889</v>
      </c>
    </row>
    <row r="1073" spans="1:20" ht="42.75" x14ac:dyDescent="0.45">
      <c r="A1073">
        <v>3725</v>
      </c>
      <c r="B1073" s="3" t="s">
        <v>3722</v>
      </c>
      <c r="C1073" s="3" t="s">
        <v>7835</v>
      </c>
      <c r="D1073" s="6">
        <v>300</v>
      </c>
      <c r="E1073" s="8">
        <v>381</v>
      </c>
      <c r="F1073" t="s">
        <v>8218</v>
      </c>
      <c r="G1073" t="s">
        <v>8224</v>
      </c>
      <c r="H1073" t="s">
        <v>8246</v>
      </c>
      <c r="I1073">
        <v>1455831000</v>
      </c>
      <c r="J1073">
        <v>1454366467</v>
      </c>
      <c r="K1073" t="b">
        <v>0</v>
      </c>
      <c r="L1073">
        <v>15</v>
      </c>
      <c r="M1073" t="b">
        <v>1</v>
      </c>
      <c r="N1073" t="s">
        <v>8269</v>
      </c>
      <c r="O1073">
        <f>ROUND(E1073/D1073*100,0)</f>
        <v>127</v>
      </c>
      <c r="P1073">
        <f>IFERROR(ROUND(E1073/L1073,2),0)</f>
        <v>25.4</v>
      </c>
      <c r="Q1073" t="s">
        <v>8315</v>
      </c>
      <c r="R1073" t="s">
        <v>8316</v>
      </c>
      <c r="S1073" s="12">
        <f t="shared" si="33"/>
        <v>42401.945219907408</v>
      </c>
      <c r="T1073" s="12">
        <f t="shared" si="34"/>
        <v>42418.895833333328</v>
      </c>
    </row>
    <row r="1074" spans="1:20" ht="42.75" x14ac:dyDescent="0.45">
      <c r="A1074">
        <v>3755</v>
      </c>
      <c r="B1074" s="3" t="s">
        <v>3752</v>
      </c>
      <c r="C1074" s="3" t="s">
        <v>7865</v>
      </c>
      <c r="D1074" s="6">
        <v>550</v>
      </c>
      <c r="E1074" s="8">
        <v>713</v>
      </c>
      <c r="F1074" t="s">
        <v>8218</v>
      </c>
      <c r="G1074" t="s">
        <v>8224</v>
      </c>
      <c r="H1074" t="s">
        <v>8246</v>
      </c>
      <c r="I1074">
        <v>1460753307</v>
      </c>
      <c r="J1074">
        <v>1458161307</v>
      </c>
      <c r="K1074" t="b">
        <v>0</v>
      </c>
      <c r="L1074">
        <v>28</v>
      </c>
      <c r="M1074" t="b">
        <v>1</v>
      </c>
      <c r="N1074" t="s">
        <v>8303</v>
      </c>
      <c r="O1074">
        <f>ROUND(E1074/D1074*100,0)</f>
        <v>130</v>
      </c>
      <c r="P1074">
        <f>IFERROR(ROUND(E1074/L1074,2),0)</f>
        <v>25.46</v>
      </c>
      <c r="Q1074" t="s">
        <v>8315</v>
      </c>
      <c r="R1074" t="s">
        <v>8334</v>
      </c>
      <c r="S1074" s="12">
        <f t="shared" si="33"/>
        <v>42445.866979166662</v>
      </c>
      <c r="T1074" s="12">
        <f t="shared" si="34"/>
        <v>42475.866979166662</v>
      </c>
    </row>
    <row r="1075" spans="1:20" ht="42.75" x14ac:dyDescent="0.45">
      <c r="A1075">
        <v>4091</v>
      </c>
      <c r="B1075" s="3" t="s">
        <v>4087</v>
      </c>
      <c r="C1075" s="3" t="s">
        <v>8194</v>
      </c>
      <c r="D1075" s="6">
        <v>1600</v>
      </c>
      <c r="E1075" s="8">
        <v>204</v>
      </c>
      <c r="F1075" t="s">
        <v>8220</v>
      </c>
      <c r="G1075" t="s">
        <v>8223</v>
      </c>
      <c r="H1075" t="s">
        <v>8245</v>
      </c>
      <c r="I1075">
        <v>1421410151</v>
      </c>
      <c r="J1075">
        <v>1418818151</v>
      </c>
      <c r="K1075" t="b">
        <v>0</v>
      </c>
      <c r="L1075">
        <v>8</v>
      </c>
      <c r="M1075" t="b">
        <v>0</v>
      </c>
      <c r="N1075" t="s">
        <v>8269</v>
      </c>
      <c r="O1075">
        <f>ROUND(E1075/D1075*100,0)</f>
        <v>13</v>
      </c>
      <c r="P1075">
        <f>IFERROR(ROUND(E1075/L1075,2),0)</f>
        <v>25.5</v>
      </c>
      <c r="Q1075" t="s">
        <v>8315</v>
      </c>
      <c r="R1075" t="s">
        <v>8316</v>
      </c>
      <c r="S1075" s="12">
        <f t="shared" si="33"/>
        <v>41990.506377314814</v>
      </c>
      <c r="T1075" s="12">
        <f t="shared" si="34"/>
        <v>42020.506377314814</v>
      </c>
    </row>
    <row r="1076" spans="1:20" ht="42.75" x14ac:dyDescent="0.45">
      <c r="A1076">
        <v>3063</v>
      </c>
      <c r="B1076" s="3" t="s">
        <v>3063</v>
      </c>
      <c r="C1076" s="3" t="s">
        <v>7173</v>
      </c>
      <c r="D1076" s="6">
        <v>3000</v>
      </c>
      <c r="E1076" s="8">
        <v>587</v>
      </c>
      <c r="F1076" t="s">
        <v>8220</v>
      </c>
      <c r="G1076" t="s">
        <v>8223</v>
      </c>
      <c r="H1076" t="s">
        <v>8245</v>
      </c>
      <c r="I1076">
        <v>1477174138</v>
      </c>
      <c r="J1076">
        <v>1474150138</v>
      </c>
      <c r="K1076" t="b">
        <v>0</v>
      </c>
      <c r="L1076">
        <v>23</v>
      </c>
      <c r="M1076" t="b">
        <v>0</v>
      </c>
      <c r="N1076" t="s">
        <v>8301</v>
      </c>
      <c r="O1076">
        <f>ROUND(E1076/D1076*100,0)</f>
        <v>20</v>
      </c>
      <c r="P1076">
        <f>IFERROR(ROUND(E1076/L1076,2),0)</f>
        <v>25.52</v>
      </c>
      <c r="Q1076" t="s">
        <v>8315</v>
      </c>
      <c r="R1076" t="s">
        <v>8333</v>
      </c>
      <c r="S1076" s="12">
        <f t="shared" si="33"/>
        <v>42630.922893518517</v>
      </c>
      <c r="T1076" s="12">
        <f t="shared" si="34"/>
        <v>42665.922893518517</v>
      </c>
    </row>
    <row r="1077" spans="1:20" ht="42.75" x14ac:dyDescent="0.45">
      <c r="A1077">
        <v>3740</v>
      </c>
      <c r="B1077" s="3" t="s">
        <v>3737</v>
      </c>
      <c r="C1077" s="3" t="s">
        <v>7850</v>
      </c>
      <c r="D1077" s="6">
        <v>2000</v>
      </c>
      <c r="E1077" s="8">
        <v>358</v>
      </c>
      <c r="F1077" t="s">
        <v>8220</v>
      </c>
      <c r="G1077" t="s">
        <v>8223</v>
      </c>
      <c r="H1077" t="s">
        <v>8245</v>
      </c>
      <c r="I1077">
        <v>1407808438</v>
      </c>
      <c r="J1077">
        <v>1405217355</v>
      </c>
      <c r="K1077" t="b">
        <v>0</v>
      </c>
      <c r="L1077">
        <v>14</v>
      </c>
      <c r="M1077" t="b">
        <v>0</v>
      </c>
      <c r="N1077" t="s">
        <v>8269</v>
      </c>
      <c r="O1077">
        <f>ROUND(E1077/D1077*100,0)</f>
        <v>18</v>
      </c>
      <c r="P1077">
        <f>IFERROR(ROUND(E1077/L1077,2),0)</f>
        <v>25.57</v>
      </c>
      <c r="Q1077" t="s">
        <v>8315</v>
      </c>
      <c r="R1077" t="s">
        <v>8316</v>
      </c>
      <c r="S1077" s="12">
        <f t="shared" si="33"/>
        <v>41833.089756944442</v>
      </c>
      <c r="T1077" s="12">
        <f t="shared" si="34"/>
        <v>41863.079143518517</v>
      </c>
    </row>
    <row r="1078" spans="1:20" ht="42.75" x14ac:dyDescent="0.45">
      <c r="A1078">
        <v>3841</v>
      </c>
      <c r="B1078" s="3" t="s">
        <v>3838</v>
      </c>
      <c r="C1078" s="3" t="s">
        <v>7950</v>
      </c>
      <c r="D1078" s="6">
        <v>10000</v>
      </c>
      <c r="E1078" s="8">
        <v>872</v>
      </c>
      <c r="F1078" t="s">
        <v>8220</v>
      </c>
      <c r="G1078" t="s">
        <v>8223</v>
      </c>
      <c r="H1078" t="s">
        <v>8245</v>
      </c>
      <c r="I1078">
        <v>1405882287</v>
      </c>
      <c r="J1078">
        <v>1400698287</v>
      </c>
      <c r="K1078" t="b">
        <v>1</v>
      </c>
      <c r="L1078">
        <v>34</v>
      </c>
      <c r="M1078" t="b">
        <v>0</v>
      </c>
      <c r="N1078" t="s">
        <v>8269</v>
      </c>
      <c r="O1078">
        <f>ROUND(E1078/D1078*100,0)</f>
        <v>9</v>
      </c>
      <c r="P1078">
        <f>IFERROR(ROUND(E1078/L1078,2),0)</f>
        <v>25.65</v>
      </c>
      <c r="Q1078" t="s">
        <v>8315</v>
      </c>
      <c r="R1078" t="s">
        <v>8316</v>
      </c>
      <c r="S1078" s="12">
        <f t="shared" si="33"/>
        <v>41780.785729166666</v>
      </c>
      <c r="T1078" s="12">
        <f t="shared" si="34"/>
        <v>41840.785729166666</v>
      </c>
    </row>
    <row r="1079" spans="1:20" ht="42.75" x14ac:dyDescent="0.45">
      <c r="A1079">
        <v>3323</v>
      </c>
      <c r="B1079" s="3" t="s">
        <v>3323</v>
      </c>
      <c r="C1079" s="3" t="s">
        <v>7433</v>
      </c>
      <c r="D1079" s="6">
        <v>1000</v>
      </c>
      <c r="E1079" s="8">
        <v>1259</v>
      </c>
      <c r="F1079" t="s">
        <v>8218</v>
      </c>
      <c r="G1079" t="s">
        <v>8224</v>
      </c>
      <c r="H1079" t="s">
        <v>8246</v>
      </c>
      <c r="I1079">
        <v>1474793208</v>
      </c>
      <c r="J1079">
        <v>1472201208</v>
      </c>
      <c r="K1079" t="b">
        <v>0</v>
      </c>
      <c r="L1079">
        <v>49</v>
      </c>
      <c r="M1079" t="b">
        <v>1</v>
      </c>
      <c r="N1079" t="s">
        <v>8269</v>
      </c>
      <c r="O1079">
        <f>ROUND(E1079/D1079*100,0)</f>
        <v>126</v>
      </c>
      <c r="P1079">
        <f>IFERROR(ROUND(E1079/L1079,2),0)</f>
        <v>25.69</v>
      </c>
      <c r="Q1079" t="s">
        <v>8315</v>
      </c>
      <c r="R1079" t="s">
        <v>8316</v>
      </c>
      <c r="S1079" s="12">
        <f t="shared" si="33"/>
        <v>42608.36583333333</v>
      </c>
      <c r="T1079" s="12">
        <f t="shared" si="34"/>
        <v>42638.36583333333</v>
      </c>
    </row>
    <row r="1080" spans="1:20" ht="42.75" x14ac:dyDescent="0.45">
      <c r="A1080">
        <v>2964</v>
      </c>
      <c r="B1080" s="3" t="s">
        <v>2964</v>
      </c>
      <c r="C1080" s="3" t="s">
        <v>7074</v>
      </c>
      <c r="D1080" s="6">
        <v>5000</v>
      </c>
      <c r="E1080" s="8">
        <v>5035.6899999999996</v>
      </c>
      <c r="F1080" t="s">
        <v>8218</v>
      </c>
      <c r="G1080" t="s">
        <v>8223</v>
      </c>
      <c r="H1080" t="s">
        <v>8245</v>
      </c>
      <c r="I1080">
        <v>1407360720</v>
      </c>
      <c r="J1080">
        <v>1404769819</v>
      </c>
      <c r="K1080" t="b">
        <v>0</v>
      </c>
      <c r="L1080">
        <v>196</v>
      </c>
      <c r="M1080" t="b">
        <v>1</v>
      </c>
      <c r="N1080" t="s">
        <v>8269</v>
      </c>
      <c r="O1080">
        <f>ROUND(E1080/D1080*100,0)</f>
        <v>101</v>
      </c>
      <c r="P1080">
        <f>IFERROR(ROUND(E1080/L1080,2),0)</f>
        <v>25.69</v>
      </c>
      <c r="Q1080" t="s">
        <v>8315</v>
      </c>
      <c r="R1080" t="s">
        <v>8316</v>
      </c>
      <c r="S1080" s="12">
        <f t="shared" si="33"/>
        <v>41827.909942129627</v>
      </c>
      <c r="T1080" s="12">
        <f t="shared" si="34"/>
        <v>41857.897222222222</v>
      </c>
    </row>
    <row r="1081" spans="1:20" ht="42.75" x14ac:dyDescent="0.45">
      <c r="A1081">
        <v>3663</v>
      </c>
      <c r="B1081" s="3" t="s">
        <v>3660</v>
      </c>
      <c r="C1081" s="3" t="s">
        <v>7773</v>
      </c>
      <c r="D1081" s="6">
        <v>225</v>
      </c>
      <c r="E1081" s="8">
        <v>234</v>
      </c>
      <c r="F1081" t="s">
        <v>8218</v>
      </c>
      <c r="G1081" t="s">
        <v>8224</v>
      </c>
      <c r="H1081" t="s">
        <v>8246</v>
      </c>
      <c r="I1081">
        <v>1482321030</v>
      </c>
      <c r="J1081">
        <v>1477133430</v>
      </c>
      <c r="K1081" t="b">
        <v>0</v>
      </c>
      <c r="L1081">
        <v>9</v>
      </c>
      <c r="M1081" t="b">
        <v>1</v>
      </c>
      <c r="N1081" t="s">
        <v>8269</v>
      </c>
      <c r="O1081">
        <f>ROUND(E1081/D1081*100,0)</f>
        <v>104</v>
      </c>
      <c r="P1081">
        <f>IFERROR(ROUND(E1081/L1081,2),0)</f>
        <v>26</v>
      </c>
      <c r="Q1081" t="s">
        <v>8315</v>
      </c>
      <c r="R1081" t="s">
        <v>8316</v>
      </c>
      <c r="S1081" s="12">
        <f t="shared" si="33"/>
        <v>42665.451736111107</v>
      </c>
      <c r="T1081" s="12">
        <f t="shared" si="34"/>
        <v>42725.493402777778</v>
      </c>
    </row>
    <row r="1082" spans="1:20" ht="28.5" x14ac:dyDescent="0.45">
      <c r="A1082">
        <v>2885</v>
      </c>
      <c r="B1082" s="3" t="s">
        <v>2885</v>
      </c>
      <c r="C1082" s="3" t="s">
        <v>6995</v>
      </c>
      <c r="D1082" s="6">
        <v>400</v>
      </c>
      <c r="E1082" s="8">
        <v>130</v>
      </c>
      <c r="F1082" t="s">
        <v>8220</v>
      </c>
      <c r="G1082" t="s">
        <v>8223</v>
      </c>
      <c r="H1082" t="s">
        <v>8245</v>
      </c>
      <c r="I1082">
        <v>1426294201</v>
      </c>
      <c r="J1082">
        <v>1423705801</v>
      </c>
      <c r="K1082" t="b">
        <v>0</v>
      </c>
      <c r="L1082">
        <v>5</v>
      </c>
      <c r="M1082" t="b">
        <v>0</v>
      </c>
      <c r="N1082" t="s">
        <v>8269</v>
      </c>
      <c r="O1082">
        <f>ROUND(E1082/D1082*100,0)</f>
        <v>33</v>
      </c>
      <c r="P1082">
        <f>IFERROR(ROUND(E1082/L1082,2),0)</f>
        <v>26</v>
      </c>
      <c r="Q1082" t="s">
        <v>8315</v>
      </c>
      <c r="R1082" t="s">
        <v>8316</v>
      </c>
      <c r="S1082" s="12">
        <f t="shared" si="33"/>
        <v>42047.07640046296</v>
      </c>
      <c r="T1082" s="12">
        <f t="shared" si="34"/>
        <v>42077.034733796296</v>
      </c>
    </row>
    <row r="1083" spans="1:20" ht="42.75" x14ac:dyDescent="0.4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>
        <f>IFERROR(ROUND(E1083/L1083,2),0)</f>
        <v>148.97</v>
      </c>
      <c r="Q1083" t="s">
        <v>8318</v>
      </c>
      <c r="R1083" t="s">
        <v>8331</v>
      </c>
      <c r="S1083" s="12">
        <f t="shared" si="33"/>
        <v>41929.164733796293</v>
      </c>
      <c r="T1083" s="12">
        <f t="shared" si="34"/>
        <v>41959.206400462965</v>
      </c>
    </row>
    <row r="1084" spans="1:20" ht="42.75" x14ac:dyDescent="0.4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>
        <f>IFERROR(ROUND(E1084/L1084,2),0)</f>
        <v>61.3</v>
      </c>
      <c r="Q1084" t="s">
        <v>8318</v>
      </c>
      <c r="R1084" t="s">
        <v>8329</v>
      </c>
      <c r="S1084" s="12">
        <f t="shared" si="33"/>
        <v>41348.877685185187</v>
      </c>
      <c r="T1084" s="12">
        <f t="shared" si="34"/>
        <v>41378.877685185187</v>
      </c>
    </row>
    <row r="1085" spans="1:20" ht="42.75" x14ac:dyDescent="0.4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>
        <f>IFERROR(ROUND(E1085/L1085,2),0)</f>
        <v>117.77</v>
      </c>
      <c r="Q1085" t="s">
        <v>8318</v>
      </c>
      <c r="R1085" t="s">
        <v>8329</v>
      </c>
      <c r="S1085" s="12">
        <f t="shared" si="33"/>
        <v>42292.495474537034</v>
      </c>
      <c r="T1085" s="12">
        <f t="shared" si="34"/>
        <v>42322.537141203706</v>
      </c>
    </row>
    <row r="1086" spans="1:20" ht="57" x14ac:dyDescent="0.4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>
        <f>IFERROR(ROUND(E1086/L1086,2),0)</f>
        <v>40.4</v>
      </c>
      <c r="Q1086" t="s">
        <v>8318</v>
      </c>
      <c r="R1086" t="s">
        <v>8329</v>
      </c>
      <c r="S1086" s="12">
        <f t="shared" si="33"/>
        <v>42370.571851851855</v>
      </c>
      <c r="T1086" s="12">
        <f t="shared" si="34"/>
        <v>42394.994444444441</v>
      </c>
    </row>
    <row r="1087" spans="1:20" ht="42.75" x14ac:dyDescent="0.4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>
        <f>IFERROR(ROUND(E1087/L1087,2),0)</f>
        <v>58.54</v>
      </c>
      <c r="Q1087" t="s">
        <v>8318</v>
      </c>
      <c r="R1087" t="s">
        <v>8329</v>
      </c>
      <c r="S1087" s="12">
        <f t="shared" si="33"/>
        <v>41980.781793981485</v>
      </c>
      <c r="T1087" s="12">
        <f t="shared" si="34"/>
        <v>42010.781793981485</v>
      </c>
    </row>
    <row r="1088" spans="1:20" ht="42.75" x14ac:dyDescent="0.4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>
        <f>IFERROR(ROUND(E1088/L1088,2),0)</f>
        <v>105.18</v>
      </c>
      <c r="Q1088" t="s">
        <v>8318</v>
      </c>
      <c r="R1088" t="s">
        <v>8329</v>
      </c>
      <c r="S1088" s="12">
        <f t="shared" si="33"/>
        <v>42417.818078703705</v>
      </c>
      <c r="T1088" s="12">
        <f t="shared" si="34"/>
        <v>42477.776412037041</v>
      </c>
    </row>
    <row r="1089" spans="1:20" ht="42.75" x14ac:dyDescent="0.4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>
        <f>IFERROR(ROUND(E1089/L1089,2),0)</f>
        <v>181.13</v>
      </c>
      <c r="Q1089" t="s">
        <v>8318</v>
      </c>
      <c r="R1089" t="s">
        <v>8329</v>
      </c>
      <c r="S1089" s="12">
        <f t="shared" si="33"/>
        <v>41745.635960648149</v>
      </c>
      <c r="T1089" s="12">
        <f t="shared" si="34"/>
        <v>41776.145833333336</v>
      </c>
    </row>
    <row r="1090" spans="1:20" ht="42.75" x14ac:dyDescent="0.4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>
        <f>IFERROR(ROUND(E1090/L1090,2),0)</f>
        <v>35.130000000000003</v>
      </c>
      <c r="Q1090" t="s">
        <v>8308</v>
      </c>
      <c r="R1090" t="s">
        <v>8314</v>
      </c>
      <c r="S1090" s="12">
        <f t="shared" si="33"/>
        <v>41932.036851851852</v>
      </c>
      <c r="T1090" s="12">
        <f t="shared" si="34"/>
        <v>41992.078518518523</v>
      </c>
    </row>
    <row r="1091" spans="1:20" ht="42.75" x14ac:dyDescent="0.4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>
        <f>IFERROR(ROUND(E1091/L1091,2),0)</f>
        <v>53.19</v>
      </c>
      <c r="Q1091" t="s">
        <v>8321</v>
      </c>
      <c r="R1091" t="s">
        <v>8330</v>
      </c>
      <c r="S1091" s="12">
        <f t="shared" ref="S1091:S1154" si="35">(((J1091/60)/60)/24)+DATE(1970,1,1)</f>
        <v>42639.421493055561</v>
      </c>
      <c r="T1091" s="12">
        <f t="shared" ref="T1091:T1154" si="36">(((I1091/60)/60)/24)+DATE(1970,1,1)</f>
        <v>42659.458333333328</v>
      </c>
    </row>
    <row r="1092" spans="1:20" ht="42.75" x14ac:dyDescent="0.4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>
        <f>IFERROR(ROUND(E1092/L1092,2),0)</f>
        <v>85.05</v>
      </c>
      <c r="Q1092" t="s">
        <v>8312</v>
      </c>
      <c r="R1092" t="s">
        <v>8313</v>
      </c>
      <c r="S1092" s="12">
        <f t="shared" si="35"/>
        <v>40963.613032407404</v>
      </c>
      <c r="T1092" s="12">
        <f t="shared" si="36"/>
        <v>41006.207638888889</v>
      </c>
    </row>
    <row r="1093" spans="1:20" ht="42.75" x14ac:dyDescent="0.4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>
        <f>IFERROR(ROUND(E1093/L1093,2),0)</f>
        <v>43.73</v>
      </c>
      <c r="Q1093" t="s">
        <v>8312</v>
      </c>
      <c r="R1093" t="s">
        <v>8313</v>
      </c>
      <c r="S1093" s="12">
        <f t="shared" si="35"/>
        <v>40695.795370370368</v>
      </c>
      <c r="T1093" s="12">
        <f t="shared" si="36"/>
        <v>40725.795370370368</v>
      </c>
    </row>
    <row r="1094" spans="1:20" ht="28.5" x14ac:dyDescent="0.4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>
        <f>IFERROR(ROUND(E1094/L1094,2),0)</f>
        <v>79.260000000000005</v>
      </c>
      <c r="Q1094" t="s">
        <v>8312</v>
      </c>
      <c r="R1094" t="s">
        <v>8325</v>
      </c>
      <c r="S1094" s="12">
        <f t="shared" si="35"/>
        <v>42044.711886574078</v>
      </c>
      <c r="T1094" s="12">
        <f t="shared" si="36"/>
        <v>42098.915972222225</v>
      </c>
    </row>
    <row r="1095" spans="1:20" ht="42.75" x14ac:dyDescent="0.4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>
        <f>IFERROR(ROUND(E1095/L1095,2),0)</f>
        <v>23.96</v>
      </c>
      <c r="Q1095" t="s">
        <v>8312</v>
      </c>
      <c r="R1095" t="s">
        <v>8325</v>
      </c>
      <c r="S1095" s="12">
        <f t="shared" si="35"/>
        <v>41249.448958333334</v>
      </c>
      <c r="T1095" s="12">
        <f t="shared" si="36"/>
        <v>41281.333333333336</v>
      </c>
    </row>
    <row r="1096" spans="1:20" ht="28.5" x14ac:dyDescent="0.4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>
        <f>IFERROR(ROUND(E1096/L1096,2),0)</f>
        <v>116.21</v>
      </c>
      <c r="Q1096" t="s">
        <v>8323</v>
      </c>
      <c r="R1096" t="s">
        <v>8324</v>
      </c>
      <c r="S1096" s="12">
        <f t="shared" si="35"/>
        <v>42654.177187499998</v>
      </c>
      <c r="T1096" s="12">
        <f t="shared" si="36"/>
        <v>42684.218854166669</v>
      </c>
    </row>
    <row r="1097" spans="1:20" ht="42.75" x14ac:dyDescent="0.4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ROUND(E1097/D1097*100,0)</f>
        <v>112</v>
      </c>
      <c r="P1097">
        <f>IFERROR(ROUND(E1097/L1097,2),0)</f>
        <v>367.97</v>
      </c>
      <c r="Q1097" t="s">
        <v>8308</v>
      </c>
      <c r="R1097" t="s">
        <v>8314</v>
      </c>
      <c r="S1097" s="12">
        <f t="shared" si="35"/>
        <v>42257.882731481484</v>
      </c>
      <c r="T1097" s="12">
        <f t="shared" si="36"/>
        <v>42292.882731481484</v>
      </c>
    </row>
    <row r="1098" spans="1:20" ht="42.75" x14ac:dyDescent="0.4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>
        <f>IFERROR(ROUND(E1098/L1098,2),0)</f>
        <v>68.37</v>
      </c>
      <c r="Q1098" t="s">
        <v>8321</v>
      </c>
      <c r="R1098" t="s">
        <v>8330</v>
      </c>
      <c r="S1098" s="12">
        <f t="shared" si="35"/>
        <v>40689.570868055554</v>
      </c>
      <c r="T1098" s="12">
        <f t="shared" si="36"/>
        <v>40719.570868055554</v>
      </c>
    </row>
    <row r="1099" spans="1:20" ht="28.5" x14ac:dyDescent="0.4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>
        <f>IFERROR(ROUND(E1099/L1099,2),0)</f>
        <v>73.91</v>
      </c>
      <c r="Q1099" t="s">
        <v>8312</v>
      </c>
      <c r="R1099" t="s">
        <v>8313</v>
      </c>
      <c r="S1099" s="12">
        <f t="shared" si="35"/>
        <v>42130.491620370376</v>
      </c>
      <c r="T1099" s="12">
        <f t="shared" si="36"/>
        <v>42160.491620370376</v>
      </c>
    </row>
    <row r="1100" spans="1:20" x14ac:dyDescent="0.4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>
        <f>IFERROR(ROUND(E1100/L1100,2),0)</f>
        <v>47.76</v>
      </c>
      <c r="Q1100" t="s">
        <v>8312</v>
      </c>
      <c r="R1100" t="s">
        <v>8313</v>
      </c>
      <c r="S1100" s="12">
        <f t="shared" si="35"/>
        <v>42719.90834490741</v>
      </c>
      <c r="T1100" s="12">
        <f t="shared" si="36"/>
        <v>42749.90834490741</v>
      </c>
    </row>
    <row r="1101" spans="1:20" ht="42.75" x14ac:dyDescent="0.4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>
        <f>IFERROR(ROUND(E1101/L1101,2),0)</f>
        <v>44.32</v>
      </c>
      <c r="Q1101" t="s">
        <v>8321</v>
      </c>
      <c r="R1101" t="s">
        <v>8322</v>
      </c>
      <c r="S1101" s="12">
        <f t="shared" si="35"/>
        <v>41500.727916666663</v>
      </c>
      <c r="T1101" s="12">
        <f t="shared" si="36"/>
        <v>41530.727916666663</v>
      </c>
    </row>
    <row r="1102" spans="1:20" ht="42.75" x14ac:dyDescent="0.4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>
        <f>IFERROR(ROUND(E1102/L1102,2),0)</f>
        <v>75.98</v>
      </c>
      <c r="Q1102" t="s">
        <v>8323</v>
      </c>
      <c r="R1102" t="s">
        <v>8324</v>
      </c>
      <c r="S1102" s="12">
        <f t="shared" si="35"/>
        <v>42296.583379629628</v>
      </c>
      <c r="T1102" s="12">
        <f t="shared" si="36"/>
        <v>42326.625046296293</v>
      </c>
    </row>
    <row r="1103" spans="1:20" ht="42.75" x14ac:dyDescent="0.4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>
        <f>IFERROR(ROUND(E1103/L1103,2),0)</f>
        <v>159.52000000000001</v>
      </c>
      <c r="Q1103" t="s">
        <v>8312</v>
      </c>
      <c r="R1103" t="s">
        <v>8320</v>
      </c>
      <c r="S1103" s="12">
        <f t="shared" si="35"/>
        <v>42416.407129629632</v>
      </c>
      <c r="T1103" s="12">
        <f t="shared" si="36"/>
        <v>42476.249305555553</v>
      </c>
    </row>
    <row r="1104" spans="1:20" ht="42.75" x14ac:dyDescent="0.4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>
        <f>IFERROR(ROUND(E1104/L1104,2),0)</f>
        <v>87.1</v>
      </c>
      <c r="Q1104" t="s">
        <v>8312</v>
      </c>
      <c r="R1104" t="s">
        <v>8313</v>
      </c>
      <c r="S1104" s="12">
        <f t="shared" si="35"/>
        <v>41813.766099537039</v>
      </c>
      <c r="T1104" s="12">
        <f t="shared" si="36"/>
        <v>41844.766099537039</v>
      </c>
    </row>
    <row r="1105" spans="1:20" ht="42.75" x14ac:dyDescent="0.4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>
        <f>IFERROR(ROUND(E1105/L1105,2),0)</f>
        <v>60.15</v>
      </c>
      <c r="Q1105" t="s">
        <v>8312</v>
      </c>
      <c r="R1105" t="s">
        <v>8335</v>
      </c>
      <c r="S1105" s="12">
        <f t="shared" si="35"/>
        <v>41524.858553240738</v>
      </c>
      <c r="T1105" s="12">
        <f t="shared" si="36"/>
        <v>41552.208333333336</v>
      </c>
    </row>
    <row r="1106" spans="1:20" ht="42.75" x14ac:dyDescent="0.4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>
        <f>IFERROR(ROUND(E1106/L1106,2),0)</f>
        <v>56</v>
      </c>
      <c r="Q1106" t="s">
        <v>8308</v>
      </c>
      <c r="R1106" t="s">
        <v>8317</v>
      </c>
      <c r="S1106" s="12">
        <f t="shared" si="35"/>
        <v>42128.628113425926</v>
      </c>
      <c r="T1106" s="12">
        <f t="shared" si="36"/>
        <v>42158.628113425926</v>
      </c>
    </row>
    <row r="1107" spans="1:20" ht="42.75" x14ac:dyDescent="0.4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>ROUND(E1107/D1107*100,0)</f>
        <v>239</v>
      </c>
      <c r="P1107">
        <f>IFERROR(ROUND(E1107/L1107,2),0)</f>
        <v>26.02</v>
      </c>
      <c r="Q1107" t="s">
        <v>8315</v>
      </c>
      <c r="R1107" t="s">
        <v>8316</v>
      </c>
      <c r="S1107" s="12">
        <f t="shared" si="35"/>
        <v>42032.716145833328</v>
      </c>
      <c r="T1107" s="12">
        <f t="shared" si="36"/>
        <v>42062.716145833328</v>
      </c>
    </row>
    <row r="1108" spans="1:20" ht="42.75" x14ac:dyDescent="0.45">
      <c r="A1108">
        <v>2898</v>
      </c>
      <c r="B1108" s="3" t="s">
        <v>2898</v>
      </c>
      <c r="C1108" s="3" t="s">
        <v>7008</v>
      </c>
      <c r="D1108" s="6">
        <v>7500</v>
      </c>
      <c r="E1108" s="8">
        <v>316</v>
      </c>
      <c r="F1108" t="s">
        <v>8220</v>
      </c>
      <c r="G1108" t="s">
        <v>8223</v>
      </c>
      <c r="H1108" t="s">
        <v>8245</v>
      </c>
      <c r="I1108">
        <v>1446307053</v>
      </c>
      <c r="J1108">
        <v>1443715053</v>
      </c>
      <c r="K1108" t="b">
        <v>0</v>
      </c>
      <c r="L1108">
        <v>12</v>
      </c>
      <c r="M1108" t="b">
        <v>0</v>
      </c>
      <c r="N1108" t="s">
        <v>8269</v>
      </c>
      <c r="O1108">
        <f>ROUND(E1108/D1108*100,0)</f>
        <v>4</v>
      </c>
      <c r="P1108">
        <f>IFERROR(ROUND(E1108/L1108,2),0)</f>
        <v>26.33</v>
      </c>
      <c r="Q1108" t="s">
        <v>8315</v>
      </c>
      <c r="R1108" t="s">
        <v>8316</v>
      </c>
      <c r="S1108" s="12">
        <f t="shared" si="35"/>
        <v>42278.664965277778</v>
      </c>
      <c r="T1108" s="12">
        <f t="shared" si="36"/>
        <v>42308.664965277778</v>
      </c>
    </row>
    <row r="1109" spans="1:20" ht="42.75" x14ac:dyDescent="0.45">
      <c r="A1109">
        <v>3972</v>
      </c>
      <c r="B1109" s="3" t="s">
        <v>3969</v>
      </c>
      <c r="C1109" s="3" t="s">
        <v>8079</v>
      </c>
      <c r="D1109" s="6">
        <v>1000</v>
      </c>
      <c r="E1109" s="8">
        <v>211</v>
      </c>
      <c r="F1109" t="s">
        <v>8220</v>
      </c>
      <c r="G1109" t="s">
        <v>8223</v>
      </c>
      <c r="H1109" t="s">
        <v>8245</v>
      </c>
      <c r="I1109">
        <v>1423186634</v>
      </c>
      <c r="J1109">
        <v>1418002634</v>
      </c>
      <c r="K1109" t="b">
        <v>0</v>
      </c>
      <c r="L1109">
        <v>8</v>
      </c>
      <c r="M1109" t="b">
        <v>0</v>
      </c>
      <c r="N1109" t="s">
        <v>8269</v>
      </c>
      <c r="O1109">
        <f>ROUND(E1109/D1109*100,0)</f>
        <v>21</v>
      </c>
      <c r="P1109">
        <f>IFERROR(ROUND(E1109/L1109,2),0)</f>
        <v>26.38</v>
      </c>
      <c r="Q1109" t="s">
        <v>8315</v>
      </c>
      <c r="R1109" t="s">
        <v>8316</v>
      </c>
      <c r="S1109" s="12">
        <f t="shared" si="35"/>
        <v>41981.067523148144</v>
      </c>
      <c r="T1109" s="12">
        <f t="shared" si="36"/>
        <v>42041.067523148144</v>
      </c>
    </row>
    <row r="1110" spans="1:20" ht="42.75" x14ac:dyDescent="0.45">
      <c r="A1110">
        <v>3567</v>
      </c>
      <c r="B1110" s="3" t="s">
        <v>3566</v>
      </c>
      <c r="C1110" s="3" t="s">
        <v>7677</v>
      </c>
      <c r="D1110" s="6">
        <v>1000</v>
      </c>
      <c r="E1110" s="8">
        <v>1088</v>
      </c>
      <c r="F1110" t="s">
        <v>8218</v>
      </c>
      <c r="G1110" t="s">
        <v>8224</v>
      </c>
      <c r="H1110" t="s">
        <v>8246</v>
      </c>
      <c r="I1110">
        <v>1433964444</v>
      </c>
      <c r="J1110">
        <v>1431372444</v>
      </c>
      <c r="K1110" t="b">
        <v>0</v>
      </c>
      <c r="L1110">
        <v>41</v>
      </c>
      <c r="M1110" t="b">
        <v>1</v>
      </c>
      <c r="N1110" t="s">
        <v>8269</v>
      </c>
      <c r="O1110">
        <f>ROUND(E1110/D1110*100,0)</f>
        <v>109</v>
      </c>
      <c r="P1110">
        <f>IFERROR(ROUND(E1110/L1110,2),0)</f>
        <v>26.54</v>
      </c>
      <c r="Q1110" t="s">
        <v>8315</v>
      </c>
      <c r="R1110" t="s">
        <v>8316</v>
      </c>
      <c r="S1110" s="12">
        <f t="shared" si="35"/>
        <v>42135.810694444444</v>
      </c>
      <c r="T1110" s="12">
        <f t="shared" si="36"/>
        <v>42165.810694444444</v>
      </c>
    </row>
    <row r="1111" spans="1:20" ht="42.75" x14ac:dyDescent="0.45">
      <c r="A1111">
        <v>3289</v>
      </c>
      <c r="B1111" s="3" t="s">
        <v>3289</v>
      </c>
      <c r="C1111" s="3" t="s">
        <v>7399</v>
      </c>
      <c r="D1111" s="6">
        <v>500</v>
      </c>
      <c r="E1111" s="8">
        <v>665.21</v>
      </c>
      <c r="F1111" t="s">
        <v>8218</v>
      </c>
      <c r="G1111" t="s">
        <v>8224</v>
      </c>
      <c r="H1111" t="s">
        <v>8246</v>
      </c>
      <c r="I1111">
        <v>1487580602</v>
      </c>
      <c r="J1111">
        <v>1485161402</v>
      </c>
      <c r="K1111" t="b">
        <v>0</v>
      </c>
      <c r="L1111">
        <v>25</v>
      </c>
      <c r="M1111" t="b">
        <v>1</v>
      </c>
      <c r="N1111" t="s">
        <v>8269</v>
      </c>
      <c r="O1111">
        <f>ROUND(E1111/D1111*100,0)</f>
        <v>133</v>
      </c>
      <c r="P1111">
        <f>IFERROR(ROUND(E1111/L1111,2),0)</f>
        <v>26.61</v>
      </c>
      <c r="Q1111" t="s">
        <v>8315</v>
      </c>
      <c r="R1111" t="s">
        <v>8316</v>
      </c>
      <c r="S1111" s="12">
        <f t="shared" si="35"/>
        <v>42758.368078703701</v>
      </c>
      <c r="T1111" s="12">
        <f t="shared" si="36"/>
        <v>42786.368078703701</v>
      </c>
    </row>
    <row r="1112" spans="1:20" ht="42.75" x14ac:dyDescent="0.45">
      <c r="A1112">
        <v>3295</v>
      </c>
      <c r="B1112" s="3" t="s">
        <v>3295</v>
      </c>
      <c r="C1112" s="3" t="s">
        <v>7405</v>
      </c>
      <c r="D1112" s="6">
        <v>700</v>
      </c>
      <c r="E1112" s="8">
        <v>720.01</v>
      </c>
      <c r="F1112" t="s">
        <v>8218</v>
      </c>
      <c r="G1112" t="s">
        <v>8224</v>
      </c>
      <c r="H1112" t="s">
        <v>8246</v>
      </c>
      <c r="I1112">
        <v>1474886229</v>
      </c>
      <c r="J1112">
        <v>1472294229</v>
      </c>
      <c r="K1112" t="b">
        <v>0</v>
      </c>
      <c r="L1112">
        <v>27</v>
      </c>
      <c r="M1112" t="b">
        <v>1</v>
      </c>
      <c r="N1112" t="s">
        <v>8269</v>
      </c>
      <c r="O1112">
        <f>ROUND(E1112/D1112*100,0)</f>
        <v>103</v>
      </c>
      <c r="P1112">
        <f>IFERROR(ROUND(E1112/L1112,2),0)</f>
        <v>26.67</v>
      </c>
      <c r="Q1112" t="s">
        <v>8315</v>
      </c>
      <c r="R1112" t="s">
        <v>8316</v>
      </c>
      <c r="S1112" s="12">
        <f t="shared" si="35"/>
        <v>42609.442465277782</v>
      </c>
      <c r="T1112" s="12">
        <f t="shared" si="36"/>
        <v>42639.442465277782</v>
      </c>
    </row>
    <row r="1113" spans="1:20" ht="42.75" x14ac:dyDescent="0.45">
      <c r="A1113">
        <v>2861</v>
      </c>
      <c r="B1113" s="3" t="s">
        <v>2861</v>
      </c>
      <c r="C1113" s="3" t="s">
        <v>6971</v>
      </c>
      <c r="D1113" s="6">
        <v>250</v>
      </c>
      <c r="E1113" s="8">
        <v>80</v>
      </c>
      <c r="F1113" t="s">
        <v>8220</v>
      </c>
      <c r="G1113" t="s">
        <v>8225</v>
      </c>
      <c r="H1113" t="s">
        <v>8247</v>
      </c>
      <c r="I1113">
        <v>1443103848</v>
      </c>
      <c r="J1113">
        <v>1441894248</v>
      </c>
      <c r="K1113" t="b">
        <v>0</v>
      </c>
      <c r="L1113">
        <v>3</v>
      </c>
      <c r="M1113" t="b">
        <v>0</v>
      </c>
      <c r="N1113" t="s">
        <v>8269</v>
      </c>
      <c r="O1113">
        <f>ROUND(E1113/D1113*100,0)</f>
        <v>32</v>
      </c>
      <c r="P1113">
        <f>IFERROR(ROUND(E1113/L1113,2),0)</f>
        <v>26.67</v>
      </c>
      <c r="Q1113" t="s">
        <v>8315</v>
      </c>
      <c r="R1113" t="s">
        <v>8316</v>
      </c>
      <c r="S1113" s="12">
        <f t="shared" si="35"/>
        <v>42257.590833333335</v>
      </c>
      <c r="T1113" s="12">
        <f t="shared" si="36"/>
        <v>42271.590833333335</v>
      </c>
    </row>
    <row r="1114" spans="1:20" ht="42.75" x14ac:dyDescent="0.45">
      <c r="A1114">
        <v>3978</v>
      </c>
      <c r="B1114" s="3" t="s">
        <v>3975</v>
      </c>
      <c r="C1114" s="3" t="s">
        <v>8085</v>
      </c>
      <c r="D1114" s="6">
        <v>2000</v>
      </c>
      <c r="E1114" s="8">
        <v>214</v>
      </c>
      <c r="F1114" t="s">
        <v>8220</v>
      </c>
      <c r="G1114" t="s">
        <v>8223</v>
      </c>
      <c r="H1114" t="s">
        <v>8245</v>
      </c>
      <c r="I1114">
        <v>1422717953</v>
      </c>
      <c r="J1114">
        <v>1417533953</v>
      </c>
      <c r="K1114" t="b">
        <v>0</v>
      </c>
      <c r="L1114">
        <v>8</v>
      </c>
      <c r="M1114" t="b">
        <v>0</v>
      </c>
      <c r="N1114" t="s">
        <v>8269</v>
      </c>
      <c r="O1114">
        <f>ROUND(E1114/D1114*100,0)</f>
        <v>11</v>
      </c>
      <c r="P1114">
        <f>IFERROR(ROUND(E1114/L1114,2),0)</f>
        <v>26.75</v>
      </c>
      <c r="Q1114" t="s">
        <v>8315</v>
      </c>
      <c r="R1114" t="s">
        <v>8316</v>
      </c>
      <c r="S1114" s="12">
        <f t="shared" si="35"/>
        <v>41975.642974537041</v>
      </c>
      <c r="T1114" s="12">
        <f t="shared" si="36"/>
        <v>42035.642974537041</v>
      </c>
    </row>
    <row r="1115" spans="1:20" ht="28.5" x14ac:dyDescent="0.45">
      <c r="A1115">
        <v>3900</v>
      </c>
      <c r="B1115" s="3" t="s">
        <v>3897</v>
      </c>
      <c r="C1115" s="3" t="s">
        <v>8008</v>
      </c>
      <c r="D1115" s="6">
        <v>2500</v>
      </c>
      <c r="E1115" s="8">
        <v>135</v>
      </c>
      <c r="F1115" t="s">
        <v>8220</v>
      </c>
      <c r="G1115" t="s">
        <v>8223</v>
      </c>
      <c r="H1115" t="s">
        <v>8245</v>
      </c>
      <c r="I1115">
        <v>1433988791</v>
      </c>
      <c r="J1115">
        <v>1431396791</v>
      </c>
      <c r="K1115" t="b">
        <v>0</v>
      </c>
      <c r="L1115">
        <v>5</v>
      </c>
      <c r="M1115" t="b">
        <v>0</v>
      </c>
      <c r="N1115" t="s">
        <v>8269</v>
      </c>
      <c r="O1115">
        <f>ROUND(E1115/D1115*100,0)</f>
        <v>5</v>
      </c>
      <c r="P1115">
        <f>IFERROR(ROUND(E1115/L1115,2),0)</f>
        <v>27</v>
      </c>
      <c r="Q1115" t="s">
        <v>8315</v>
      </c>
      <c r="R1115" t="s">
        <v>8316</v>
      </c>
      <c r="S1115" s="12">
        <f t="shared" si="35"/>
        <v>42136.092488425929</v>
      </c>
      <c r="T1115" s="12">
        <f t="shared" si="36"/>
        <v>42166.092488425929</v>
      </c>
    </row>
    <row r="1116" spans="1:20" ht="42.75" x14ac:dyDescent="0.45">
      <c r="A1116">
        <v>3399</v>
      </c>
      <c r="B1116" s="3" t="s">
        <v>3398</v>
      </c>
      <c r="C1116" s="3" t="s">
        <v>7509</v>
      </c>
      <c r="D1116" s="6">
        <v>1200</v>
      </c>
      <c r="E1116" s="8">
        <v>1245</v>
      </c>
      <c r="F1116" t="s">
        <v>8218</v>
      </c>
      <c r="G1116" t="s">
        <v>8224</v>
      </c>
      <c r="H1116" t="s">
        <v>8246</v>
      </c>
      <c r="I1116">
        <v>1424556325</v>
      </c>
      <c r="J1116">
        <v>1421964325</v>
      </c>
      <c r="K1116" t="b">
        <v>0</v>
      </c>
      <c r="L1116">
        <v>46</v>
      </c>
      <c r="M1116" t="b">
        <v>1</v>
      </c>
      <c r="N1116" t="s">
        <v>8269</v>
      </c>
      <c r="O1116">
        <f>ROUND(E1116/D1116*100,0)</f>
        <v>104</v>
      </c>
      <c r="P1116">
        <f>IFERROR(ROUND(E1116/L1116,2),0)</f>
        <v>27.07</v>
      </c>
      <c r="Q1116" t="s">
        <v>8315</v>
      </c>
      <c r="R1116" t="s">
        <v>8316</v>
      </c>
      <c r="S1116" s="12">
        <f t="shared" si="35"/>
        <v>42026.920428240745</v>
      </c>
      <c r="T1116" s="12">
        <f t="shared" si="36"/>
        <v>42056.920428240745</v>
      </c>
    </row>
    <row r="1117" spans="1:20" ht="42.75" x14ac:dyDescent="0.4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>
        <f>IFERROR(ROUND(E1117/L1117,2),0)</f>
        <v>62.33</v>
      </c>
      <c r="Q1117" t="s">
        <v>8318</v>
      </c>
      <c r="R1117" t="s">
        <v>8319</v>
      </c>
      <c r="S1117" s="12">
        <f t="shared" si="35"/>
        <v>40786.187789351854</v>
      </c>
      <c r="T1117" s="12">
        <f t="shared" si="36"/>
        <v>40818.290972222225</v>
      </c>
    </row>
    <row r="1118" spans="1:20" ht="57" x14ac:dyDescent="0.4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>
        <f>IFERROR(ROUND(E1118/L1118,2),0)</f>
        <v>73.73</v>
      </c>
      <c r="Q1118" t="s">
        <v>8318</v>
      </c>
      <c r="R1118" t="s">
        <v>8319</v>
      </c>
      <c r="S1118" s="12">
        <f t="shared" si="35"/>
        <v>41065.858067129629</v>
      </c>
      <c r="T1118" s="12">
        <f t="shared" si="36"/>
        <v>41093.875</v>
      </c>
    </row>
    <row r="1119" spans="1:20" ht="57" x14ac:dyDescent="0.4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>
        <f>IFERROR(ROUND(E1119/L1119,2),0)</f>
        <v>95.78</v>
      </c>
      <c r="Q1119" t="s">
        <v>8318</v>
      </c>
      <c r="R1119" t="s">
        <v>8329</v>
      </c>
      <c r="S1119" s="12">
        <f t="shared" si="35"/>
        <v>40267.245717592588</v>
      </c>
      <c r="T1119" s="12">
        <f t="shared" si="36"/>
        <v>40308.844444444447</v>
      </c>
    </row>
    <row r="1120" spans="1:20" ht="42.75" x14ac:dyDescent="0.4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>
        <f>IFERROR(ROUND(E1120/L1120,2),0)</f>
        <v>50.18</v>
      </c>
      <c r="Q1120" t="s">
        <v>8318</v>
      </c>
      <c r="R1120" t="s">
        <v>8329</v>
      </c>
      <c r="S1120" s="12">
        <f t="shared" si="35"/>
        <v>40809.15252314815</v>
      </c>
      <c r="T1120" s="12">
        <f t="shared" si="36"/>
        <v>40854.194189814814</v>
      </c>
    </row>
    <row r="1121" spans="1:20" x14ac:dyDescent="0.4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>
        <f>IFERROR(ROUND(E1121/L1121,2),0)</f>
        <v>42.52</v>
      </c>
      <c r="Q1121" t="s">
        <v>8318</v>
      </c>
      <c r="R1121" t="s">
        <v>8329</v>
      </c>
      <c r="S1121" s="12">
        <f t="shared" si="35"/>
        <v>41282.944456018515</v>
      </c>
      <c r="T1121" s="12">
        <f t="shared" si="36"/>
        <v>41312.944456018515</v>
      </c>
    </row>
    <row r="1122" spans="1:20" ht="42.75" x14ac:dyDescent="0.4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>
        <f>IFERROR(ROUND(E1122/L1122,2),0)</f>
        <v>109.82</v>
      </c>
      <c r="Q1122" t="s">
        <v>8318</v>
      </c>
      <c r="R1122" t="s">
        <v>8329</v>
      </c>
      <c r="S1122" s="12">
        <f t="shared" si="35"/>
        <v>41936.001226851848</v>
      </c>
      <c r="T1122" s="12">
        <f t="shared" si="36"/>
        <v>41966.042893518519</v>
      </c>
    </row>
    <row r="1123" spans="1:20" ht="42.75" x14ac:dyDescent="0.4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>
        <f>IFERROR(ROUND(E1123/L1123,2),0)</f>
        <v>67.39</v>
      </c>
      <c r="Q1123" t="s">
        <v>8321</v>
      </c>
      <c r="R1123" t="s">
        <v>8330</v>
      </c>
      <c r="S1123" s="12">
        <f t="shared" si="35"/>
        <v>41689.917962962965</v>
      </c>
      <c r="T1123" s="12">
        <f t="shared" si="36"/>
        <v>41719.876296296294</v>
      </c>
    </row>
    <row r="1124" spans="1:20" x14ac:dyDescent="0.4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>
        <f>IFERROR(ROUND(E1124/L1124,2),0)</f>
        <v>34.21</v>
      </c>
      <c r="Q1124" t="s">
        <v>8321</v>
      </c>
      <c r="R1124" t="s">
        <v>8330</v>
      </c>
      <c r="S1124" s="12">
        <f t="shared" si="35"/>
        <v>41157.042928240742</v>
      </c>
      <c r="T1124" s="12">
        <f t="shared" si="36"/>
        <v>41175.165972222225</v>
      </c>
    </row>
    <row r="1125" spans="1:20" ht="42.75" x14ac:dyDescent="0.4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>
        <f>IFERROR(ROUND(E1125/L1125,2),0)</f>
        <v>23.8</v>
      </c>
      <c r="Q1125" t="s">
        <v>8323</v>
      </c>
      <c r="R1125" t="s">
        <v>8324</v>
      </c>
      <c r="S1125" s="12">
        <f t="shared" si="35"/>
        <v>42680.47555555556</v>
      </c>
      <c r="T1125" s="12">
        <f t="shared" si="36"/>
        <v>42708</v>
      </c>
    </row>
    <row r="1126" spans="1:20" ht="42.75" x14ac:dyDescent="0.4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>
        <f>IFERROR(ROUND(E1126/L1126,2),0)</f>
        <v>73.36</v>
      </c>
      <c r="Q1126" t="s">
        <v>8312</v>
      </c>
      <c r="R1126" t="s">
        <v>8313</v>
      </c>
      <c r="S1126" s="12">
        <f t="shared" si="35"/>
        <v>41682.099189814813</v>
      </c>
      <c r="T1126" s="12">
        <f t="shared" si="36"/>
        <v>41722.057523148149</v>
      </c>
    </row>
    <row r="1127" spans="1:20" ht="42.75" x14ac:dyDescent="0.4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>
        <f>IFERROR(ROUND(E1127/L1127,2),0)</f>
        <v>127.98</v>
      </c>
      <c r="Q1127" t="s">
        <v>8312</v>
      </c>
      <c r="R1127" t="s">
        <v>8313</v>
      </c>
      <c r="S1127" s="12">
        <f t="shared" si="35"/>
        <v>40513.757569444446</v>
      </c>
      <c r="T1127" s="12">
        <f t="shared" si="36"/>
        <v>40603.757569444446</v>
      </c>
    </row>
    <row r="1128" spans="1:20" ht="42.75" x14ac:dyDescent="0.4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>
        <f>IFERROR(ROUND(E1128/L1128,2),0)</f>
        <v>104.73</v>
      </c>
      <c r="Q1128" t="s">
        <v>8312</v>
      </c>
      <c r="R1128" t="s">
        <v>8313</v>
      </c>
      <c r="S1128" s="12">
        <f t="shared" si="35"/>
        <v>41463.743472222224</v>
      </c>
      <c r="T1128" s="12">
        <f t="shared" si="36"/>
        <v>41483.743472222224</v>
      </c>
    </row>
    <row r="1129" spans="1:20" ht="42.75" x14ac:dyDescent="0.4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>
        <f>IFERROR(ROUND(E1129/L1129,2),0)</f>
        <v>63.62</v>
      </c>
      <c r="Q1129" t="s">
        <v>8312</v>
      </c>
      <c r="R1129" t="s">
        <v>8313</v>
      </c>
      <c r="S1129" s="12">
        <f t="shared" si="35"/>
        <v>42146.190902777773</v>
      </c>
      <c r="T1129" s="12">
        <f t="shared" si="36"/>
        <v>42170.190902777773</v>
      </c>
    </row>
    <row r="1130" spans="1:20" ht="42.75" x14ac:dyDescent="0.4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>
        <f>IFERROR(ROUND(E1130/L1130,2),0)</f>
        <v>90.5</v>
      </c>
      <c r="Q1130" t="s">
        <v>8321</v>
      </c>
      <c r="R1130" t="s">
        <v>8322</v>
      </c>
      <c r="S1130" s="12">
        <f t="shared" si="35"/>
        <v>40840.615787037037</v>
      </c>
      <c r="T1130" s="12">
        <f t="shared" si="36"/>
        <v>40900.125</v>
      </c>
    </row>
    <row r="1131" spans="1:20" ht="42.75" x14ac:dyDescent="0.4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>
        <f>IFERROR(ROUND(E1131/L1131,2),0)</f>
        <v>38.86</v>
      </c>
      <c r="Q1131" t="s">
        <v>8323</v>
      </c>
      <c r="R1131" t="s">
        <v>8324</v>
      </c>
      <c r="S1131" s="12">
        <f t="shared" si="35"/>
        <v>41814.785925925928</v>
      </c>
      <c r="T1131" s="12">
        <f t="shared" si="36"/>
        <v>41844.785925925928</v>
      </c>
    </row>
    <row r="1132" spans="1:20" ht="42.75" x14ac:dyDescent="0.4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>
        <f>IFERROR(ROUND(E1132/L1132,2),0)</f>
        <v>97.11</v>
      </c>
      <c r="Q1132" t="s">
        <v>8323</v>
      </c>
      <c r="R1132" t="s">
        <v>8324</v>
      </c>
      <c r="S1132" s="12">
        <f t="shared" si="35"/>
        <v>41786.614363425928</v>
      </c>
      <c r="T1132" s="12">
        <f t="shared" si="36"/>
        <v>41817.614363425928</v>
      </c>
    </row>
    <row r="1133" spans="1:20" ht="42.75" x14ac:dyDescent="0.4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>
        <f>IFERROR(ROUND(E1133/L1133,2),0)</f>
        <v>554</v>
      </c>
      <c r="Q1133" t="s">
        <v>8312</v>
      </c>
      <c r="R1133" t="s">
        <v>8320</v>
      </c>
      <c r="S1133" s="12">
        <f t="shared" si="35"/>
        <v>41521.617361111108</v>
      </c>
      <c r="T1133" s="12">
        <f t="shared" si="36"/>
        <v>41535.617361111108</v>
      </c>
    </row>
    <row r="1134" spans="1:20" ht="28.5" x14ac:dyDescent="0.4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>
        <f>IFERROR(ROUND(E1134/L1134,2),0)</f>
        <v>25.58</v>
      </c>
      <c r="Q1134" t="s">
        <v>8323</v>
      </c>
      <c r="R1134" t="s">
        <v>8324</v>
      </c>
      <c r="S1134" s="12">
        <f t="shared" si="35"/>
        <v>42120.628136574072</v>
      </c>
      <c r="T1134" s="12">
        <f t="shared" si="36"/>
        <v>42165.628136574072</v>
      </c>
    </row>
    <row r="1135" spans="1:20" ht="42.75" x14ac:dyDescent="0.4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>
        <f>IFERROR(ROUND(E1135/L1135,2),0)</f>
        <v>104.39</v>
      </c>
      <c r="Q1135" t="s">
        <v>8323</v>
      </c>
      <c r="R1135" t="s">
        <v>8324</v>
      </c>
      <c r="S1135" s="12">
        <f t="shared" si="35"/>
        <v>42067.876770833333</v>
      </c>
      <c r="T1135" s="12">
        <f t="shared" si="36"/>
        <v>42097.835104166668</v>
      </c>
    </row>
    <row r="1136" spans="1:20" ht="42.75" x14ac:dyDescent="0.4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>
        <f>IFERROR(ROUND(E1136/L1136,2),0)</f>
        <v>416.88</v>
      </c>
      <c r="Q1136" t="s">
        <v>8312</v>
      </c>
      <c r="R1136" t="s">
        <v>8328</v>
      </c>
      <c r="S1136" s="12">
        <f t="shared" si="35"/>
        <v>42323.800138888888</v>
      </c>
      <c r="T1136" s="12">
        <f t="shared" si="36"/>
        <v>42341.895833333328</v>
      </c>
    </row>
    <row r="1137" spans="1:20" ht="42.75" x14ac:dyDescent="0.4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>
        <f>IFERROR(ROUND(E1137/L1137,2),0)</f>
        <v>115.31</v>
      </c>
      <c r="Q1137" t="s">
        <v>8312</v>
      </c>
      <c r="R1137" t="s">
        <v>8328</v>
      </c>
      <c r="S1137" s="12">
        <f t="shared" si="35"/>
        <v>41313.985046296293</v>
      </c>
      <c r="T1137" s="12">
        <f t="shared" si="36"/>
        <v>41343.943379629629</v>
      </c>
    </row>
    <row r="1138" spans="1:20" ht="42.75" x14ac:dyDescent="0.4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>
        <f>IFERROR(ROUND(E1138/L1138,2),0)</f>
        <v>226.21</v>
      </c>
      <c r="Q1138" t="s">
        <v>8308</v>
      </c>
      <c r="R1138" t="s">
        <v>8309</v>
      </c>
      <c r="S1138" s="12">
        <f t="shared" si="35"/>
        <v>42467.581388888888</v>
      </c>
      <c r="T1138" s="12">
        <f t="shared" si="36"/>
        <v>42497.581388888888</v>
      </c>
    </row>
    <row r="1139" spans="1:20" ht="42.75" x14ac:dyDescent="0.4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>
        <f>IFERROR(ROUND(E1139/L1139,2),0)</f>
        <v>43.71</v>
      </c>
      <c r="Q1139" t="s">
        <v>8312</v>
      </c>
      <c r="R1139" t="s">
        <v>8328</v>
      </c>
      <c r="S1139" s="12">
        <f t="shared" si="35"/>
        <v>40811.120324074072</v>
      </c>
      <c r="T1139" s="12">
        <f t="shared" si="36"/>
        <v>40871.161990740737</v>
      </c>
    </row>
    <row r="1140" spans="1:20" ht="42.75" x14ac:dyDescent="0.4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>
        <f>IFERROR(ROUND(E1140/L1140,2),0)</f>
        <v>61.9</v>
      </c>
      <c r="Q1140" t="s">
        <v>8312</v>
      </c>
      <c r="R1140" t="s">
        <v>8325</v>
      </c>
      <c r="S1140" s="12">
        <f t="shared" si="35"/>
        <v>40956.066087962965</v>
      </c>
      <c r="T1140" s="12">
        <f t="shared" si="36"/>
        <v>41013.73333333333</v>
      </c>
    </row>
    <row r="1141" spans="1:20" ht="28.5" x14ac:dyDescent="0.4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>
        <f>IFERROR(ROUND(E1141/L1141,2),0)</f>
        <v>74.180000000000007</v>
      </c>
      <c r="Q1141" t="s">
        <v>8326</v>
      </c>
      <c r="R1141" t="s">
        <v>8327</v>
      </c>
      <c r="S1141" s="12">
        <f t="shared" si="35"/>
        <v>41786.640543981484</v>
      </c>
      <c r="T1141" s="12">
        <f t="shared" si="36"/>
        <v>41816.640543981484</v>
      </c>
    </row>
    <row r="1142" spans="1:20" ht="42.75" x14ac:dyDescent="0.4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>
        <f>IFERROR(ROUND(E1142/L1142,2),0)</f>
        <v>28.88</v>
      </c>
      <c r="Q1142" t="s">
        <v>8312</v>
      </c>
      <c r="R1142" t="s">
        <v>8328</v>
      </c>
      <c r="S1142" s="12">
        <f t="shared" si="35"/>
        <v>41089.186296296299</v>
      </c>
      <c r="T1142" s="12">
        <f t="shared" si="36"/>
        <v>41109.186296296299</v>
      </c>
    </row>
    <row r="1143" spans="1:20" ht="42.75" x14ac:dyDescent="0.4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>
        <f>IFERROR(ROUND(E1143/L1143,2),0)</f>
        <v>51.67</v>
      </c>
      <c r="Q1143" t="s">
        <v>8312</v>
      </c>
      <c r="R1143" t="s">
        <v>8328</v>
      </c>
      <c r="S1143" s="12">
        <f t="shared" si="35"/>
        <v>42248.90042824074</v>
      </c>
      <c r="T1143" s="12">
        <f t="shared" si="36"/>
        <v>42277.811805555553</v>
      </c>
    </row>
    <row r="1144" spans="1:20" ht="42.75" x14ac:dyDescent="0.4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>
        <f>IFERROR(ROUND(E1144/L1144,2),0)</f>
        <v>61.03</v>
      </c>
      <c r="Q1144" t="s">
        <v>8312</v>
      </c>
      <c r="R1144" t="s">
        <v>8335</v>
      </c>
      <c r="S1144" s="12">
        <f t="shared" si="35"/>
        <v>41304.751284722224</v>
      </c>
      <c r="T1144" s="12">
        <f t="shared" si="36"/>
        <v>41334.750787037039</v>
      </c>
    </row>
    <row r="1145" spans="1:20" ht="42.75" x14ac:dyDescent="0.4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>
        <f>IFERROR(ROUND(E1145/L1145,2),0)</f>
        <v>35.6</v>
      </c>
      <c r="Q1145" t="s">
        <v>8312</v>
      </c>
      <c r="R1145" t="s">
        <v>8335</v>
      </c>
      <c r="S1145" s="12">
        <f t="shared" si="35"/>
        <v>40829.873657407406</v>
      </c>
      <c r="T1145" s="12">
        <f t="shared" si="36"/>
        <v>40862.817361111112</v>
      </c>
    </row>
    <row r="1146" spans="1:20" ht="42.75" x14ac:dyDescent="0.4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>
        <f>IFERROR(ROUND(E1146/L1146,2),0)</f>
        <v>92.22</v>
      </c>
      <c r="Q1146" t="s">
        <v>8308</v>
      </c>
      <c r="R1146" t="s">
        <v>8336</v>
      </c>
      <c r="S1146" s="12">
        <f t="shared" si="35"/>
        <v>42380.926111111112</v>
      </c>
      <c r="T1146" s="12">
        <f t="shared" si="36"/>
        <v>42410.926111111112</v>
      </c>
    </row>
    <row r="1147" spans="1:20" ht="28.5" x14ac:dyDescent="0.45">
      <c r="A1147">
        <v>3711</v>
      </c>
      <c r="B1147" s="3" t="s">
        <v>3708</v>
      </c>
      <c r="C1147" s="3" t="s">
        <v>7821</v>
      </c>
      <c r="D1147" s="6">
        <v>500</v>
      </c>
      <c r="E1147" s="8">
        <v>570</v>
      </c>
      <c r="F1147" t="s">
        <v>8218</v>
      </c>
      <c r="G1147" t="s">
        <v>8223</v>
      </c>
      <c r="H1147" t="s">
        <v>8245</v>
      </c>
      <c r="I1147">
        <v>1402848000</v>
      </c>
      <c r="J1147">
        <v>1400606573</v>
      </c>
      <c r="K1147" t="b">
        <v>0</v>
      </c>
      <c r="L1147">
        <v>21</v>
      </c>
      <c r="M1147" t="b">
        <v>1</v>
      </c>
      <c r="N1147" t="s">
        <v>8269</v>
      </c>
      <c r="O1147">
        <f>ROUND(E1147/D1147*100,0)</f>
        <v>114</v>
      </c>
      <c r="P1147">
        <f>IFERROR(ROUND(E1147/L1147,2),0)</f>
        <v>27.14</v>
      </c>
      <c r="Q1147" t="s">
        <v>8315</v>
      </c>
      <c r="R1147" t="s">
        <v>8316</v>
      </c>
      <c r="S1147" s="12">
        <f t="shared" si="35"/>
        <v>41779.724224537036</v>
      </c>
      <c r="T1147" s="12">
        <f t="shared" si="36"/>
        <v>41805.666666666664</v>
      </c>
    </row>
    <row r="1148" spans="1:20" ht="42.75" x14ac:dyDescent="0.45">
      <c r="A1148">
        <v>2891</v>
      </c>
      <c r="B1148" s="3" t="s">
        <v>2891</v>
      </c>
      <c r="C1148" s="3" t="s">
        <v>7001</v>
      </c>
      <c r="D1148" s="6">
        <v>10000</v>
      </c>
      <c r="E1148" s="8">
        <v>273</v>
      </c>
      <c r="F1148" t="s">
        <v>8220</v>
      </c>
      <c r="G1148" t="s">
        <v>8223</v>
      </c>
      <c r="H1148" t="s">
        <v>8245</v>
      </c>
      <c r="I1148">
        <v>1460751128</v>
      </c>
      <c r="J1148">
        <v>1455570728</v>
      </c>
      <c r="K1148" t="b">
        <v>0</v>
      </c>
      <c r="L1148">
        <v>10</v>
      </c>
      <c r="M1148" t="b">
        <v>0</v>
      </c>
      <c r="N1148" t="s">
        <v>8269</v>
      </c>
      <c r="O1148">
        <f>ROUND(E1148/D1148*100,0)</f>
        <v>3</v>
      </c>
      <c r="P1148">
        <f>IFERROR(ROUND(E1148/L1148,2),0)</f>
        <v>27.3</v>
      </c>
      <c r="Q1148" t="s">
        <v>8315</v>
      </c>
      <c r="R1148" t="s">
        <v>8316</v>
      </c>
      <c r="S1148" s="12">
        <f t="shared" si="35"/>
        <v>42415.883425925931</v>
      </c>
      <c r="T1148" s="12">
        <f t="shared" si="36"/>
        <v>42475.84175925926</v>
      </c>
    </row>
    <row r="1149" spans="1:20" ht="42.75" x14ac:dyDescent="0.45">
      <c r="A1149">
        <v>3453</v>
      </c>
      <c r="B1149" s="3" t="s">
        <v>3452</v>
      </c>
      <c r="C1149" s="3" t="s">
        <v>7563</v>
      </c>
      <c r="D1149" s="6">
        <v>300</v>
      </c>
      <c r="E1149" s="8">
        <v>385</v>
      </c>
      <c r="F1149" t="s">
        <v>8218</v>
      </c>
      <c r="G1149" t="s">
        <v>8224</v>
      </c>
      <c r="H1149" t="s">
        <v>8246</v>
      </c>
      <c r="I1149">
        <v>1471130956</v>
      </c>
      <c r="J1149">
        <v>1465946956</v>
      </c>
      <c r="K1149" t="b">
        <v>0</v>
      </c>
      <c r="L1149">
        <v>14</v>
      </c>
      <c r="M1149" t="b">
        <v>1</v>
      </c>
      <c r="N1149" t="s">
        <v>8269</v>
      </c>
      <c r="O1149">
        <f>ROUND(E1149/D1149*100,0)</f>
        <v>128</v>
      </c>
      <c r="P1149">
        <f>IFERROR(ROUND(E1149/L1149,2),0)</f>
        <v>27.5</v>
      </c>
      <c r="Q1149" t="s">
        <v>8315</v>
      </c>
      <c r="R1149" t="s">
        <v>8316</v>
      </c>
      <c r="S1149" s="12">
        <f t="shared" si="35"/>
        <v>42535.97865740741</v>
      </c>
      <c r="T1149" s="12">
        <f t="shared" si="36"/>
        <v>42595.97865740741</v>
      </c>
    </row>
    <row r="1150" spans="1:20" ht="28.5" x14ac:dyDescent="0.45">
      <c r="A1150">
        <v>3826</v>
      </c>
      <c r="B1150" s="3" t="s">
        <v>3823</v>
      </c>
      <c r="C1150" s="3" t="s">
        <v>7935</v>
      </c>
      <c r="D1150" s="6">
        <v>600</v>
      </c>
      <c r="E1150" s="8">
        <v>715</v>
      </c>
      <c r="F1150" t="s">
        <v>8218</v>
      </c>
      <c r="G1150" t="s">
        <v>8224</v>
      </c>
      <c r="H1150" t="s">
        <v>8246</v>
      </c>
      <c r="I1150">
        <v>1430993394</v>
      </c>
      <c r="J1150">
        <v>1428401394</v>
      </c>
      <c r="K1150" t="b">
        <v>0</v>
      </c>
      <c r="L1150">
        <v>26</v>
      </c>
      <c r="M1150" t="b">
        <v>1</v>
      </c>
      <c r="N1150" t="s">
        <v>8269</v>
      </c>
      <c r="O1150">
        <f>ROUND(E1150/D1150*100,0)</f>
        <v>119</v>
      </c>
      <c r="P1150">
        <f>IFERROR(ROUND(E1150/L1150,2),0)</f>
        <v>27.5</v>
      </c>
      <c r="Q1150" t="s">
        <v>8315</v>
      </c>
      <c r="R1150" t="s">
        <v>8316</v>
      </c>
      <c r="S1150" s="12">
        <f t="shared" si="35"/>
        <v>42101.423541666663</v>
      </c>
      <c r="T1150" s="12">
        <f t="shared" si="36"/>
        <v>42131.423541666663</v>
      </c>
    </row>
    <row r="1151" spans="1:20" ht="28.5" x14ac:dyDescent="0.45">
      <c r="A1151">
        <v>4070</v>
      </c>
      <c r="B1151" s="3" t="s">
        <v>4066</v>
      </c>
      <c r="C1151" s="3" t="s">
        <v>8173</v>
      </c>
      <c r="D1151" s="6">
        <v>1000</v>
      </c>
      <c r="E1151" s="8">
        <v>165</v>
      </c>
      <c r="F1151" t="s">
        <v>8220</v>
      </c>
      <c r="G1151" t="s">
        <v>8223</v>
      </c>
      <c r="H1151" t="s">
        <v>8245</v>
      </c>
      <c r="I1151">
        <v>1425178800</v>
      </c>
      <c r="J1151">
        <v>1422374420</v>
      </c>
      <c r="K1151" t="b">
        <v>0</v>
      </c>
      <c r="L1151">
        <v>6</v>
      </c>
      <c r="M1151" t="b">
        <v>0</v>
      </c>
      <c r="N1151" t="s">
        <v>8269</v>
      </c>
      <c r="O1151">
        <f>ROUND(E1151/D1151*100,0)</f>
        <v>17</v>
      </c>
      <c r="P1151">
        <f>IFERROR(ROUND(E1151/L1151,2),0)</f>
        <v>27.5</v>
      </c>
      <c r="Q1151" t="s">
        <v>8315</v>
      </c>
      <c r="R1151" t="s">
        <v>8316</v>
      </c>
      <c r="S1151" s="12">
        <f t="shared" si="35"/>
        <v>42031.666898148149</v>
      </c>
      <c r="T1151" s="12">
        <f t="shared" si="36"/>
        <v>42064.125</v>
      </c>
    </row>
    <row r="1152" spans="1:20" ht="42.75" x14ac:dyDescent="0.45">
      <c r="A1152">
        <v>4047</v>
      </c>
      <c r="B1152" s="3" t="s">
        <v>4043</v>
      </c>
      <c r="C1152" s="3" t="s">
        <v>8151</v>
      </c>
      <c r="D1152" s="6">
        <v>5000</v>
      </c>
      <c r="E1152" s="8">
        <v>110</v>
      </c>
      <c r="F1152" t="s">
        <v>8220</v>
      </c>
      <c r="G1152" t="s">
        <v>8223</v>
      </c>
      <c r="H1152" t="s">
        <v>8245</v>
      </c>
      <c r="I1152">
        <v>1420938000</v>
      </c>
      <c r="J1152">
        <v>1418862743</v>
      </c>
      <c r="K1152" t="b">
        <v>0</v>
      </c>
      <c r="L1152">
        <v>4</v>
      </c>
      <c r="M1152" t="b">
        <v>0</v>
      </c>
      <c r="N1152" t="s">
        <v>8269</v>
      </c>
      <c r="O1152">
        <f>ROUND(E1152/D1152*100,0)</f>
        <v>2</v>
      </c>
      <c r="P1152">
        <f>IFERROR(ROUND(E1152/L1152,2),0)</f>
        <v>27.5</v>
      </c>
      <c r="Q1152" t="s">
        <v>8315</v>
      </c>
      <c r="R1152" t="s">
        <v>8316</v>
      </c>
      <c r="S1152" s="12">
        <f t="shared" si="35"/>
        <v>41991.022488425922</v>
      </c>
      <c r="T1152" s="12">
        <f t="shared" si="36"/>
        <v>42015.041666666672</v>
      </c>
    </row>
    <row r="1153" spans="1:20" ht="42.75" x14ac:dyDescent="0.45">
      <c r="A1153">
        <v>1294</v>
      </c>
      <c r="B1153" s="3" t="s">
        <v>1295</v>
      </c>
      <c r="C1153" s="3" t="s">
        <v>5404</v>
      </c>
      <c r="D1153" s="6">
        <v>500</v>
      </c>
      <c r="E1153" s="8">
        <v>610</v>
      </c>
      <c r="F1153" t="s">
        <v>8218</v>
      </c>
      <c r="G1153" t="s">
        <v>8224</v>
      </c>
      <c r="H1153" t="s">
        <v>8246</v>
      </c>
      <c r="I1153">
        <v>1445252400</v>
      </c>
      <c r="J1153">
        <v>1443696797</v>
      </c>
      <c r="K1153" t="b">
        <v>0</v>
      </c>
      <c r="L1153">
        <v>22</v>
      </c>
      <c r="M1153" t="b">
        <v>1</v>
      </c>
      <c r="N1153" t="s">
        <v>8269</v>
      </c>
      <c r="O1153">
        <f>ROUND(E1153/D1153*100,0)</f>
        <v>122</v>
      </c>
      <c r="P1153">
        <f>IFERROR(ROUND(E1153/L1153,2),0)</f>
        <v>27.73</v>
      </c>
      <c r="Q1153" t="s">
        <v>8315</v>
      </c>
      <c r="R1153" t="s">
        <v>8316</v>
      </c>
      <c r="S1153" s="12">
        <f t="shared" si="35"/>
        <v>42278.453668981485</v>
      </c>
      <c r="T1153" s="12">
        <f t="shared" si="36"/>
        <v>42296.458333333328</v>
      </c>
    </row>
    <row r="1154" spans="1:20" ht="42.75" x14ac:dyDescent="0.45">
      <c r="A1154">
        <v>3336</v>
      </c>
      <c r="B1154" s="3" t="s">
        <v>3336</v>
      </c>
      <c r="C1154" s="3" t="s">
        <v>7446</v>
      </c>
      <c r="D1154" s="6">
        <v>250</v>
      </c>
      <c r="E1154" s="8">
        <v>250</v>
      </c>
      <c r="F1154" t="s">
        <v>8218</v>
      </c>
      <c r="G1154" t="s">
        <v>8224</v>
      </c>
      <c r="H1154" t="s">
        <v>8246</v>
      </c>
      <c r="I1154">
        <v>1459845246</v>
      </c>
      <c r="J1154">
        <v>1457429646</v>
      </c>
      <c r="K1154" t="b">
        <v>0</v>
      </c>
      <c r="L1154">
        <v>9</v>
      </c>
      <c r="M1154" t="b">
        <v>1</v>
      </c>
      <c r="N1154" t="s">
        <v>8269</v>
      </c>
      <c r="O1154">
        <f>ROUND(E1154/D1154*100,0)</f>
        <v>100</v>
      </c>
      <c r="P1154">
        <f>IFERROR(ROUND(E1154/L1154,2),0)</f>
        <v>27.78</v>
      </c>
      <c r="Q1154" t="s">
        <v>8315</v>
      </c>
      <c r="R1154" t="s">
        <v>8316</v>
      </c>
      <c r="S1154" s="12">
        <f t="shared" si="35"/>
        <v>42437.398680555561</v>
      </c>
      <c r="T1154" s="12">
        <f t="shared" si="36"/>
        <v>42465.35701388889</v>
      </c>
    </row>
    <row r="1155" spans="1:20" ht="42.75" x14ac:dyDescent="0.45">
      <c r="A1155">
        <v>3378</v>
      </c>
      <c r="B1155" s="3" t="s">
        <v>3377</v>
      </c>
      <c r="C1155" s="3" t="s">
        <v>7488</v>
      </c>
      <c r="D1155" s="6">
        <v>550</v>
      </c>
      <c r="E1155" s="8">
        <v>592</v>
      </c>
      <c r="F1155" t="s">
        <v>8218</v>
      </c>
      <c r="G1155" t="s">
        <v>8224</v>
      </c>
      <c r="H1155" t="s">
        <v>8246</v>
      </c>
      <c r="I1155">
        <v>1409490480</v>
      </c>
      <c r="J1155">
        <v>1407400306</v>
      </c>
      <c r="K1155" t="b">
        <v>0</v>
      </c>
      <c r="L1155">
        <v>21</v>
      </c>
      <c r="M1155" t="b">
        <v>1</v>
      </c>
      <c r="N1155" t="s">
        <v>8269</v>
      </c>
      <c r="O1155">
        <f>ROUND(E1155/D1155*100,0)</f>
        <v>108</v>
      </c>
      <c r="P1155">
        <f>IFERROR(ROUND(E1155/L1155,2),0)</f>
        <v>28.19</v>
      </c>
      <c r="Q1155" t="s">
        <v>8315</v>
      </c>
      <c r="R1155" t="s">
        <v>8316</v>
      </c>
      <c r="S1155" s="12">
        <f t="shared" ref="S1155:S1218" si="37">(((J1155/60)/60)/24)+DATE(1970,1,1)</f>
        <v>41858.355393518519</v>
      </c>
      <c r="T1155" s="12">
        <f t="shared" ref="T1155:T1218" si="38">(((I1155/60)/60)/24)+DATE(1970,1,1)</f>
        <v>41882.547222222223</v>
      </c>
    </row>
    <row r="1156" spans="1:20" ht="42.75" x14ac:dyDescent="0.45">
      <c r="A1156">
        <v>3405</v>
      </c>
      <c r="B1156" s="3" t="s">
        <v>3404</v>
      </c>
      <c r="C1156" s="3" t="s">
        <v>7515</v>
      </c>
      <c r="D1156" s="6">
        <v>350</v>
      </c>
      <c r="E1156" s="8">
        <v>481.5</v>
      </c>
      <c r="F1156" t="s">
        <v>8218</v>
      </c>
      <c r="G1156" t="s">
        <v>8224</v>
      </c>
      <c r="H1156" t="s">
        <v>8246</v>
      </c>
      <c r="I1156">
        <v>1456876740</v>
      </c>
      <c r="J1156">
        <v>1455063886</v>
      </c>
      <c r="K1156" t="b">
        <v>0</v>
      </c>
      <c r="L1156">
        <v>17</v>
      </c>
      <c r="M1156" t="b">
        <v>1</v>
      </c>
      <c r="N1156" t="s">
        <v>8269</v>
      </c>
      <c r="O1156">
        <f>ROUND(E1156/D1156*100,0)</f>
        <v>138</v>
      </c>
      <c r="P1156">
        <f>IFERROR(ROUND(E1156/L1156,2),0)</f>
        <v>28.32</v>
      </c>
      <c r="Q1156" t="s">
        <v>8315</v>
      </c>
      <c r="R1156" t="s">
        <v>8316</v>
      </c>
      <c r="S1156" s="12">
        <f t="shared" si="37"/>
        <v>42410.017199074078</v>
      </c>
      <c r="T1156" s="12">
        <f t="shared" si="38"/>
        <v>42430.999305555553</v>
      </c>
    </row>
    <row r="1157" spans="1:20" ht="42.75" x14ac:dyDescent="0.45">
      <c r="A1157">
        <v>3420</v>
      </c>
      <c r="B1157" s="3" t="s">
        <v>3419</v>
      </c>
      <c r="C1157" s="3" t="s">
        <v>7530</v>
      </c>
      <c r="D1157" s="6">
        <v>700</v>
      </c>
      <c r="E1157" s="8">
        <v>966</v>
      </c>
      <c r="F1157" t="s">
        <v>8218</v>
      </c>
      <c r="G1157" t="s">
        <v>8224</v>
      </c>
      <c r="H1157" t="s">
        <v>8246</v>
      </c>
      <c r="I1157">
        <v>1455408000</v>
      </c>
      <c r="J1157">
        <v>1454638202</v>
      </c>
      <c r="K1157" t="b">
        <v>0</v>
      </c>
      <c r="L1157">
        <v>34</v>
      </c>
      <c r="M1157" t="b">
        <v>1</v>
      </c>
      <c r="N1157" t="s">
        <v>8269</v>
      </c>
      <c r="O1157">
        <f>ROUND(E1157/D1157*100,0)</f>
        <v>138</v>
      </c>
      <c r="P1157">
        <f>IFERROR(ROUND(E1157/L1157,2),0)</f>
        <v>28.41</v>
      </c>
      <c r="Q1157" t="s">
        <v>8315</v>
      </c>
      <c r="R1157" t="s">
        <v>8316</v>
      </c>
      <c r="S1157" s="12">
        <f t="shared" si="37"/>
        <v>42405.090300925927</v>
      </c>
      <c r="T1157" s="12">
        <f t="shared" si="38"/>
        <v>42414</v>
      </c>
    </row>
    <row r="1158" spans="1:20" ht="42.75" x14ac:dyDescent="0.45">
      <c r="A1158">
        <v>3161</v>
      </c>
      <c r="B1158" s="3" t="s">
        <v>3161</v>
      </c>
      <c r="C1158" s="3" t="s">
        <v>7271</v>
      </c>
      <c r="D1158" s="6">
        <v>2000</v>
      </c>
      <c r="E1158" s="8">
        <v>2102</v>
      </c>
      <c r="F1158" t="s">
        <v>8218</v>
      </c>
      <c r="G1158" t="s">
        <v>8224</v>
      </c>
      <c r="H1158" t="s">
        <v>8246</v>
      </c>
      <c r="I1158">
        <v>1413377522</v>
      </c>
      <c r="J1158">
        <v>1410785522</v>
      </c>
      <c r="K1158" t="b">
        <v>1</v>
      </c>
      <c r="L1158">
        <v>74</v>
      </c>
      <c r="M1158" t="b">
        <v>1</v>
      </c>
      <c r="N1158" t="s">
        <v>8269</v>
      </c>
      <c r="O1158">
        <f>ROUND(E1158/D1158*100,0)</f>
        <v>105</v>
      </c>
      <c r="P1158">
        <f>IFERROR(ROUND(E1158/L1158,2),0)</f>
        <v>28.41</v>
      </c>
      <c r="Q1158" t="s">
        <v>8315</v>
      </c>
      <c r="R1158" t="s">
        <v>8316</v>
      </c>
      <c r="S1158" s="12">
        <f t="shared" si="37"/>
        <v>41897.536134259259</v>
      </c>
      <c r="T1158" s="12">
        <f t="shared" si="38"/>
        <v>41927.536134259259</v>
      </c>
    </row>
    <row r="1159" spans="1:20" ht="42.75" x14ac:dyDescent="0.45">
      <c r="A1159">
        <v>2821</v>
      </c>
      <c r="B1159" s="3" t="s">
        <v>2821</v>
      </c>
      <c r="C1159" s="3" t="s">
        <v>6931</v>
      </c>
      <c r="D1159" s="6">
        <v>1000</v>
      </c>
      <c r="E1159" s="8">
        <v>1000</v>
      </c>
      <c r="F1159" t="s">
        <v>8218</v>
      </c>
      <c r="G1159" t="s">
        <v>8224</v>
      </c>
      <c r="H1159" t="s">
        <v>8246</v>
      </c>
      <c r="I1159">
        <v>1411510135</v>
      </c>
      <c r="J1159">
        <v>1408918135</v>
      </c>
      <c r="K1159" t="b">
        <v>0</v>
      </c>
      <c r="L1159">
        <v>35</v>
      </c>
      <c r="M1159" t="b">
        <v>1</v>
      </c>
      <c r="N1159" t="s">
        <v>8269</v>
      </c>
      <c r="O1159">
        <f>ROUND(E1159/D1159*100,0)</f>
        <v>100</v>
      </c>
      <c r="P1159">
        <f>IFERROR(ROUND(E1159/L1159,2),0)</f>
        <v>28.57</v>
      </c>
      <c r="Q1159" t="s">
        <v>8315</v>
      </c>
      <c r="R1159" t="s">
        <v>8316</v>
      </c>
      <c r="S1159" s="12">
        <f t="shared" si="37"/>
        <v>41875.922858796301</v>
      </c>
      <c r="T1159" s="12">
        <f t="shared" si="38"/>
        <v>41905.922858796301</v>
      </c>
    </row>
    <row r="1160" spans="1:20" ht="42.75" x14ac:dyDescent="0.45">
      <c r="A1160">
        <v>3577</v>
      </c>
      <c r="B1160" s="3" t="s">
        <v>3576</v>
      </c>
      <c r="C1160" s="3" t="s">
        <v>7687</v>
      </c>
      <c r="D1160" s="6">
        <v>600</v>
      </c>
      <c r="E1160" s="8">
        <v>780</v>
      </c>
      <c r="F1160" t="s">
        <v>8218</v>
      </c>
      <c r="G1160" t="s">
        <v>8223</v>
      </c>
      <c r="H1160" t="s">
        <v>8245</v>
      </c>
      <c r="I1160">
        <v>1430029680</v>
      </c>
      <c r="J1160">
        <v>1427741583</v>
      </c>
      <c r="K1160" t="b">
        <v>0</v>
      </c>
      <c r="L1160">
        <v>27</v>
      </c>
      <c r="M1160" t="b">
        <v>1</v>
      </c>
      <c r="N1160" t="s">
        <v>8269</v>
      </c>
      <c r="O1160">
        <f>ROUND(E1160/D1160*100,0)</f>
        <v>130</v>
      </c>
      <c r="P1160">
        <f>IFERROR(ROUND(E1160/L1160,2),0)</f>
        <v>28.89</v>
      </c>
      <c r="Q1160" t="s">
        <v>8315</v>
      </c>
      <c r="R1160" t="s">
        <v>8316</v>
      </c>
      <c r="S1160" s="12">
        <f t="shared" si="37"/>
        <v>42093.786840277782</v>
      </c>
      <c r="T1160" s="12">
        <f t="shared" si="38"/>
        <v>42120.26944444445</v>
      </c>
    </row>
    <row r="1161" spans="1:20" ht="42.75" x14ac:dyDescent="0.45">
      <c r="A1161">
        <v>3394</v>
      </c>
      <c r="B1161" s="3" t="s">
        <v>3393</v>
      </c>
      <c r="C1161" s="3" t="s">
        <v>7504</v>
      </c>
      <c r="D1161" s="6">
        <v>550</v>
      </c>
      <c r="E1161" s="8">
        <v>783</v>
      </c>
      <c r="F1161" t="s">
        <v>8218</v>
      </c>
      <c r="G1161" t="s">
        <v>8224</v>
      </c>
      <c r="H1161" t="s">
        <v>8246</v>
      </c>
      <c r="I1161">
        <v>1406470645</v>
      </c>
      <c r="J1161">
        <v>1403878645</v>
      </c>
      <c r="K1161" t="b">
        <v>0</v>
      </c>
      <c r="L1161">
        <v>27</v>
      </c>
      <c r="M1161" t="b">
        <v>1</v>
      </c>
      <c r="N1161" t="s">
        <v>8269</v>
      </c>
      <c r="O1161">
        <f>ROUND(E1161/D1161*100,0)</f>
        <v>142</v>
      </c>
      <c r="P1161">
        <f>IFERROR(ROUND(E1161/L1161,2),0)</f>
        <v>29</v>
      </c>
      <c r="Q1161" t="s">
        <v>8315</v>
      </c>
      <c r="R1161" t="s">
        <v>8316</v>
      </c>
      <c r="S1161" s="12">
        <f t="shared" si="37"/>
        <v>41817.59542824074</v>
      </c>
      <c r="T1161" s="12">
        <f t="shared" si="38"/>
        <v>41847.59542824074</v>
      </c>
    </row>
    <row r="1162" spans="1:20" ht="42.75" x14ac:dyDescent="0.4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>
        <f>IFERROR(ROUND(E1162/L1162,2),0)</f>
        <v>93.4</v>
      </c>
      <c r="Q1162" t="s">
        <v>8318</v>
      </c>
      <c r="R1162" t="s">
        <v>8331</v>
      </c>
      <c r="S1162" s="12">
        <f t="shared" si="37"/>
        <v>42563.932951388888</v>
      </c>
      <c r="T1162" s="12">
        <f t="shared" si="38"/>
        <v>42580.232638888891</v>
      </c>
    </row>
    <row r="1163" spans="1:20" ht="42.75" x14ac:dyDescent="0.4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>
        <f>IFERROR(ROUND(E1163/L1163,2),0)</f>
        <v>41.68</v>
      </c>
      <c r="Q1163" t="s">
        <v>8318</v>
      </c>
      <c r="R1163" t="s">
        <v>8331</v>
      </c>
      <c r="S1163" s="12">
        <f t="shared" si="37"/>
        <v>41375.057222222218</v>
      </c>
      <c r="T1163" s="12">
        <f t="shared" si="38"/>
        <v>41405.057222222218</v>
      </c>
    </row>
    <row r="1164" spans="1:20" ht="28.5" x14ac:dyDescent="0.4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>
        <f>IFERROR(ROUND(E1164/L1164,2),0)</f>
        <v>28.11</v>
      </c>
      <c r="Q1164" t="s">
        <v>8318</v>
      </c>
      <c r="R1164" t="s">
        <v>8331</v>
      </c>
      <c r="S1164" s="12">
        <f t="shared" si="37"/>
        <v>41719.549131944441</v>
      </c>
      <c r="T1164" s="12">
        <f t="shared" si="38"/>
        <v>41733.916666666664</v>
      </c>
    </row>
    <row r="1165" spans="1:20" ht="42.75" x14ac:dyDescent="0.4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>
        <f>IFERROR(ROUND(E1165/L1165,2),0)</f>
        <v>75.44</v>
      </c>
      <c r="Q1165" t="s">
        <v>8318</v>
      </c>
      <c r="R1165" t="s">
        <v>8329</v>
      </c>
      <c r="S1165" s="12">
        <f t="shared" si="37"/>
        <v>42117.891423611116</v>
      </c>
      <c r="T1165" s="12">
        <f t="shared" si="38"/>
        <v>42147.891423611116</v>
      </c>
    </row>
    <row r="1166" spans="1:20" ht="42.75" x14ac:dyDescent="0.4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>
        <f>IFERROR(ROUND(E1166/L1166,2),0)</f>
        <v>70</v>
      </c>
      <c r="Q1166" t="s">
        <v>8318</v>
      </c>
      <c r="R1166" t="s">
        <v>8329</v>
      </c>
      <c r="S1166" s="12">
        <f t="shared" si="37"/>
        <v>42559.755671296298</v>
      </c>
      <c r="T1166" s="12">
        <f t="shared" si="38"/>
        <v>42616.041666666672</v>
      </c>
    </row>
    <row r="1167" spans="1:20" ht="42.75" x14ac:dyDescent="0.4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>
        <f>IFERROR(ROUND(E1167/L1167,2),0)</f>
        <v>68.239999999999995</v>
      </c>
      <c r="Q1167" t="s">
        <v>8318</v>
      </c>
      <c r="R1167" t="s">
        <v>8329</v>
      </c>
      <c r="S1167" s="12">
        <f t="shared" si="37"/>
        <v>41780.859629629631</v>
      </c>
      <c r="T1167" s="12">
        <f t="shared" si="38"/>
        <v>41811.165972222225</v>
      </c>
    </row>
    <row r="1168" spans="1:20" ht="42.75" x14ac:dyDescent="0.4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>
        <f>IFERROR(ROUND(E1168/L1168,2),0)</f>
        <v>42.87</v>
      </c>
      <c r="Q1168" t="s">
        <v>8318</v>
      </c>
      <c r="R1168" t="s">
        <v>8329</v>
      </c>
      <c r="S1168" s="12">
        <f t="shared" si="37"/>
        <v>40893.551724537036</v>
      </c>
      <c r="T1168" s="12">
        <f t="shared" si="38"/>
        <v>40923.551724537036</v>
      </c>
    </row>
    <row r="1169" spans="1:20" ht="28.5" x14ac:dyDescent="0.4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>
        <f>IFERROR(ROUND(E1169/L1169,2),0)</f>
        <v>157.33000000000001</v>
      </c>
      <c r="Q1169" t="s">
        <v>8318</v>
      </c>
      <c r="R1169" t="s">
        <v>8329</v>
      </c>
      <c r="S1169" s="12">
        <f t="shared" si="37"/>
        <v>41526.708935185183</v>
      </c>
      <c r="T1169" s="12">
        <f t="shared" si="38"/>
        <v>41557.708935185183</v>
      </c>
    </row>
    <row r="1170" spans="1:20" ht="28.5" x14ac:dyDescent="0.4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>
        <f>IFERROR(ROUND(E1170/L1170,2),0)</f>
        <v>71.849999999999994</v>
      </c>
      <c r="Q1170" t="s">
        <v>8312</v>
      </c>
      <c r="R1170" t="s">
        <v>8325</v>
      </c>
      <c r="S1170" s="12">
        <f t="shared" si="37"/>
        <v>42049.833761574075</v>
      </c>
      <c r="T1170" s="12">
        <f t="shared" si="38"/>
        <v>42079.792094907403</v>
      </c>
    </row>
    <row r="1171" spans="1:20" ht="28.5" x14ac:dyDescent="0.45">
      <c r="A1171">
        <v>3607</v>
      </c>
      <c r="B1171" s="3" t="s">
        <v>3606</v>
      </c>
      <c r="C1171" s="3" t="s">
        <v>7717</v>
      </c>
      <c r="D1171" s="6">
        <v>550</v>
      </c>
      <c r="E1171" s="8">
        <v>580</v>
      </c>
      <c r="F1171" t="s">
        <v>8218</v>
      </c>
      <c r="G1171" t="s">
        <v>8224</v>
      </c>
      <c r="H1171" t="s">
        <v>8246</v>
      </c>
      <c r="I1171">
        <v>1450137600</v>
      </c>
      <c r="J1171">
        <v>1448924882</v>
      </c>
      <c r="K1171" t="b">
        <v>0</v>
      </c>
      <c r="L1171">
        <v>20</v>
      </c>
      <c r="M1171" t="b">
        <v>1</v>
      </c>
      <c r="N1171" t="s">
        <v>8269</v>
      </c>
      <c r="O1171">
        <f>ROUND(E1171/D1171*100,0)</f>
        <v>105</v>
      </c>
      <c r="P1171">
        <f>IFERROR(ROUND(E1171/L1171,2),0)</f>
        <v>29</v>
      </c>
      <c r="Q1171" t="s">
        <v>8315</v>
      </c>
      <c r="R1171" t="s">
        <v>8316</v>
      </c>
      <c r="S1171" s="12">
        <f t="shared" si="37"/>
        <v>42338.963912037041</v>
      </c>
      <c r="T1171" s="12">
        <f t="shared" si="38"/>
        <v>42353</v>
      </c>
    </row>
    <row r="1172" spans="1:20" ht="42.75" x14ac:dyDescent="0.4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>ROUND(E1172/D1172*100,0)</f>
        <v>3</v>
      </c>
      <c r="P1172">
        <f>IFERROR(ROUND(E1172/L1172,2),0)</f>
        <v>29</v>
      </c>
      <c r="Q1172" t="s">
        <v>8315</v>
      </c>
      <c r="R1172" t="s">
        <v>8334</v>
      </c>
      <c r="S1172" s="12">
        <f t="shared" si="37"/>
        <v>42138.798819444448</v>
      </c>
      <c r="T1172" s="12">
        <f t="shared" si="38"/>
        <v>42170.798819444448</v>
      </c>
    </row>
    <row r="1173" spans="1:20" ht="42.75" x14ac:dyDescent="0.4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>
        <f>IFERROR(ROUND(E1173/L1173,2),0)</f>
        <v>65.91</v>
      </c>
      <c r="Q1173" t="s">
        <v>8312</v>
      </c>
      <c r="R1173" t="s">
        <v>8313</v>
      </c>
      <c r="S1173" s="12">
        <f t="shared" si="37"/>
        <v>42433.688900462963</v>
      </c>
      <c r="T1173" s="12">
        <f t="shared" si="38"/>
        <v>42489.507638888885</v>
      </c>
    </row>
    <row r="1174" spans="1:20" ht="42.75" x14ac:dyDescent="0.4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>
        <f>IFERROR(ROUND(E1174/L1174,2),0)</f>
        <v>42.38</v>
      </c>
      <c r="Q1174" t="s">
        <v>8312</v>
      </c>
      <c r="R1174" t="s">
        <v>8313</v>
      </c>
      <c r="S1174" s="12">
        <f t="shared" si="37"/>
        <v>42193.650671296295</v>
      </c>
      <c r="T1174" s="12">
        <f t="shared" si="38"/>
        <v>42238.207638888889</v>
      </c>
    </row>
    <row r="1175" spans="1:20" ht="42.75" x14ac:dyDescent="0.4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>
        <f>IFERROR(ROUND(E1175/L1175,2),0)</f>
        <v>74.25</v>
      </c>
      <c r="Q1175" t="s">
        <v>8312</v>
      </c>
      <c r="R1175" t="s">
        <v>8313</v>
      </c>
      <c r="S1175" s="12">
        <f t="shared" si="37"/>
        <v>42526.874236111107</v>
      </c>
      <c r="T1175" s="12">
        <f t="shared" si="38"/>
        <v>42556.874236111107</v>
      </c>
    </row>
    <row r="1176" spans="1:20" ht="42.75" x14ac:dyDescent="0.4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>
        <f>IFERROR(ROUND(E1176/L1176,2),0)</f>
        <v>55.22</v>
      </c>
      <c r="Q1176" t="s">
        <v>8323</v>
      </c>
      <c r="R1176" t="s">
        <v>8324</v>
      </c>
      <c r="S1176" s="12">
        <f t="shared" si="37"/>
        <v>42780.600532407407</v>
      </c>
      <c r="T1176" s="12">
        <f t="shared" si="38"/>
        <v>42808.558865740735</v>
      </c>
    </row>
    <row r="1177" spans="1:20" ht="28.5" x14ac:dyDescent="0.4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>
        <f>IFERROR(ROUND(E1177/L1177,2),0)</f>
        <v>50</v>
      </c>
      <c r="Q1177" t="s">
        <v>8312</v>
      </c>
      <c r="R1177" t="s">
        <v>8313</v>
      </c>
      <c r="S1177" s="12">
        <f t="shared" si="37"/>
        <v>41246.874814814815</v>
      </c>
      <c r="T1177" s="12">
        <f t="shared" si="38"/>
        <v>41276.874814814815</v>
      </c>
    </row>
    <row r="1178" spans="1:20" ht="42.75" x14ac:dyDescent="0.4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>
        <f>IFERROR(ROUND(E1178/L1178,2),0)</f>
        <v>85.55</v>
      </c>
      <c r="Q1178" t="s">
        <v>8312</v>
      </c>
      <c r="R1178" t="s">
        <v>8320</v>
      </c>
      <c r="S1178" s="12">
        <f t="shared" si="37"/>
        <v>41175.05972222222</v>
      </c>
      <c r="T1178" s="12">
        <f t="shared" si="38"/>
        <v>41235.101388888892</v>
      </c>
    </row>
    <row r="1179" spans="1:20" ht="42.75" x14ac:dyDescent="0.4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>
        <f>IFERROR(ROUND(E1179/L1179,2),0)</f>
        <v>26.55</v>
      </c>
      <c r="Q1179" t="s">
        <v>8312</v>
      </c>
      <c r="R1179" t="s">
        <v>8320</v>
      </c>
      <c r="S1179" s="12">
        <f t="shared" si="37"/>
        <v>41833.450266203705</v>
      </c>
      <c r="T1179" s="12">
        <f t="shared" si="38"/>
        <v>41865.757638888892</v>
      </c>
    </row>
    <row r="1180" spans="1:20" ht="28.5" x14ac:dyDescent="0.4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>
        <f>IFERROR(ROUND(E1180/L1180,2),0)</f>
        <v>31.83</v>
      </c>
      <c r="Q1180" t="s">
        <v>8312</v>
      </c>
      <c r="R1180" t="s">
        <v>8328</v>
      </c>
      <c r="S1180" s="12">
        <f t="shared" si="37"/>
        <v>41535.90148148148</v>
      </c>
      <c r="T1180" s="12">
        <f t="shared" si="38"/>
        <v>41558</v>
      </c>
    </row>
    <row r="1181" spans="1:20" ht="42.75" x14ac:dyDescent="0.4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>
        <f>IFERROR(ROUND(E1181/L1181,2),0)</f>
        <v>55.96</v>
      </c>
      <c r="Q1181" t="s">
        <v>8310</v>
      </c>
      <c r="R1181" t="s">
        <v>8311</v>
      </c>
      <c r="S1181" s="12">
        <f t="shared" si="37"/>
        <v>42583.615081018521</v>
      </c>
      <c r="T1181" s="12">
        <f t="shared" si="38"/>
        <v>42620.083333333328</v>
      </c>
    </row>
    <row r="1182" spans="1:20" ht="42.75" x14ac:dyDescent="0.4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>
        <f>IFERROR(ROUND(E1182/L1182,2),0)</f>
        <v>43.82</v>
      </c>
      <c r="Q1182" t="s">
        <v>8312</v>
      </c>
      <c r="R1182" t="s">
        <v>8325</v>
      </c>
      <c r="S1182" s="12">
        <f t="shared" si="37"/>
        <v>42241.85974537037</v>
      </c>
      <c r="T1182" s="12">
        <f t="shared" si="38"/>
        <v>42271.85974537037</v>
      </c>
    </row>
    <row r="1183" spans="1:20" ht="42.75" x14ac:dyDescent="0.4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>
        <f>IFERROR(ROUND(E1183/L1183,2),0)</f>
        <v>68.86</v>
      </c>
      <c r="Q1183" t="s">
        <v>8326</v>
      </c>
      <c r="R1183" t="s">
        <v>8327</v>
      </c>
      <c r="S1183" s="12">
        <f t="shared" si="37"/>
        <v>42495.871736111112</v>
      </c>
      <c r="T1183" s="12">
        <f t="shared" si="38"/>
        <v>42530.791666666672</v>
      </c>
    </row>
    <row r="1184" spans="1:20" ht="42.75" x14ac:dyDescent="0.4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>
        <f>IFERROR(ROUND(E1184/L1184,2),0)</f>
        <v>100</v>
      </c>
      <c r="Q1184" t="s">
        <v>8312</v>
      </c>
      <c r="R1184" t="s">
        <v>8335</v>
      </c>
      <c r="S1184" s="12">
        <f t="shared" si="37"/>
        <v>40696.648784722223</v>
      </c>
      <c r="T1184" s="12">
        <f t="shared" si="38"/>
        <v>40756.648784722223</v>
      </c>
    </row>
    <row r="1185" spans="1:20" ht="57" x14ac:dyDescent="0.4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>
        <f>IFERROR(ROUND(E1185/L1185,2),0)</f>
        <v>31.44</v>
      </c>
      <c r="Q1185" t="s">
        <v>8308</v>
      </c>
      <c r="R1185" t="s">
        <v>8317</v>
      </c>
      <c r="S1185" s="12">
        <f t="shared" si="37"/>
        <v>41726.712754629632</v>
      </c>
      <c r="T1185" s="12">
        <f t="shared" si="38"/>
        <v>41758.712754629632</v>
      </c>
    </row>
    <row r="1186" spans="1:20" ht="28.5" x14ac:dyDescent="0.4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>
        <f>IFERROR(ROUND(E1186/L1186,2),0)</f>
        <v>44.1</v>
      </c>
      <c r="Q1186" t="s">
        <v>8308</v>
      </c>
      <c r="R1186" t="s">
        <v>8317</v>
      </c>
      <c r="S1186" s="12">
        <f t="shared" si="37"/>
        <v>41953.966053240743</v>
      </c>
      <c r="T1186" s="12">
        <f t="shared" si="38"/>
        <v>41973.966053240743</v>
      </c>
    </row>
    <row r="1187" spans="1:20" ht="42.75" x14ac:dyDescent="0.45">
      <c r="A1187">
        <v>2879</v>
      </c>
      <c r="B1187" s="3" t="s">
        <v>2879</v>
      </c>
      <c r="C1187" s="3" t="s">
        <v>6989</v>
      </c>
      <c r="D1187" s="6">
        <v>11200</v>
      </c>
      <c r="E1187" s="8">
        <v>29</v>
      </c>
      <c r="F1187" t="s">
        <v>8220</v>
      </c>
      <c r="G1187" t="s">
        <v>8223</v>
      </c>
      <c r="H1187" t="s">
        <v>8245</v>
      </c>
      <c r="I1187">
        <v>1453310661</v>
      </c>
      <c r="J1187">
        <v>1450718661</v>
      </c>
      <c r="K1187" t="b">
        <v>0</v>
      </c>
      <c r="L1187">
        <v>1</v>
      </c>
      <c r="M1187" t="b">
        <v>0</v>
      </c>
      <c r="N1187" t="s">
        <v>8269</v>
      </c>
      <c r="O1187">
        <f>ROUND(E1187/D1187*100,0)</f>
        <v>0</v>
      </c>
      <c r="P1187">
        <f>IFERROR(ROUND(E1187/L1187,2),0)</f>
        <v>29</v>
      </c>
      <c r="Q1187" t="s">
        <v>8315</v>
      </c>
      <c r="R1187" t="s">
        <v>8316</v>
      </c>
      <c r="S1187" s="12">
        <f t="shared" si="37"/>
        <v>42359.725243055553</v>
      </c>
      <c r="T1187" s="12">
        <f t="shared" si="38"/>
        <v>42389.725243055553</v>
      </c>
    </row>
    <row r="1188" spans="1:20" ht="42.75" x14ac:dyDescent="0.45">
      <c r="A1188">
        <v>3136</v>
      </c>
      <c r="B1188" s="3" t="s">
        <v>3136</v>
      </c>
      <c r="C1188" s="3" t="s">
        <v>7246</v>
      </c>
      <c r="D1188" s="6">
        <v>500</v>
      </c>
      <c r="E1188" s="8">
        <v>639</v>
      </c>
      <c r="F1188" t="s">
        <v>8221</v>
      </c>
      <c r="G1188" t="s">
        <v>8224</v>
      </c>
      <c r="H1188" t="s">
        <v>8246</v>
      </c>
      <c r="I1188">
        <v>1491001140</v>
      </c>
      <c r="J1188">
        <v>1487847954</v>
      </c>
      <c r="K1188" t="b">
        <v>0</v>
      </c>
      <c r="L1188">
        <v>22</v>
      </c>
      <c r="M1188" t="b">
        <v>0</v>
      </c>
      <c r="N1188" t="s">
        <v>8269</v>
      </c>
      <c r="O1188">
        <f>ROUND(E1188/D1188*100,0)</f>
        <v>128</v>
      </c>
      <c r="P1188">
        <f>IFERROR(ROUND(E1188/L1188,2),0)</f>
        <v>29.05</v>
      </c>
      <c r="Q1188" t="s">
        <v>8315</v>
      </c>
      <c r="R1188" t="s">
        <v>8316</v>
      </c>
      <c r="S1188" s="12">
        <f t="shared" si="37"/>
        <v>42789.462430555555</v>
      </c>
      <c r="T1188" s="12">
        <f t="shared" si="38"/>
        <v>42825.957638888889</v>
      </c>
    </row>
    <row r="1189" spans="1:20" ht="42.75" x14ac:dyDescent="0.45">
      <c r="A1189">
        <v>3314</v>
      </c>
      <c r="B1189" s="3" t="s">
        <v>3314</v>
      </c>
      <c r="C1189" s="3" t="s">
        <v>7424</v>
      </c>
      <c r="D1189" s="6">
        <v>800</v>
      </c>
      <c r="E1189" s="8">
        <v>1686</v>
      </c>
      <c r="F1189" t="s">
        <v>8218</v>
      </c>
      <c r="G1189" t="s">
        <v>8224</v>
      </c>
      <c r="H1189" t="s">
        <v>8246</v>
      </c>
      <c r="I1189">
        <v>1431115500</v>
      </c>
      <c r="J1189">
        <v>1428733511</v>
      </c>
      <c r="K1189" t="b">
        <v>0</v>
      </c>
      <c r="L1189">
        <v>58</v>
      </c>
      <c r="M1189" t="b">
        <v>1</v>
      </c>
      <c r="N1189" t="s">
        <v>8269</v>
      </c>
      <c r="O1189">
        <f>ROUND(E1189/D1189*100,0)</f>
        <v>211</v>
      </c>
      <c r="P1189">
        <f>IFERROR(ROUND(E1189/L1189,2),0)</f>
        <v>29.07</v>
      </c>
      <c r="Q1189" t="s">
        <v>8315</v>
      </c>
      <c r="R1189" t="s">
        <v>8316</v>
      </c>
      <c r="S1189" s="12">
        <f t="shared" si="37"/>
        <v>42105.267488425925</v>
      </c>
      <c r="T1189" s="12">
        <f t="shared" si="38"/>
        <v>42132.836805555555</v>
      </c>
    </row>
    <row r="1190" spans="1:20" ht="42.75" x14ac:dyDescent="0.45">
      <c r="A1190">
        <v>3974</v>
      </c>
      <c r="B1190" s="3" t="s">
        <v>3971</v>
      </c>
      <c r="C1190" s="3" t="s">
        <v>8081</v>
      </c>
      <c r="D1190" s="6">
        <v>1000</v>
      </c>
      <c r="E1190" s="8">
        <v>320</v>
      </c>
      <c r="F1190" t="s">
        <v>8220</v>
      </c>
      <c r="G1190" t="s">
        <v>8224</v>
      </c>
      <c r="H1190" t="s">
        <v>8246</v>
      </c>
      <c r="I1190">
        <v>1464872848</v>
      </c>
      <c r="J1190">
        <v>1462280848</v>
      </c>
      <c r="K1190" t="b">
        <v>0</v>
      </c>
      <c r="L1190">
        <v>11</v>
      </c>
      <c r="M1190" t="b">
        <v>0</v>
      </c>
      <c r="N1190" t="s">
        <v>8269</v>
      </c>
      <c r="O1190">
        <f>ROUND(E1190/D1190*100,0)</f>
        <v>32</v>
      </c>
      <c r="P1190">
        <f>IFERROR(ROUND(E1190/L1190,2),0)</f>
        <v>29.09</v>
      </c>
      <c r="Q1190" t="s">
        <v>8315</v>
      </c>
      <c r="R1190" t="s">
        <v>8316</v>
      </c>
      <c r="S1190" s="12">
        <f t="shared" si="37"/>
        <v>42493.546851851846</v>
      </c>
      <c r="T1190" s="12">
        <f t="shared" si="38"/>
        <v>42523.546851851846</v>
      </c>
    </row>
    <row r="1191" spans="1:20" ht="42.75" x14ac:dyDescent="0.45">
      <c r="A1191">
        <v>3255</v>
      </c>
      <c r="B1191" s="3" t="s">
        <v>3255</v>
      </c>
      <c r="C1191" s="3" t="s">
        <v>7365</v>
      </c>
      <c r="D1191" s="6">
        <v>300</v>
      </c>
      <c r="E1191" s="8">
        <v>525</v>
      </c>
      <c r="F1191" t="s">
        <v>8218</v>
      </c>
      <c r="G1191" t="s">
        <v>8224</v>
      </c>
      <c r="H1191" t="s">
        <v>8246</v>
      </c>
      <c r="I1191">
        <v>1412706375</v>
      </c>
      <c r="J1191">
        <v>1410114375</v>
      </c>
      <c r="K1191" t="b">
        <v>1</v>
      </c>
      <c r="L1191">
        <v>18</v>
      </c>
      <c r="M1191" t="b">
        <v>1</v>
      </c>
      <c r="N1191" t="s">
        <v>8269</v>
      </c>
      <c r="O1191">
        <f>ROUND(E1191/D1191*100,0)</f>
        <v>175</v>
      </c>
      <c r="P1191">
        <f>IFERROR(ROUND(E1191/L1191,2),0)</f>
        <v>29.17</v>
      </c>
      <c r="Q1191" t="s">
        <v>8315</v>
      </c>
      <c r="R1191" t="s">
        <v>8316</v>
      </c>
      <c r="S1191" s="12">
        <f t="shared" si="37"/>
        <v>41889.768229166664</v>
      </c>
      <c r="T1191" s="12">
        <f t="shared" si="38"/>
        <v>41919.768229166664</v>
      </c>
    </row>
    <row r="1192" spans="1:20" ht="42.75" x14ac:dyDescent="0.45">
      <c r="A1192">
        <v>4081</v>
      </c>
      <c r="B1192" s="3" t="s">
        <v>4077</v>
      </c>
      <c r="C1192" s="3" t="s">
        <v>8184</v>
      </c>
      <c r="D1192" s="6">
        <v>2224</v>
      </c>
      <c r="E1192" s="8">
        <v>350</v>
      </c>
      <c r="F1192" t="s">
        <v>8220</v>
      </c>
      <c r="G1192" t="s">
        <v>8223</v>
      </c>
      <c r="H1192" t="s">
        <v>8245</v>
      </c>
      <c r="I1192">
        <v>1425819425</v>
      </c>
      <c r="J1192">
        <v>1423231025</v>
      </c>
      <c r="K1192" t="b">
        <v>0</v>
      </c>
      <c r="L1192">
        <v>12</v>
      </c>
      <c r="M1192" t="b">
        <v>0</v>
      </c>
      <c r="N1192" t="s">
        <v>8269</v>
      </c>
      <c r="O1192">
        <f>ROUND(E1192/D1192*100,0)</f>
        <v>16</v>
      </c>
      <c r="P1192">
        <f>IFERROR(ROUND(E1192/L1192,2),0)</f>
        <v>29.17</v>
      </c>
      <c r="Q1192" t="s">
        <v>8315</v>
      </c>
      <c r="R1192" t="s">
        <v>8316</v>
      </c>
      <c r="S1192" s="12">
        <f t="shared" si="37"/>
        <v>42041.581307870365</v>
      </c>
      <c r="T1192" s="12">
        <f t="shared" si="38"/>
        <v>42071.539641203708</v>
      </c>
    </row>
    <row r="1193" spans="1:20" ht="42.75" x14ac:dyDescent="0.45">
      <c r="A1193">
        <v>3996</v>
      </c>
      <c r="B1193" s="3" t="s">
        <v>3992</v>
      </c>
      <c r="C1193" s="3" t="s">
        <v>8102</v>
      </c>
      <c r="D1193" s="6">
        <v>3000</v>
      </c>
      <c r="E1193" s="8">
        <v>497</v>
      </c>
      <c r="F1193" t="s">
        <v>8220</v>
      </c>
      <c r="G1193" t="s">
        <v>8223</v>
      </c>
      <c r="H1193" t="s">
        <v>8245</v>
      </c>
      <c r="I1193">
        <v>1416499440</v>
      </c>
      <c r="J1193">
        <v>1415341464</v>
      </c>
      <c r="K1193" t="b">
        <v>0</v>
      </c>
      <c r="L1193">
        <v>17</v>
      </c>
      <c r="M1193" t="b">
        <v>0</v>
      </c>
      <c r="N1193" t="s">
        <v>8269</v>
      </c>
      <c r="O1193">
        <f>ROUND(E1193/D1193*100,0)</f>
        <v>17</v>
      </c>
      <c r="P1193">
        <f>IFERROR(ROUND(E1193/L1193,2),0)</f>
        <v>29.24</v>
      </c>
      <c r="Q1193" t="s">
        <v>8315</v>
      </c>
      <c r="R1193" t="s">
        <v>8316</v>
      </c>
      <c r="S1193" s="12">
        <f t="shared" si="37"/>
        <v>41950.26694444444</v>
      </c>
      <c r="T1193" s="12">
        <f t="shared" si="38"/>
        <v>41963.669444444444</v>
      </c>
    </row>
    <row r="1194" spans="1:20" ht="42.75" x14ac:dyDescent="0.45">
      <c r="A1194">
        <v>524</v>
      </c>
      <c r="B1194" s="3" t="s">
        <v>525</v>
      </c>
      <c r="C1194" s="3" t="s">
        <v>4634</v>
      </c>
      <c r="D1194" s="6">
        <v>3500</v>
      </c>
      <c r="E1194" s="8">
        <v>3803.55</v>
      </c>
      <c r="F1194" t="s">
        <v>8218</v>
      </c>
      <c r="G1194" t="s">
        <v>8224</v>
      </c>
      <c r="H1194" t="s">
        <v>8246</v>
      </c>
      <c r="I1194">
        <v>1464801169</v>
      </c>
      <c r="J1194">
        <v>1462209169</v>
      </c>
      <c r="K1194" t="b">
        <v>0</v>
      </c>
      <c r="L1194">
        <v>130</v>
      </c>
      <c r="M1194" t="b">
        <v>1</v>
      </c>
      <c r="N1194" t="s">
        <v>8269</v>
      </c>
      <c r="O1194">
        <f>ROUND(E1194/D1194*100,0)</f>
        <v>109</v>
      </c>
      <c r="P1194">
        <f>IFERROR(ROUND(E1194/L1194,2),0)</f>
        <v>29.26</v>
      </c>
      <c r="Q1194" t="s">
        <v>8315</v>
      </c>
      <c r="R1194" t="s">
        <v>8316</v>
      </c>
      <c r="S1194" s="12">
        <f t="shared" si="37"/>
        <v>42492.717233796298</v>
      </c>
      <c r="T1194" s="12">
        <f t="shared" si="38"/>
        <v>42522.717233796298</v>
      </c>
    </row>
    <row r="1195" spans="1:20" ht="42.75" x14ac:dyDescent="0.45">
      <c r="A1195">
        <v>3650</v>
      </c>
      <c r="B1195" s="3" t="s">
        <v>3648</v>
      </c>
      <c r="C1195" s="3" t="s">
        <v>7760</v>
      </c>
      <c r="D1195" s="6">
        <v>500</v>
      </c>
      <c r="E1195" s="8">
        <v>500</v>
      </c>
      <c r="F1195" t="s">
        <v>8218</v>
      </c>
      <c r="G1195" t="s">
        <v>8224</v>
      </c>
      <c r="H1195" t="s">
        <v>8246</v>
      </c>
      <c r="I1195">
        <v>1454412584</v>
      </c>
      <c r="J1195">
        <v>1452598184</v>
      </c>
      <c r="K1195" t="b">
        <v>0</v>
      </c>
      <c r="L1195">
        <v>17</v>
      </c>
      <c r="M1195" t="b">
        <v>1</v>
      </c>
      <c r="N1195" t="s">
        <v>8269</v>
      </c>
      <c r="O1195">
        <f>ROUND(E1195/D1195*100,0)</f>
        <v>100</v>
      </c>
      <c r="P1195">
        <f>IFERROR(ROUND(E1195/L1195,2),0)</f>
        <v>29.41</v>
      </c>
      <c r="Q1195" t="s">
        <v>8315</v>
      </c>
      <c r="R1195" t="s">
        <v>8316</v>
      </c>
      <c r="S1195" s="12">
        <f t="shared" si="37"/>
        <v>42381.478981481487</v>
      </c>
      <c r="T1195" s="12">
        <f t="shared" si="38"/>
        <v>42402.478981481487</v>
      </c>
    </row>
    <row r="1196" spans="1:20" ht="42.75" x14ac:dyDescent="0.45">
      <c r="A1196">
        <v>2892</v>
      </c>
      <c r="B1196" s="3" t="s">
        <v>2892</v>
      </c>
      <c r="C1196" s="3" t="s">
        <v>7002</v>
      </c>
      <c r="D1196" s="6">
        <v>5500</v>
      </c>
      <c r="E1196" s="8">
        <v>500</v>
      </c>
      <c r="F1196" t="s">
        <v>8220</v>
      </c>
      <c r="G1196" t="s">
        <v>8223</v>
      </c>
      <c r="H1196" t="s">
        <v>8245</v>
      </c>
      <c r="I1196">
        <v>1409000400</v>
      </c>
      <c r="J1196">
        <v>1408381704</v>
      </c>
      <c r="K1196" t="b">
        <v>0</v>
      </c>
      <c r="L1196">
        <v>17</v>
      </c>
      <c r="M1196" t="b">
        <v>0</v>
      </c>
      <c r="N1196" t="s">
        <v>8269</v>
      </c>
      <c r="O1196">
        <f>ROUND(E1196/D1196*100,0)</f>
        <v>9</v>
      </c>
      <c r="P1196">
        <f>IFERROR(ROUND(E1196/L1196,2),0)</f>
        <v>29.41</v>
      </c>
      <c r="Q1196" t="s">
        <v>8315</v>
      </c>
      <c r="R1196" t="s">
        <v>8316</v>
      </c>
      <c r="S1196" s="12">
        <f t="shared" si="37"/>
        <v>41869.714166666665</v>
      </c>
      <c r="T1196" s="12">
        <f t="shared" si="38"/>
        <v>41876.875</v>
      </c>
    </row>
    <row r="1197" spans="1:20" ht="42.75" x14ac:dyDescent="0.45">
      <c r="A1197">
        <v>3409</v>
      </c>
      <c r="B1197" s="3" t="s">
        <v>3408</v>
      </c>
      <c r="C1197" s="3" t="s">
        <v>7519</v>
      </c>
      <c r="D1197" s="6">
        <v>500</v>
      </c>
      <c r="E1197" s="8">
        <v>618</v>
      </c>
      <c r="F1197" t="s">
        <v>8218</v>
      </c>
      <c r="G1197" t="s">
        <v>8224</v>
      </c>
      <c r="H1197" t="s">
        <v>8246</v>
      </c>
      <c r="I1197">
        <v>1469998680</v>
      </c>
      <c r="J1197">
        <v>1466710358</v>
      </c>
      <c r="K1197" t="b">
        <v>0</v>
      </c>
      <c r="L1197">
        <v>21</v>
      </c>
      <c r="M1197" t="b">
        <v>1</v>
      </c>
      <c r="N1197" t="s">
        <v>8269</v>
      </c>
      <c r="O1197">
        <f>ROUND(E1197/D1197*100,0)</f>
        <v>124</v>
      </c>
      <c r="P1197">
        <f>IFERROR(ROUND(E1197/L1197,2),0)</f>
        <v>29.43</v>
      </c>
      <c r="Q1197" t="s">
        <v>8315</v>
      </c>
      <c r="R1197" t="s">
        <v>8316</v>
      </c>
      <c r="S1197" s="12">
        <f t="shared" si="37"/>
        <v>42544.814328703709</v>
      </c>
      <c r="T1197" s="12">
        <f t="shared" si="38"/>
        <v>42582.873611111107</v>
      </c>
    </row>
    <row r="1198" spans="1:20" ht="42.75" x14ac:dyDescent="0.45">
      <c r="A1198">
        <v>2860</v>
      </c>
      <c r="B1198" s="3" t="s">
        <v>2860</v>
      </c>
      <c r="C1198" s="3" t="s">
        <v>6970</v>
      </c>
      <c r="D1198" s="6">
        <v>4000</v>
      </c>
      <c r="E1198" s="8">
        <v>266</v>
      </c>
      <c r="F1198" t="s">
        <v>8220</v>
      </c>
      <c r="G1198" t="s">
        <v>8223</v>
      </c>
      <c r="H1198" t="s">
        <v>8245</v>
      </c>
      <c r="I1198">
        <v>1466363576</v>
      </c>
      <c r="J1198">
        <v>1461179576</v>
      </c>
      <c r="K1198" t="b">
        <v>0</v>
      </c>
      <c r="L1198">
        <v>9</v>
      </c>
      <c r="M1198" t="b">
        <v>0</v>
      </c>
      <c r="N1198" t="s">
        <v>8269</v>
      </c>
      <c r="O1198">
        <f>ROUND(E1198/D1198*100,0)</f>
        <v>7</v>
      </c>
      <c r="P1198">
        <f>IFERROR(ROUND(E1198/L1198,2),0)</f>
        <v>29.56</v>
      </c>
      <c r="Q1198" t="s">
        <v>8315</v>
      </c>
      <c r="R1198" t="s">
        <v>8316</v>
      </c>
      <c r="S1198" s="12">
        <f t="shared" si="37"/>
        <v>42480.800648148142</v>
      </c>
      <c r="T1198" s="12">
        <f t="shared" si="38"/>
        <v>42540.800648148142</v>
      </c>
    </row>
    <row r="1199" spans="1:20" ht="42.75" x14ac:dyDescent="0.45">
      <c r="A1199">
        <v>3294</v>
      </c>
      <c r="B1199" s="3" t="s">
        <v>3294</v>
      </c>
      <c r="C1199" s="3" t="s">
        <v>7404</v>
      </c>
      <c r="D1199" s="6">
        <v>600</v>
      </c>
      <c r="E1199" s="8">
        <v>710</v>
      </c>
      <c r="F1199" t="s">
        <v>8218</v>
      </c>
      <c r="G1199" t="s">
        <v>8224</v>
      </c>
      <c r="H1199" t="s">
        <v>8246</v>
      </c>
      <c r="I1199">
        <v>1434459554</v>
      </c>
      <c r="J1199">
        <v>1431867554</v>
      </c>
      <c r="K1199" t="b">
        <v>0</v>
      </c>
      <c r="L1199">
        <v>24</v>
      </c>
      <c r="M1199" t="b">
        <v>1</v>
      </c>
      <c r="N1199" t="s">
        <v>8269</v>
      </c>
      <c r="O1199">
        <f>ROUND(E1199/D1199*100,0)</f>
        <v>118</v>
      </c>
      <c r="P1199">
        <f>IFERROR(ROUND(E1199/L1199,2),0)</f>
        <v>29.58</v>
      </c>
      <c r="Q1199" t="s">
        <v>8315</v>
      </c>
      <c r="R1199" t="s">
        <v>8316</v>
      </c>
      <c r="S1199" s="12">
        <f t="shared" si="37"/>
        <v>42141.541134259256</v>
      </c>
      <c r="T1199" s="12">
        <f t="shared" si="38"/>
        <v>42171.541134259256</v>
      </c>
    </row>
    <row r="1200" spans="1:20" ht="42.75" x14ac:dyDescent="0.45">
      <c r="A1200">
        <v>3608</v>
      </c>
      <c r="B1200" s="3" t="s">
        <v>3607</v>
      </c>
      <c r="C1200" s="3" t="s">
        <v>7718</v>
      </c>
      <c r="D1200" s="6">
        <v>800</v>
      </c>
      <c r="E1200" s="8">
        <v>800</v>
      </c>
      <c r="F1200" t="s">
        <v>8218</v>
      </c>
      <c r="G1200" t="s">
        <v>8224</v>
      </c>
      <c r="H1200" t="s">
        <v>8246</v>
      </c>
      <c r="I1200">
        <v>1466172000</v>
      </c>
      <c r="J1200">
        <v>1463418090</v>
      </c>
      <c r="K1200" t="b">
        <v>0</v>
      </c>
      <c r="L1200">
        <v>27</v>
      </c>
      <c r="M1200" t="b">
        <v>1</v>
      </c>
      <c r="N1200" t="s">
        <v>8269</v>
      </c>
      <c r="O1200">
        <f>ROUND(E1200/D1200*100,0)</f>
        <v>100</v>
      </c>
      <c r="P1200">
        <f>IFERROR(ROUND(E1200/L1200,2),0)</f>
        <v>29.63</v>
      </c>
      <c r="Q1200" t="s">
        <v>8315</v>
      </c>
      <c r="R1200" t="s">
        <v>8316</v>
      </c>
      <c r="S1200" s="12">
        <f t="shared" si="37"/>
        <v>42506.709375000006</v>
      </c>
      <c r="T1200" s="12">
        <f t="shared" si="38"/>
        <v>42538.583333333328</v>
      </c>
    </row>
    <row r="1201" spans="1:20" ht="42.75" x14ac:dyDescent="0.45">
      <c r="A1201">
        <v>3367</v>
      </c>
      <c r="B1201" s="3" t="s">
        <v>3366</v>
      </c>
      <c r="C1201" s="3" t="s">
        <v>7477</v>
      </c>
      <c r="D1201" s="6">
        <v>750</v>
      </c>
      <c r="E1201" s="8">
        <v>890</v>
      </c>
      <c r="F1201" t="s">
        <v>8218</v>
      </c>
      <c r="G1201" t="s">
        <v>8224</v>
      </c>
      <c r="H1201" t="s">
        <v>8246</v>
      </c>
      <c r="I1201">
        <v>1438467894</v>
      </c>
      <c r="J1201">
        <v>1436307894</v>
      </c>
      <c r="K1201" t="b">
        <v>0</v>
      </c>
      <c r="L1201">
        <v>30</v>
      </c>
      <c r="M1201" t="b">
        <v>1</v>
      </c>
      <c r="N1201" t="s">
        <v>8269</v>
      </c>
      <c r="O1201">
        <f>ROUND(E1201/D1201*100,0)</f>
        <v>119</v>
      </c>
      <c r="P1201">
        <f>IFERROR(ROUND(E1201/L1201,2),0)</f>
        <v>29.67</v>
      </c>
      <c r="Q1201" t="s">
        <v>8315</v>
      </c>
      <c r="R1201" t="s">
        <v>8316</v>
      </c>
      <c r="S1201" s="12">
        <f t="shared" si="37"/>
        <v>42192.933958333335</v>
      </c>
      <c r="T1201" s="12">
        <f t="shared" si="38"/>
        <v>42217.933958333335</v>
      </c>
    </row>
    <row r="1202" spans="1:20" ht="42.75" x14ac:dyDescent="0.45">
      <c r="A1202">
        <v>3462</v>
      </c>
      <c r="B1202" s="3" t="s">
        <v>3461</v>
      </c>
      <c r="C1202" s="3" t="s">
        <v>7572</v>
      </c>
      <c r="D1202" s="6">
        <v>250</v>
      </c>
      <c r="E1202" s="8">
        <v>505</v>
      </c>
      <c r="F1202" t="s">
        <v>8218</v>
      </c>
      <c r="G1202" t="s">
        <v>8223</v>
      </c>
      <c r="H1202" t="s">
        <v>8245</v>
      </c>
      <c r="I1202">
        <v>1436551200</v>
      </c>
      <c r="J1202">
        <v>1435181628</v>
      </c>
      <c r="K1202" t="b">
        <v>0</v>
      </c>
      <c r="L1202">
        <v>17</v>
      </c>
      <c r="M1202" t="b">
        <v>1</v>
      </c>
      <c r="N1202" t="s">
        <v>8269</v>
      </c>
      <c r="O1202">
        <f>ROUND(E1202/D1202*100,0)</f>
        <v>202</v>
      </c>
      <c r="P1202">
        <f>IFERROR(ROUND(E1202/L1202,2),0)</f>
        <v>29.71</v>
      </c>
      <c r="Q1202" t="s">
        <v>8315</v>
      </c>
      <c r="R1202" t="s">
        <v>8316</v>
      </c>
      <c r="S1202" s="12">
        <f t="shared" si="37"/>
        <v>42179.898472222223</v>
      </c>
      <c r="T1202" s="12">
        <f t="shared" si="38"/>
        <v>42195.75</v>
      </c>
    </row>
    <row r="1203" spans="1:20" ht="42.75" x14ac:dyDescent="0.45">
      <c r="A1203">
        <v>2854</v>
      </c>
      <c r="B1203" s="3" t="s">
        <v>2854</v>
      </c>
      <c r="C1203" s="3" t="s">
        <v>6964</v>
      </c>
      <c r="D1203" s="6">
        <v>1000</v>
      </c>
      <c r="E1203" s="8">
        <v>417</v>
      </c>
      <c r="F1203" t="s">
        <v>8220</v>
      </c>
      <c r="G1203" t="s">
        <v>8224</v>
      </c>
      <c r="H1203" t="s">
        <v>8246</v>
      </c>
      <c r="I1203">
        <v>1431018719</v>
      </c>
      <c r="J1203">
        <v>1429290719</v>
      </c>
      <c r="K1203" t="b">
        <v>0</v>
      </c>
      <c r="L1203">
        <v>14</v>
      </c>
      <c r="M1203" t="b">
        <v>0</v>
      </c>
      <c r="N1203" t="s">
        <v>8269</v>
      </c>
      <c r="O1203">
        <f>ROUND(E1203/D1203*100,0)</f>
        <v>42</v>
      </c>
      <c r="P1203">
        <f>IFERROR(ROUND(E1203/L1203,2),0)</f>
        <v>29.79</v>
      </c>
      <c r="Q1203" t="s">
        <v>8315</v>
      </c>
      <c r="R1203" t="s">
        <v>8316</v>
      </c>
      <c r="S1203" s="12">
        <f t="shared" si="37"/>
        <v>42111.71665509259</v>
      </c>
      <c r="T1203" s="12">
        <f t="shared" si="38"/>
        <v>42131.71665509259</v>
      </c>
    </row>
    <row r="1204" spans="1:20" ht="42.75" x14ac:dyDescent="0.45">
      <c r="A1204">
        <v>3325</v>
      </c>
      <c r="B1204" s="3" t="s">
        <v>3325</v>
      </c>
      <c r="C1204" s="3" t="s">
        <v>7435</v>
      </c>
      <c r="D1204" s="6">
        <v>400</v>
      </c>
      <c r="E1204" s="8">
        <v>450</v>
      </c>
      <c r="F1204" t="s">
        <v>8218</v>
      </c>
      <c r="G1204" t="s">
        <v>8224</v>
      </c>
      <c r="H1204" t="s">
        <v>8246</v>
      </c>
      <c r="I1204">
        <v>1428256277</v>
      </c>
      <c r="J1204">
        <v>1425235877</v>
      </c>
      <c r="K1204" t="b">
        <v>0</v>
      </c>
      <c r="L1204">
        <v>15</v>
      </c>
      <c r="M1204" t="b">
        <v>1</v>
      </c>
      <c r="N1204" t="s">
        <v>8269</v>
      </c>
      <c r="O1204">
        <f>ROUND(E1204/D1204*100,0)</f>
        <v>113</v>
      </c>
      <c r="P1204">
        <f>IFERROR(ROUND(E1204/L1204,2),0)</f>
        <v>30</v>
      </c>
      <c r="Q1204" t="s">
        <v>8315</v>
      </c>
      <c r="R1204" t="s">
        <v>8316</v>
      </c>
      <c r="S1204" s="12">
        <f t="shared" si="37"/>
        <v>42064.785613425927</v>
      </c>
      <c r="T1204" s="12">
        <f t="shared" si="38"/>
        <v>42099.743946759263</v>
      </c>
    </row>
    <row r="1205" spans="1:20" ht="42.75" x14ac:dyDescent="0.45">
      <c r="A1205">
        <v>2923</v>
      </c>
      <c r="B1205" s="3" t="s">
        <v>2923</v>
      </c>
      <c r="C1205" s="3" t="s">
        <v>7033</v>
      </c>
      <c r="D1205" s="6">
        <v>300</v>
      </c>
      <c r="E1205" s="8">
        <v>300</v>
      </c>
      <c r="F1205" t="s">
        <v>8218</v>
      </c>
      <c r="G1205" t="s">
        <v>8223</v>
      </c>
      <c r="H1205" t="s">
        <v>8245</v>
      </c>
      <c r="I1205">
        <v>1422068400</v>
      </c>
      <c r="J1205">
        <v>1420774779</v>
      </c>
      <c r="K1205" t="b">
        <v>0</v>
      </c>
      <c r="L1205">
        <v>10</v>
      </c>
      <c r="M1205" t="b">
        <v>1</v>
      </c>
      <c r="N1205" t="s">
        <v>8303</v>
      </c>
      <c r="O1205">
        <f>ROUND(E1205/D1205*100,0)</f>
        <v>100</v>
      </c>
      <c r="P1205">
        <f>IFERROR(ROUND(E1205/L1205,2),0)</f>
        <v>30</v>
      </c>
      <c r="Q1205" t="s">
        <v>8315</v>
      </c>
      <c r="R1205" t="s">
        <v>8334</v>
      </c>
      <c r="S1205" s="12">
        <f t="shared" si="37"/>
        <v>42013.15253472222</v>
      </c>
      <c r="T1205" s="12">
        <f t="shared" si="38"/>
        <v>42028.125</v>
      </c>
    </row>
    <row r="1206" spans="1:20" ht="42.75" x14ac:dyDescent="0.45">
      <c r="A1206">
        <v>2844</v>
      </c>
      <c r="B1206" s="3" t="s">
        <v>2844</v>
      </c>
      <c r="C1206" s="3" t="s">
        <v>6954</v>
      </c>
      <c r="D1206" s="6">
        <v>550</v>
      </c>
      <c r="E1206" s="8">
        <v>30</v>
      </c>
      <c r="F1206" t="s">
        <v>8220</v>
      </c>
      <c r="G1206" t="s">
        <v>8238</v>
      </c>
      <c r="H1206" t="s">
        <v>8248</v>
      </c>
      <c r="I1206">
        <v>1483535180</v>
      </c>
      <c r="J1206">
        <v>1480943180</v>
      </c>
      <c r="K1206" t="b">
        <v>0</v>
      </c>
      <c r="L1206">
        <v>1</v>
      </c>
      <c r="M1206" t="b">
        <v>0</v>
      </c>
      <c r="N1206" t="s">
        <v>8269</v>
      </c>
      <c r="O1206">
        <f>ROUND(E1206/D1206*100,0)</f>
        <v>5</v>
      </c>
      <c r="P1206">
        <f>IFERROR(ROUND(E1206/L1206,2),0)</f>
        <v>30</v>
      </c>
      <c r="Q1206" t="s">
        <v>8315</v>
      </c>
      <c r="R1206" t="s">
        <v>8316</v>
      </c>
      <c r="S1206" s="12">
        <f t="shared" si="37"/>
        <v>42709.546064814815</v>
      </c>
      <c r="T1206" s="12">
        <f t="shared" si="38"/>
        <v>42739.546064814815</v>
      </c>
    </row>
    <row r="1207" spans="1:20" ht="42.75" x14ac:dyDescent="0.45">
      <c r="A1207">
        <v>4089</v>
      </c>
      <c r="B1207" s="3" t="s">
        <v>4085</v>
      </c>
      <c r="C1207" s="3" t="s">
        <v>8192</v>
      </c>
      <c r="D1207" s="6">
        <v>5000</v>
      </c>
      <c r="E1207" s="8">
        <v>240</v>
      </c>
      <c r="F1207" t="s">
        <v>8220</v>
      </c>
      <c r="G1207" t="s">
        <v>8223</v>
      </c>
      <c r="H1207" t="s">
        <v>8245</v>
      </c>
      <c r="I1207">
        <v>1433093700</v>
      </c>
      <c r="J1207">
        <v>1430242488</v>
      </c>
      <c r="K1207" t="b">
        <v>0</v>
      </c>
      <c r="L1207">
        <v>8</v>
      </c>
      <c r="M1207" t="b">
        <v>0</v>
      </c>
      <c r="N1207" t="s">
        <v>8269</v>
      </c>
      <c r="O1207">
        <f>ROUND(E1207/D1207*100,0)</f>
        <v>5</v>
      </c>
      <c r="P1207">
        <f>IFERROR(ROUND(E1207/L1207,2),0)</f>
        <v>30</v>
      </c>
      <c r="Q1207" t="s">
        <v>8315</v>
      </c>
      <c r="R1207" t="s">
        <v>8316</v>
      </c>
      <c r="S1207" s="12">
        <f t="shared" si="37"/>
        <v>42122.732499999998</v>
      </c>
      <c r="T1207" s="12">
        <f t="shared" si="38"/>
        <v>42155.732638888891</v>
      </c>
    </row>
    <row r="1208" spans="1:20" ht="42.75" x14ac:dyDescent="0.45">
      <c r="A1208">
        <v>3919</v>
      </c>
      <c r="B1208" s="3" t="s">
        <v>3916</v>
      </c>
      <c r="C1208" s="3" t="s">
        <v>8027</v>
      </c>
      <c r="D1208" s="6">
        <v>5000</v>
      </c>
      <c r="E1208" s="8">
        <v>90</v>
      </c>
      <c r="F1208" t="s">
        <v>8220</v>
      </c>
      <c r="G1208" t="s">
        <v>8224</v>
      </c>
      <c r="H1208" t="s">
        <v>8246</v>
      </c>
      <c r="I1208">
        <v>1453075200</v>
      </c>
      <c r="J1208">
        <v>1450628773</v>
      </c>
      <c r="K1208" t="b">
        <v>0</v>
      </c>
      <c r="L1208">
        <v>3</v>
      </c>
      <c r="M1208" t="b">
        <v>0</v>
      </c>
      <c r="N1208" t="s">
        <v>8269</v>
      </c>
      <c r="O1208">
        <f>ROUND(E1208/D1208*100,0)</f>
        <v>2</v>
      </c>
      <c r="P1208">
        <f>IFERROR(ROUND(E1208/L1208,2),0)</f>
        <v>30</v>
      </c>
      <c r="Q1208" t="s">
        <v>8315</v>
      </c>
      <c r="R1208" t="s">
        <v>8316</v>
      </c>
      <c r="S1208" s="12">
        <f t="shared" si="37"/>
        <v>42358.684872685189</v>
      </c>
      <c r="T1208" s="12">
        <f t="shared" si="38"/>
        <v>42387</v>
      </c>
    </row>
    <row r="1209" spans="1:20" ht="28.5" x14ac:dyDescent="0.45">
      <c r="A1209">
        <v>3076</v>
      </c>
      <c r="B1209" s="3" t="s">
        <v>3076</v>
      </c>
      <c r="C1209" s="3" t="s">
        <v>7186</v>
      </c>
      <c r="D1209" s="6">
        <v>10000</v>
      </c>
      <c r="E1209" s="8">
        <v>1506</v>
      </c>
      <c r="F1209" t="s">
        <v>8220</v>
      </c>
      <c r="G1209" t="s">
        <v>8223</v>
      </c>
      <c r="H1209" t="s">
        <v>8245</v>
      </c>
      <c r="I1209">
        <v>1444405123</v>
      </c>
      <c r="J1209">
        <v>1439221123</v>
      </c>
      <c r="K1209" t="b">
        <v>0</v>
      </c>
      <c r="L1209">
        <v>50</v>
      </c>
      <c r="M1209" t="b">
        <v>0</v>
      </c>
      <c r="N1209" t="s">
        <v>8301</v>
      </c>
      <c r="O1209">
        <f>ROUND(E1209/D1209*100,0)</f>
        <v>15</v>
      </c>
      <c r="P1209">
        <f>IFERROR(ROUND(E1209/L1209,2),0)</f>
        <v>30.12</v>
      </c>
      <c r="Q1209" t="s">
        <v>8315</v>
      </c>
      <c r="R1209" t="s">
        <v>8333</v>
      </c>
      <c r="S1209" s="12">
        <f t="shared" si="37"/>
        <v>42226.651886574073</v>
      </c>
      <c r="T1209" s="12">
        <f t="shared" si="38"/>
        <v>42286.651886574073</v>
      </c>
    </row>
    <row r="1210" spans="1:20" ht="28.5" x14ac:dyDescent="0.45">
      <c r="A1210">
        <v>3869</v>
      </c>
      <c r="B1210" s="3" t="s">
        <v>3866</v>
      </c>
      <c r="C1210" s="3" t="s">
        <v>7978</v>
      </c>
      <c r="D1210" s="6">
        <v>13111</v>
      </c>
      <c r="E1210" s="8">
        <v>452</v>
      </c>
      <c r="F1210" t="s">
        <v>8219</v>
      </c>
      <c r="G1210" t="s">
        <v>8223</v>
      </c>
      <c r="H1210" t="s">
        <v>8245</v>
      </c>
      <c r="I1210">
        <v>1426302660</v>
      </c>
      <c r="J1210">
        <v>1423761792</v>
      </c>
      <c r="K1210" t="b">
        <v>0</v>
      </c>
      <c r="L1210">
        <v>15</v>
      </c>
      <c r="M1210" t="b">
        <v>0</v>
      </c>
      <c r="N1210" t="s">
        <v>8303</v>
      </c>
      <c r="O1210">
        <f>ROUND(E1210/D1210*100,0)</f>
        <v>3</v>
      </c>
      <c r="P1210">
        <f>IFERROR(ROUND(E1210/L1210,2),0)</f>
        <v>30.13</v>
      </c>
      <c r="Q1210" t="s">
        <v>8315</v>
      </c>
      <c r="R1210" t="s">
        <v>8334</v>
      </c>
      <c r="S1210" s="12">
        <f t="shared" si="37"/>
        <v>42047.724444444444</v>
      </c>
      <c r="T1210" s="12">
        <f t="shared" si="38"/>
        <v>42077.132638888885</v>
      </c>
    </row>
    <row r="1211" spans="1:20" ht="42.75" x14ac:dyDescent="0.45">
      <c r="A1211">
        <v>3430</v>
      </c>
      <c r="B1211" s="3" t="s">
        <v>3429</v>
      </c>
      <c r="C1211" s="3" t="s">
        <v>7540</v>
      </c>
      <c r="D1211" s="6">
        <v>2000</v>
      </c>
      <c r="E1211" s="8">
        <v>2170.9899999999998</v>
      </c>
      <c r="F1211" t="s">
        <v>8218</v>
      </c>
      <c r="G1211" t="s">
        <v>8224</v>
      </c>
      <c r="H1211" t="s">
        <v>8246</v>
      </c>
      <c r="I1211">
        <v>1406760101</v>
      </c>
      <c r="J1211">
        <v>1404168101</v>
      </c>
      <c r="K1211" t="b">
        <v>0</v>
      </c>
      <c r="L1211">
        <v>72</v>
      </c>
      <c r="M1211" t="b">
        <v>1</v>
      </c>
      <c r="N1211" t="s">
        <v>8269</v>
      </c>
      <c r="O1211">
        <f>ROUND(E1211/D1211*100,0)</f>
        <v>109</v>
      </c>
      <c r="P1211">
        <f>IFERROR(ROUND(E1211/L1211,2),0)</f>
        <v>30.15</v>
      </c>
      <c r="Q1211" t="s">
        <v>8315</v>
      </c>
      <c r="R1211" t="s">
        <v>8316</v>
      </c>
      <c r="S1211" s="12">
        <f t="shared" si="37"/>
        <v>41820.945613425924</v>
      </c>
      <c r="T1211" s="12">
        <f t="shared" si="38"/>
        <v>41850.945613425924</v>
      </c>
    </row>
    <row r="1212" spans="1:20" ht="42.75" x14ac:dyDescent="0.45">
      <c r="A1212">
        <v>2832</v>
      </c>
      <c r="B1212" s="3" t="s">
        <v>2832</v>
      </c>
      <c r="C1212" s="3" t="s">
        <v>6942</v>
      </c>
      <c r="D1212" s="6">
        <v>2500</v>
      </c>
      <c r="E1212" s="8">
        <v>2867.99</v>
      </c>
      <c r="F1212" t="s">
        <v>8218</v>
      </c>
      <c r="G1212" t="s">
        <v>8224</v>
      </c>
      <c r="H1212" t="s">
        <v>8246</v>
      </c>
      <c r="I1212">
        <v>1416780000</v>
      </c>
      <c r="J1212">
        <v>1414342894</v>
      </c>
      <c r="K1212" t="b">
        <v>0</v>
      </c>
      <c r="L1212">
        <v>95</v>
      </c>
      <c r="M1212" t="b">
        <v>1</v>
      </c>
      <c r="N1212" t="s">
        <v>8269</v>
      </c>
      <c r="O1212">
        <f>ROUND(E1212/D1212*100,0)</f>
        <v>115</v>
      </c>
      <c r="P1212">
        <f>IFERROR(ROUND(E1212/L1212,2),0)</f>
        <v>30.19</v>
      </c>
      <c r="Q1212" t="s">
        <v>8315</v>
      </c>
      <c r="R1212" t="s">
        <v>8316</v>
      </c>
      <c r="S1212" s="12">
        <f t="shared" si="37"/>
        <v>41938.709421296298</v>
      </c>
      <c r="T1212" s="12">
        <f t="shared" si="38"/>
        <v>41966.916666666672</v>
      </c>
    </row>
    <row r="1213" spans="1:20" ht="57" x14ac:dyDescent="0.45">
      <c r="A1213">
        <v>3605</v>
      </c>
      <c r="B1213" s="3" t="s">
        <v>3604</v>
      </c>
      <c r="C1213" s="3" t="s">
        <v>7715</v>
      </c>
      <c r="D1213" s="6">
        <v>250</v>
      </c>
      <c r="E1213" s="8">
        <v>460</v>
      </c>
      <c r="F1213" t="s">
        <v>8218</v>
      </c>
      <c r="G1213" t="s">
        <v>8224</v>
      </c>
      <c r="H1213" t="s">
        <v>8246</v>
      </c>
      <c r="I1213">
        <v>1455390126</v>
      </c>
      <c r="J1213">
        <v>1452798126</v>
      </c>
      <c r="K1213" t="b">
        <v>0</v>
      </c>
      <c r="L1213">
        <v>15</v>
      </c>
      <c r="M1213" t="b">
        <v>1</v>
      </c>
      <c r="N1213" t="s">
        <v>8269</v>
      </c>
      <c r="O1213">
        <f>ROUND(E1213/D1213*100,0)</f>
        <v>184</v>
      </c>
      <c r="P1213">
        <f>IFERROR(ROUND(E1213/L1213,2),0)</f>
        <v>30.67</v>
      </c>
      <c r="Q1213" t="s">
        <v>8315</v>
      </c>
      <c r="R1213" t="s">
        <v>8316</v>
      </c>
      <c r="S1213" s="12">
        <f t="shared" si="37"/>
        <v>42383.793124999997</v>
      </c>
      <c r="T1213" s="12">
        <f t="shared" si="38"/>
        <v>42413.793124999997</v>
      </c>
    </row>
    <row r="1214" spans="1:20" ht="42.75" x14ac:dyDescent="0.4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ROUND(E1214/D1214*100,0)</f>
        <v>109</v>
      </c>
      <c r="P1214">
        <f>IFERROR(ROUND(E1214/L1214,2),0)</f>
        <v>199.9</v>
      </c>
      <c r="Q1214" t="s">
        <v>8318</v>
      </c>
      <c r="R1214" t="s">
        <v>8331</v>
      </c>
      <c r="S1214" s="12">
        <f t="shared" si="37"/>
        <v>41878.627187500002</v>
      </c>
      <c r="T1214" s="12">
        <f t="shared" si="38"/>
        <v>41908.627187500002</v>
      </c>
    </row>
    <row r="1215" spans="1:20" ht="28.5" x14ac:dyDescent="0.4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ROUND(E1215/D1215*100,0)</f>
        <v>109</v>
      </c>
      <c r="P1215">
        <f>IFERROR(ROUND(E1215/L1215,2),0)</f>
        <v>66.349999999999994</v>
      </c>
      <c r="Q1215" t="s">
        <v>8318</v>
      </c>
      <c r="R1215" t="s">
        <v>8331</v>
      </c>
      <c r="S1215" s="12">
        <f t="shared" si="37"/>
        <v>42229.820173611108</v>
      </c>
      <c r="T1215" s="12">
        <f t="shared" si="38"/>
        <v>42262.818750000006</v>
      </c>
    </row>
    <row r="1216" spans="1:20" ht="42.75" x14ac:dyDescent="0.4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ROUND(E1216/D1216*100,0)</f>
        <v>109</v>
      </c>
      <c r="P1216">
        <f>IFERROR(ROUND(E1216/L1216,2),0)</f>
        <v>121.28</v>
      </c>
      <c r="Q1216" t="s">
        <v>8318</v>
      </c>
      <c r="R1216" t="s">
        <v>8329</v>
      </c>
      <c r="S1216" s="12">
        <f t="shared" si="37"/>
        <v>41313.816249999996</v>
      </c>
      <c r="T1216" s="12">
        <f t="shared" si="38"/>
        <v>41358.774583333332</v>
      </c>
    </row>
    <row r="1217" spans="1:20" ht="28.5" x14ac:dyDescent="0.4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ROUND(E1217/D1217*100,0)</f>
        <v>109</v>
      </c>
      <c r="P1217">
        <f>IFERROR(ROUND(E1217/L1217,2),0)</f>
        <v>56.34</v>
      </c>
      <c r="Q1217" t="s">
        <v>8318</v>
      </c>
      <c r="R1217" t="s">
        <v>8329</v>
      </c>
      <c r="S1217" s="12">
        <f t="shared" si="37"/>
        <v>41709.463518518518</v>
      </c>
      <c r="T1217" s="12">
        <f t="shared" si="38"/>
        <v>41768.875</v>
      </c>
    </row>
    <row r="1218" spans="1:20" ht="42.75" x14ac:dyDescent="0.4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ROUND(E1218/D1218*100,0)</f>
        <v>109</v>
      </c>
      <c r="P1218">
        <f>IFERROR(ROUND(E1218/L1218,2),0)</f>
        <v>103.52</v>
      </c>
      <c r="Q1218" t="s">
        <v>8318</v>
      </c>
      <c r="R1218" t="s">
        <v>8329</v>
      </c>
      <c r="S1218" s="12">
        <f t="shared" si="37"/>
        <v>42297.791886574079</v>
      </c>
      <c r="T1218" s="12">
        <f t="shared" si="38"/>
        <v>42327.833553240736</v>
      </c>
    </row>
    <row r="1219" spans="1:20" ht="42.75" x14ac:dyDescent="0.45">
      <c r="A1219">
        <v>3693</v>
      </c>
      <c r="B1219" s="3" t="s">
        <v>3690</v>
      </c>
      <c r="C1219" s="3" t="s">
        <v>7803</v>
      </c>
      <c r="D1219" s="6">
        <v>333</v>
      </c>
      <c r="E1219" s="8">
        <v>430</v>
      </c>
      <c r="F1219" t="s">
        <v>8218</v>
      </c>
      <c r="G1219" t="s">
        <v>8224</v>
      </c>
      <c r="H1219" t="s">
        <v>8246</v>
      </c>
      <c r="I1219">
        <v>1448922600</v>
      </c>
      <c r="J1219">
        <v>1446352529</v>
      </c>
      <c r="K1219" t="b">
        <v>0</v>
      </c>
      <c r="L1219">
        <v>14</v>
      </c>
      <c r="M1219" t="b">
        <v>1</v>
      </c>
      <c r="N1219" t="s">
        <v>8269</v>
      </c>
      <c r="O1219">
        <f>ROUND(E1219/D1219*100,0)</f>
        <v>129</v>
      </c>
      <c r="P1219">
        <f>IFERROR(ROUND(E1219/L1219,2),0)</f>
        <v>30.71</v>
      </c>
      <c r="Q1219" t="s">
        <v>8315</v>
      </c>
      <c r="R1219" t="s">
        <v>8316</v>
      </c>
      <c r="S1219" s="12">
        <f t="shared" ref="S1219:S1282" si="39">(((J1219/60)/60)/24)+DATE(1970,1,1)</f>
        <v>42309.191307870366</v>
      </c>
      <c r="T1219" s="12">
        <f t="shared" ref="T1219:T1282" si="40">(((I1219/60)/60)/24)+DATE(1970,1,1)</f>
        <v>42338.9375</v>
      </c>
    </row>
    <row r="1220" spans="1:20" ht="28.5" x14ac:dyDescent="0.4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ROUND(E1220/D1220*100,0)</f>
        <v>109</v>
      </c>
      <c r="P1220">
        <f>IFERROR(ROUND(E1220/L1220,2),0)</f>
        <v>54.69</v>
      </c>
      <c r="Q1220" t="s">
        <v>8321</v>
      </c>
      <c r="R1220" t="s">
        <v>8330</v>
      </c>
      <c r="S1220" s="12">
        <f t="shared" si="39"/>
        <v>42184.816539351858</v>
      </c>
      <c r="T1220" s="12">
        <f t="shared" si="40"/>
        <v>42215.165972222225</v>
      </c>
    </row>
    <row r="1221" spans="1:20" ht="42.75" x14ac:dyDescent="0.4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ROUND(E1221/D1221*100,0)</f>
        <v>109</v>
      </c>
      <c r="P1221">
        <f>IFERROR(ROUND(E1221/L1221,2),0)</f>
        <v>132.86000000000001</v>
      </c>
      <c r="Q1221" t="s">
        <v>8312</v>
      </c>
      <c r="R1221" t="s">
        <v>8313</v>
      </c>
      <c r="S1221" s="12">
        <f t="shared" si="39"/>
        <v>41277.186111111114</v>
      </c>
      <c r="T1221" s="12">
        <f t="shared" si="40"/>
        <v>41295.332638888889</v>
      </c>
    </row>
    <row r="1222" spans="1:20" ht="28.5" x14ac:dyDescent="0.4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ROUND(E1222/D1222*100,0)</f>
        <v>109</v>
      </c>
      <c r="P1222">
        <f>IFERROR(ROUND(E1222/L1222,2),0)</f>
        <v>31.07</v>
      </c>
      <c r="Q1222" t="s">
        <v>8312</v>
      </c>
      <c r="R1222" t="s">
        <v>8313</v>
      </c>
      <c r="S1222" s="12">
        <f t="shared" si="39"/>
        <v>41619.998310185183</v>
      </c>
      <c r="T1222" s="12">
        <f t="shared" si="40"/>
        <v>41629.197222222225</v>
      </c>
    </row>
    <row r="1223" spans="1:20" ht="42.75" x14ac:dyDescent="0.4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ROUND(E1223/D1223*100,0)</f>
        <v>109</v>
      </c>
      <c r="P1223">
        <f>IFERROR(ROUND(E1223/L1223,2),0)</f>
        <v>89.24</v>
      </c>
      <c r="Q1223" t="s">
        <v>8323</v>
      </c>
      <c r="R1223" t="s">
        <v>8324</v>
      </c>
      <c r="S1223" s="12">
        <f t="shared" si="39"/>
        <v>42419.603703703702</v>
      </c>
      <c r="T1223" s="12">
        <f t="shared" si="40"/>
        <v>42449.562037037031</v>
      </c>
    </row>
    <row r="1224" spans="1:20" ht="42.75" x14ac:dyDescent="0.4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ROUND(E1224/D1224*100,0)</f>
        <v>109</v>
      </c>
      <c r="P1224">
        <f>IFERROR(ROUND(E1224/L1224,2),0)</f>
        <v>99.16</v>
      </c>
      <c r="Q1224" t="s">
        <v>8312</v>
      </c>
      <c r="R1224" t="s">
        <v>8313</v>
      </c>
      <c r="S1224" s="12">
        <f t="shared" si="39"/>
        <v>42445.823055555549</v>
      </c>
      <c r="T1224" s="12">
        <f t="shared" si="40"/>
        <v>42476</v>
      </c>
    </row>
    <row r="1225" spans="1:20" ht="42.75" x14ac:dyDescent="0.45">
      <c r="A1225">
        <v>4027</v>
      </c>
      <c r="B1225" s="3" t="s">
        <v>4023</v>
      </c>
      <c r="C1225" s="3" t="s">
        <v>8132</v>
      </c>
      <c r="D1225" s="6">
        <v>3000</v>
      </c>
      <c r="E1225" s="8">
        <v>215</v>
      </c>
      <c r="F1225" t="s">
        <v>8220</v>
      </c>
      <c r="G1225" t="s">
        <v>8223</v>
      </c>
      <c r="H1225" t="s">
        <v>8245</v>
      </c>
      <c r="I1225">
        <v>1487811600</v>
      </c>
      <c r="J1225">
        <v>1486077481</v>
      </c>
      <c r="K1225" t="b">
        <v>0</v>
      </c>
      <c r="L1225">
        <v>7</v>
      </c>
      <c r="M1225" t="b">
        <v>0</v>
      </c>
      <c r="N1225" t="s">
        <v>8269</v>
      </c>
      <c r="O1225">
        <f>ROUND(E1225/D1225*100,0)</f>
        <v>7</v>
      </c>
      <c r="P1225">
        <f>IFERROR(ROUND(E1225/L1225,2),0)</f>
        <v>30.71</v>
      </c>
      <c r="Q1225" t="s">
        <v>8315</v>
      </c>
      <c r="R1225" t="s">
        <v>8316</v>
      </c>
      <c r="S1225" s="12">
        <f t="shared" si="39"/>
        <v>42768.97084490741</v>
      </c>
      <c r="T1225" s="12">
        <f t="shared" si="40"/>
        <v>42789.041666666672</v>
      </c>
    </row>
    <row r="1226" spans="1:20" ht="28.5" x14ac:dyDescent="0.4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ROUND(E1226/D1226*100,0)</f>
        <v>109</v>
      </c>
      <c r="P1226">
        <f>IFERROR(ROUND(E1226/L1226,2),0)</f>
        <v>43.64</v>
      </c>
      <c r="Q1226" t="s">
        <v>8321</v>
      </c>
      <c r="R1226" t="s">
        <v>8330</v>
      </c>
      <c r="S1226" s="12">
        <f t="shared" si="39"/>
        <v>41464.934386574074</v>
      </c>
      <c r="T1226" s="12">
        <f t="shared" si="40"/>
        <v>41524.934386574074</v>
      </c>
    </row>
    <row r="1227" spans="1:20" ht="42.75" x14ac:dyDescent="0.4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ROUND(E1227/D1227*100,0)</f>
        <v>109</v>
      </c>
      <c r="P1227">
        <f>IFERROR(ROUND(E1227/L1227,2),0)</f>
        <v>160.79</v>
      </c>
      <c r="Q1227" t="s">
        <v>8312</v>
      </c>
      <c r="R1227" t="s">
        <v>8313</v>
      </c>
      <c r="S1227" s="12">
        <f t="shared" si="39"/>
        <v>42087.803310185183</v>
      </c>
      <c r="T1227" s="12">
        <f t="shared" si="40"/>
        <v>42121.716666666667</v>
      </c>
    </row>
    <row r="1228" spans="1:20" ht="42.75" x14ac:dyDescent="0.4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>
        <f>IFERROR(ROUND(E1228/L1228,2),0)</f>
        <v>24.15</v>
      </c>
      <c r="Q1228" t="s">
        <v>8312</v>
      </c>
      <c r="R1228" t="s">
        <v>8313</v>
      </c>
      <c r="S1228" s="12">
        <f t="shared" si="39"/>
        <v>42065.053368055553</v>
      </c>
      <c r="T1228" s="12">
        <f t="shared" si="40"/>
        <v>42125.011701388896</v>
      </c>
    </row>
    <row r="1229" spans="1:20" ht="28.5" x14ac:dyDescent="0.4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ROUND(E1229/D1229*100,0)</f>
        <v>109</v>
      </c>
      <c r="P1229">
        <f>IFERROR(ROUND(E1229/L1229,2),0)</f>
        <v>28.94</v>
      </c>
      <c r="Q1229" t="s">
        <v>8321</v>
      </c>
      <c r="R1229" t="s">
        <v>8322</v>
      </c>
      <c r="S1229" s="12">
        <f t="shared" si="39"/>
        <v>41344.662858796299</v>
      </c>
      <c r="T1229" s="12">
        <f t="shared" si="40"/>
        <v>41374.662858796299</v>
      </c>
    </row>
    <row r="1230" spans="1:20" ht="42.75" x14ac:dyDescent="0.4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ROUND(E1230/D1230*100,0)</f>
        <v>109</v>
      </c>
      <c r="P1230">
        <f>IFERROR(ROUND(E1230/L1230,2),0)</f>
        <v>159.24</v>
      </c>
      <c r="Q1230" t="s">
        <v>8323</v>
      </c>
      <c r="R1230" t="s">
        <v>8324</v>
      </c>
      <c r="S1230" s="12">
        <f t="shared" si="39"/>
        <v>42619.466342592597</v>
      </c>
      <c r="T1230" s="12">
        <f t="shared" si="40"/>
        <v>42649.583333333328</v>
      </c>
    </row>
    <row r="1231" spans="1:20" ht="28.5" x14ac:dyDescent="0.4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ROUND(E1231/D1231*100,0)</f>
        <v>109</v>
      </c>
      <c r="P1231">
        <f>IFERROR(ROUND(E1231/L1231,2),0)</f>
        <v>86.44</v>
      </c>
      <c r="Q1231" t="s">
        <v>8312</v>
      </c>
      <c r="R1231" t="s">
        <v>8340</v>
      </c>
      <c r="S1231" s="12">
        <f t="shared" si="39"/>
        <v>42783.815289351856</v>
      </c>
      <c r="T1231" s="12">
        <f t="shared" si="40"/>
        <v>42811.773622685185</v>
      </c>
    </row>
    <row r="1232" spans="1:20" ht="42.75" x14ac:dyDescent="0.4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ROUND(E1232/D1232*100,0)</f>
        <v>109</v>
      </c>
      <c r="P1232">
        <f>IFERROR(ROUND(E1232/L1232,2),0)</f>
        <v>63.97</v>
      </c>
      <c r="Q1232" t="s">
        <v>8323</v>
      </c>
      <c r="R1232" t="s">
        <v>8324</v>
      </c>
      <c r="S1232" s="12">
        <f t="shared" si="39"/>
        <v>42710.876967592587</v>
      </c>
      <c r="T1232" s="12">
        <f t="shared" si="40"/>
        <v>42742.875</v>
      </c>
    </row>
    <row r="1233" spans="1:20" ht="42.75" x14ac:dyDescent="0.4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ROUND(E1233/D1233*100,0)</f>
        <v>109</v>
      </c>
      <c r="P1233">
        <f>IFERROR(ROUND(E1233/L1233,2),0)</f>
        <v>75.38</v>
      </c>
      <c r="Q1233" t="s">
        <v>8312</v>
      </c>
      <c r="R1233" t="s">
        <v>8313</v>
      </c>
      <c r="S1233" s="12">
        <f t="shared" si="39"/>
        <v>41382.096180555556</v>
      </c>
      <c r="T1233" s="12">
        <f t="shared" si="40"/>
        <v>41401.207638888889</v>
      </c>
    </row>
    <row r="1234" spans="1:20" ht="42.75" x14ac:dyDescent="0.4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ROUND(E1234/D1234*100,0)</f>
        <v>109</v>
      </c>
      <c r="P1234">
        <f>IFERROR(ROUND(E1234/L1234,2),0)</f>
        <v>40.549999999999997</v>
      </c>
      <c r="Q1234" t="s">
        <v>8312</v>
      </c>
      <c r="R1234" t="s">
        <v>8313</v>
      </c>
      <c r="S1234" s="12">
        <f t="shared" si="39"/>
        <v>40833.200474537036</v>
      </c>
      <c r="T1234" s="12">
        <f t="shared" si="40"/>
        <v>40893.242141203707</v>
      </c>
    </row>
    <row r="1235" spans="1:20" ht="42.75" x14ac:dyDescent="0.4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ROUND(E1235/D1235*100,0)</f>
        <v>109</v>
      </c>
      <c r="P1235">
        <f>IFERROR(ROUND(E1235/L1235,2),0)</f>
        <v>50.63</v>
      </c>
      <c r="Q1235" t="s">
        <v>8312</v>
      </c>
      <c r="R1235" t="s">
        <v>8328</v>
      </c>
      <c r="S1235" s="12">
        <f t="shared" si="39"/>
        <v>41160.871886574074</v>
      </c>
      <c r="T1235" s="12">
        <f t="shared" si="40"/>
        <v>41188.415972222225</v>
      </c>
    </row>
    <row r="1236" spans="1:20" ht="42.75" x14ac:dyDescent="0.4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ROUND(E1236/D1236*100,0)</f>
        <v>109</v>
      </c>
      <c r="P1236">
        <f>IFERROR(ROUND(E1236/L1236,2),0)</f>
        <v>68.48</v>
      </c>
      <c r="Q1236" t="s">
        <v>8312</v>
      </c>
      <c r="R1236" t="s">
        <v>8328</v>
      </c>
      <c r="S1236" s="12">
        <f t="shared" si="39"/>
        <v>40850.111064814817</v>
      </c>
      <c r="T1236" s="12">
        <f t="shared" si="40"/>
        <v>40890.152731481481</v>
      </c>
    </row>
    <row r="1237" spans="1:20" ht="42.75" x14ac:dyDescent="0.4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ROUND(E1237/D1237*100,0)</f>
        <v>109</v>
      </c>
      <c r="P1237">
        <f>IFERROR(ROUND(E1237/L1237,2),0)</f>
        <v>61.04</v>
      </c>
      <c r="Q1237" t="s">
        <v>8312</v>
      </c>
      <c r="R1237" t="s">
        <v>8328</v>
      </c>
      <c r="S1237" s="12">
        <f t="shared" si="39"/>
        <v>41696.817129629628</v>
      </c>
      <c r="T1237" s="12">
        <f t="shared" si="40"/>
        <v>41731.775462962964</v>
      </c>
    </row>
    <row r="1238" spans="1:20" ht="42.75" x14ac:dyDescent="0.4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ROUND(E1238/D1238*100,0)</f>
        <v>109</v>
      </c>
      <c r="P1238">
        <f>IFERROR(ROUND(E1238/L1238,2),0)</f>
        <v>53.41</v>
      </c>
      <c r="Q1238" t="s">
        <v>8326</v>
      </c>
      <c r="R1238" t="s">
        <v>8327</v>
      </c>
      <c r="S1238" s="12">
        <f t="shared" si="39"/>
        <v>42485.754525462966</v>
      </c>
      <c r="T1238" s="12">
        <f t="shared" si="40"/>
        <v>42515.754525462966</v>
      </c>
    </row>
    <row r="1239" spans="1:20" ht="57" x14ac:dyDescent="0.4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ROUND(E1239/D1239*100,0)</f>
        <v>109</v>
      </c>
      <c r="P1239">
        <f>IFERROR(ROUND(E1239/L1239,2),0)</f>
        <v>103.68</v>
      </c>
      <c r="Q1239" t="s">
        <v>8312</v>
      </c>
      <c r="R1239" t="s">
        <v>8335</v>
      </c>
      <c r="S1239" s="12">
        <f t="shared" si="39"/>
        <v>42269.967835648145</v>
      </c>
      <c r="T1239" s="12">
        <f t="shared" si="40"/>
        <v>42290.967835648145</v>
      </c>
    </row>
    <row r="1240" spans="1:20" ht="28.5" x14ac:dyDescent="0.4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ROUND(E1240/D1240*100,0)</f>
        <v>109</v>
      </c>
      <c r="P1240">
        <f>IFERROR(ROUND(E1240/L1240,2),0)</f>
        <v>75.61</v>
      </c>
      <c r="Q1240" t="s">
        <v>8312</v>
      </c>
      <c r="R1240" t="s">
        <v>8335</v>
      </c>
      <c r="S1240" s="12">
        <f t="shared" si="39"/>
        <v>42093.860023148154</v>
      </c>
      <c r="T1240" s="12">
        <f t="shared" si="40"/>
        <v>42125.582638888889</v>
      </c>
    </row>
    <row r="1241" spans="1:20" ht="42.75" x14ac:dyDescent="0.45">
      <c r="A1241">
        <v>3494</v>
      </c>
      <c r="B1241" s="3" t="s">
        <v>3493</v>
      </c>
      <c r="C1241" s="3" t="s">
        <v>7604</v>
      </c>
      <c r="D1241" s="6">
        <v>400</v>
      </c>
      <c r="E1241" s="8">
        <v>400</v>
      </c>
      <c r="F1241" t="s">
        <v>8218</v>
      </c>
      <c r="G1241" t="s">
        <v>8223</v>
      </c>
      <c r="H1241" t="s">
        <v>8245</v>
      </c>
      <c r="I1241">
        <v>1480140000</v>
      </c>
      <c r="J1241">
        <v>1479186575</v>
      </c>
      <c r="K1241" t="b">
        <v>0</v>
      </c>
      <c r="L1241">
        <v>13</v>
      </c>
      <c r="M1241" t="b">
        <v>1</v>
      </c>
      <c r="N1241" t="s">
        <v>8269</v>
      </c>
      <c r="O1241">
        <f>ROUND(E1241/D1241*100,0)</f>
        <v>100</v>
      </c>
      <c r="P1241">
        <f>IFERROR(ROUND(E1241/L1241,2),0)</f>
        <v>30.77</v>
      </c>
      <c r="Q1241" t="s">
        <v>8315</v>
      </c>
      <c r="R1241" t="s">
        <v>8316</v>
      </c>
      <c r="S1241" s="12">
        <f t="shared" si="39"/>
        <v>42689.214988425927</v>
      </c>
      <c r="T1241" s="12">
        <f t="shared" si="40"/>
        <v>42700.25</v>
      </c>
    </row>
    <row r="1242" spans="1:20" ht="28.5" x14ac:dyDescent="0.45">
      <c r="A1242">
        <v>3371</v>
      </c>
      <c r="B1242" s="3" t="s">
        <v>3370</v>
      </c>
      <c r="C1242" s="3" t="s">
        <v>7481</v>
      </c>
      <c r="D1242" s="6">
        <v>200</v>
      </c>
      <c r="E1242" s="8">
        <v>277</v>
      </c>
      <c r="F1242" t="s">
        <v>8218</v>
      </c>
      <c r="G1242" t="s">
        <v>8223</v>
      </c>
      <c r="H1242" t="s">
        <v>8245</v>
      </c>
      <c r="I1242">
        <v>1449089965</v>
      </c>
      <c r="J1242">
        <v>1446670765</v>
      </c>
      <c r="K1242" t="b">
        <v>0</v>
      </c>
      <c r="L1242">
        <v>9</v>
      </c>
      <c r="M1242" t="b">
        <v>1</v>
      </c>
      <c r="N1242" t="s">
        <v>8269</v>
      </c>
      <c r="O1242">
        <f>ROUND(E1242/D1242*100,0)</f>
        <v>139</v>
      </c>
      <c r="P1242">
        <f>IFERROR(ROUND(E1242/L1242,2),0)</f>
        <v>30.78</v>
      </c>
      <c r="Q1242" t="s">
        <v>8315</v>
      </c>
      <c r="R1242" t="s">
        <v>8316</v>
      </c>
      <c r="S1242" s="12">
        <f t="shared" si="39"/>
        <v>42312.874594907407</v>
      </c>
      <c r="T1242" s="12">
        <f t="shared" si="40"/>
        <v>42340.874594907407</v>
      </c>
    </row>
    <row r="1243" spans="1:20" ht="42.75" x14ac:dyDescent="0.45">
      <c r="A1243">
        <v>3709</v>
      </c>
      <c r="B1243" s="3" t="s">
        <v>3706</v>
      </c>
      <c r="C1243" s="3" t="s">
        <v>7819</v>
      </c>
      <c r="D1243" s="6">
        <v>1000</v>
      </c>
      <c r="E1243" s="8">
        <v>1082.5</v>
      </c>
      <c r="F1243" t="s">
        <v>8218</v>
      </c>
      <c r="G1243" t="s">
        <v>8224</v>
      </c>
      <c r="H1243" t="s">
        <v>8246</v>
      </c>
      <c r="I1243">
        <v>1403715546</v>
      </c>
      <c r="J1243">
        <v>1401123546</v>
      </c>
      <c r="K1243" t="b">
        <v>0</v>
      </c>
      <c r="L1243">
        <v>35</v>
      </c>
      <c r="M1243" t="b">
        <v>1</v>
      </c>
      <c r="N1243" t="s">
        <v>8269</v>
      </c>
      <c r="O1243">
        <f>ROUND(E1243/D1243*100,0)</f>
        <v>108</v>
      </c>
      <c r="P1243">
        <f>IFERROR(ROUND(E1243/L1243,2),0)</f>
        <v>30.93</v>
      </c>
      <c r="Q1243" t="s">
        <v>8315</v>
      </c>
      <c r="R1243" t="s">
        <v>8316</v>
      </c>
      <c r="S1243" s="12">
        <f t="shared" si="39"/>
        <v>41785.707708333335</v>
      </c>
      <c r="T1243" s="12">
        <f t="shared" si="40"/>
        <v>41815.707708333335</v>
      </c>
    </row>
    <row r="1244" spans="1:20" ht="85.5" x14ac:dyDescent="0.45">
      <c r="A1244">
        <v>3584</v>
      </c>
      <c r="B1244" s="3" t="s">
        <v>3583</v>
      </c>
      <c r="C1244" s="3" t="s">
        <v>7694</v>
      </c>
      <c r="D1244" s="6">
        <v>3000</v>
      </c>
      <c r="E1244" s="8">
        <v>3465</v>
      </c>
      <c r="F1244" t="s">
        <v>8218</v>
      </c>
      <c r="G1244" t="s">
        <v>8224</v>
      </c>
      <c r="H1244" t="s">
        <v>8246</v>
      </c>
      <c r="I1244">
        <v>1436772944</v>
      </c>
      <c r="J1244">
        <v>1434180944</v>
      </c>
      <c r="K1244" t="b">
        <v>0</v>
      </c>
      <c r="L1244">
        <v>112</v>
      </c>
      <c r="M1244" t="b">
        <v>1</v>
      </c>
      <c r="N1244" t="s">
        <v>8269</v>
      </c>
      <c r="O1244">
        <f>ROUND(E1244/D1244*100,0)</f>
        <v>116</v>
      </c>
      <c r="P1244">
        <f>IFERROR(ROUND(E1244/L1244,2),0)</f>
        <v>30.94</v>
      </c>
      <c r="Q1244" t="s">
        <v>8315</v>
      </c>
      <c r="R1244" t="s">
        <v>8316</v>
      </c>
      <c r="S1244" s="12">
        <f t="shared" si="39"/>
        <v>42168.316481481481</v>
      </c>
      <c r="T1244" s="12">
        <f t="shared" si="40"/>
        <v>42198.316481481481</v>
      </c>
    </row>
    <row r="1245" spans="1:20" ht="42.75" x14ac:dyDescent="0.45">
      <c r="A1245">
        <v>3538</v>
      </c>
      <c r="B1245" s="3" t="s">
        <v>3537</v>
      </c>
      <c r="C1245" s="3" t="s">
        <v>7648</v>
      </c>
      <c r="D1245" s="6">
        <v>2000</v>
      </c>
      <c r="E1245" s="8">
        <v>2569</v>
      </c>
      <c r="F1245" t="s">
        <v>8218</v>
      </c>
      <c r="G1245" t="s">
        <v>8224</v>
      </c>
      <c r="H1245" t="s">
        <v>8246</v>
      </c>
      <c r="I1245">
        <v>1471428340</v>
      </c>
      <c r="J1245">
        <v>1469009140</v>
      </c>
      <c r="K1245" t="b">
        <v>0</v>
      </c>
      <c r="L1245">
        <v>83</v>
      </c>
      <c r="M1245" t="b">
        <v>1</v>
      </c>
      <c r="N1245" t="s">
        <v>8269</v>
      </c>
      <c r="O1245">
        <f>ROUND(E1245/D1245*100,0)</f>
        <v>128</v>
      </c>
      <c r="P1245">
        <f>IFERROR(ROUND(E1245/L1245,2),0)</f>
        <v>30.95</v>
      </c>
      <c r="Q1245" t="s">
        <v>8315</v>
      </c>
      <c r="R1245" t="s">
        <v>8316</v>
      </c>
      <c r="S1245" s="12">
        <f t="shared" si="39"/>
        <v>42571.420601851853</v>
      </c>
      <c r="T1245" s="12">
        <f t="shared" si="40"/>
        <v>42599.420601851853</v>
      </c>
    </row>
    <row r="1246" spans="1:20" ht="42.75" x14ac:dyDescent="0.45">
      <c r="A1246">
        <v>3155</v>
      </c>
      <c r="B1246" s="3" t="s">
        <v>3155</v>
      </c>
      <c r="C1246" s="3" t="s">
        <v>7265</v>
      </c>
      <c r="D1246" s="6">
        <v>5000</v>
      </c>
      <c r="E1246" s="8">
        <v>9425.23</v>
      </c>
      <c r="F1246" t="s">
        <v>8218</v>
      </c>
      <c r="G1246" t="s">
        <v>8224</v>
      </c>
      <c r="H1246" t="s">
        <v>8246</v>
      </c>
      <c r="I1246">
        <v>1356004725</v>
      </c>
      <c r="J1246">
        <v>1353412725</v>
      </c>
      <c r="K1246" t="b">
        <v>1</v>
      </c>
      <c r="L1246">
        <v>302</v>
      </c>
      <c r="M1246" t="b">
        <v>1</v>
      </c>
      <c r="N1246" t="s">
        <v>8269</v>
      </c>
      <c r="O1246">
        <f>ROUND(E1246/D1246*100,0)</f>
        <v>189</v>
      </c>
      <c r="P1246">
        <f>IFERROR(ROUND(E1246/L1246,2),0)</f>
        <v>31.21</v>
      </c>
      <c r="Q1246" t="s">
        <v>8315</v>
      </c>
      <c r="R1246" t="s">
        <v>8316</v>
      </c>
      <c r="S1246" s="12">
        <f t="shared" si="39"/>
        <v>41233.499131944445</v>
      </c>
      <c r="T1246" s="12">
        <f t="shared" si="40"/>
        <v>41263.499131944445</v>
      </c>
    </row>
    <row r="1247" spans="1:20" ht="42.75" x14ac:dyDescent="0.45">
      <c r="A1247">
        <v>3442</v>
      </c>
      <c r="B1247" s="3" t="s">
        <v>3441</v>
      </c>
      <c r="C1247" s="3" t="s">
        <v>7552</v>
      </c>
      <c r="D1247" s="6">
        <v>250</v>
      </c>
      <c r="E1247" s="8">
        <v>250</v>
      </c>
      <c r="F1247" t="s">
        <v>8218</v>
      </c>
      <c r="G1247" t="s">
        <v>8223</v>
      </c>
      <c r="H1247" t="s">
        <v>8245</v>
      </c>
      <c r="I1247">
        <v>1433016672</v>
      </c>
      <c r="J1247">
        <v>1430424672</v>
      </c>
      <c r="K1247" t="b">
        <v>0</v>
      </c>
      <c r="L1247">
        <v>8</v>
      </c>
      <c r="M1247" t="b">
        <v>1</v>
      </c>
      <c r="N1247" t="s">
        <v>8269</v>
      </c>
      <c r="O1247">
        <f>ROUND(E1247/D1247*100,0)</f>
        <v>100</v>
      </c>
      <c r="P1247">
        <f>IFERROR(ROUND(E1247/L1247,2),0)</f>
        <v>31.25</v>
      </c>
      <c r="Q1247" t="s">
        <v>8315</v>
      </c>
      <c r="R1247" t="s">
        <v>8316</v>
      </c>
      <c r="S1247" s="12">
        <f t="shared" si="39"/>
        <v>42124.841111111105</v>
      </c>
      <c r="T1247" s="12">
        <f t="shared" si="40"/>
        <v>42154.841111111105</v>
      </c>
    </row>
    <row r="1248" spans="1:20" ht="42.75" x14ac:dyDescent="0.45">
      <c r="A1248">
        <v>3545</v>
      </c>
      <c r="B1248" s="3" t="s">
        <v>3544</v>
      </c>
      <c r="C1248" s="3" t="s">
        <v>7655</v>
      </c>
      <c r="D1248" s="6">
        <v>250</v>
      </c>
      <c r="E1248" s="8">
        <v>251</v>
      </c>
      <c r="F1248" t="s">
        <v>8218</v>
      </c>
      <c r="G1248" t="s">
        <v>8223</v>
      </c>
      <c r="H1248" t="s">
        <v>8245</v>
      </c>
      <c r="I1248">
        <v>1428780159</v>
      </c>
      <c r="J1248">
        <v>1426188159</v>
      </c>
      <c r="K1248" t="b">
        <v>0</v>
      </c>
      <c r="L1248">
        <v>8</v>
      </c>
      <c r="M1248" t="b">
        <v>1</v>
      </c>
      <c r="N1248" t="s">
        <v>8269</v>
      </c>
      <c r="O1248">
        <f>ROUND(E1248/D1248*100,0)</f>
        <v>100</v>
      </c>
      <c r="P1248">
        <f>IFERROR(ROUND(E1248/L1248,2),0)</f>
        <v>31.38</v>
      </c>
      <c r="Q1248" t="s">
        <v>8315</v>
      </c>
      <c r="R1248" t="s">
        <v>8316</v>
      </c>
      <c r="S1248" s="12">
        <f t="shared" si="39"/>
        <v>42075.807395833333</v>
      </c>
      <c r="T1248" s="12">
        <f t="shared" si="40"/>
        <v>42105.807395833333</v>
      </c>
    </row>
    <row r="1249" spans="1:20" ht="42.75" x14ac:dyDescent="0.45">
      <c r="A1249">
        <v>2787</v>
      </c>
      <c r="B1249" s="3" t="s">
        <v>2787</v>
      </c>
      <c r="C1249" s="3" t="s">
        <v>6897</v>
      </c>
      <c r="D1249" s="6">
        <v>1000</v>
      </c>
      <c r="E1249" s="8">
        <v>1197</v>
      </c>
      <c r="F1249" t="s">
        <v>8218</v>
      </c>
      <c r="G1249" t="s">
        <v>8223</v>
      </c>
      <c r="H1249" t="s">
        <v>8245</v>
      </c>
      <c r="I1249">
        <v>1405658752</v>
      </c>
      <c r="J1249">
        <v>1403066752</v>
      </c>
      <c r="K1249" t="b">
        <v>0</v>
      </c>
      <c r="L1249">
        <v>38</v>
      </c>
      <c r="M1249" t="b">
        <v>1</v>
      </c>
      <c r="N1249" t="s">
        <v>8269</v>
      </c>
      <c r="O1249">
        <f>ROUND(E1249/D1249*100,0)</f>
        <v>120</v>
      </c>
      <c r="P1249">
        <f>IFERROR(ROUND(E1249/L1249,2),0)</f>
        <v>31.5</v>
      </c>
      <c r="Q1249" t="s">
        <v>8315</v>
      </c>
      <c r="R1249" t="s">
        <v>8316</v>
      </c>
      <c r="S1249" s="12">
        <f t="shared" si="39"/>
        <v>41808.198518518519</v>
      </c>
      <c r="T1249" s="12">
        <f t="shared" si="40"/>
        <v>41838.198518518519</v>
      </c>
    </row>
    <row r="1250" spans="1:20" x14ac:dyDescent="0.45">
      <c r="A1250">
        <v>3666</v>
      </c>
      <c r="B1250" s="3" t="s">
        <v>3663</v>
      </c>
      <c r="C1250" s="3" t="s">
        <v>7776</v>
      </c>
      <c r="D1250" s="6">
        <v>1200</v>
      </c>
      <c r="E1250" s="8">
        <v>1200</v>
      </c>
      <c r="F1250" t="s">
        <v>8218</v>
      </c>
      <c r="G1250" t="s">
        <v>8223</v>
      </c>
      <c r="H1250" t="s">
        <v>8245</v>
      </c>
      <c r="I1250">
        <v>1406185200</v>
      </c>
      <c r="J1250">
        <v>1404337382</v>
      </c>
      <c r="K1250" t="b">
        <v>0</v>
      </c>
      <c r="L1250">
        <v>38</v>
      </c>
      <c r="M1250" t="b">
        <v>1</v>
      </c>
      <c r="N1250" t="s">
        <v>8269</v>
      </c>
      <c r="O1250">
        <f>ROUND(E1250/D1250*100,0)</f>
        <v>100</v>
      </c>
      <c r="P1250">
        <f>IFERROR(ROUND(E1250/L1250,2),0)</f>
        <v>31.58</v>
      </c>
      <c r="Q1250" t="s">
        <v>8315</v>
      </c>
      <c r="R1250" t="s">
        <v>8316</v>
      </c>
      <c r="S1250" s="12">
        <f t="shared" si="39"/>
        <v>41822.90488425926</v>
      </c>
      <c r="T1250" s="12">
        <f t="shared" si="40"/>
        <v>41844.291666666664</v>
      </c>
    </row>
    <row r="1251" spans="1:20" ht="42.75" x14ac:dyDescent="0.45">
      <c r="A1251">
        <v>3170</v>
      </c>
      <c r="B1251" s="3" t="s">
        <v>3170</v>
      </c>
      <c r="C1251" s="3" t="s">
        <v>7280</v>
      </c>
      <c r="D1251" s="6">
        <v>2000</v>
      </c>
      <c r="E1251" s="8">
        <v>2245</v>
      </c>
      <c r="F1251" t="s">
        <v>8218</v>
      </c>
      <c r="G1251" t="s">
        <v>8223</v>
      </c>
      <c r="H1251" t="s">
        <v>8245</v>
      </c>
      <c r="I1251">
        <v>1404273600</v>
      </c>
      <c r="J1251">
        <v>1401414944</v>
      </c>
      <c r="K1251" t="b">
        <v>1</v>
      </c>
      <c r="L1251">
        <v>71</v>
      </c>
      <c r="M1251" t="b">
        <v>1</v>
      </c>
      <c r="N1251" t="s">
        <v>8269</v>
      </c>
      <c r="O1251">
        <f>ROUND(E1251/D1251*100,0)</f>
        <v>112</v>
      </c>
      <c r="P1251">
        <f>IFERROR(ROUND(E1251/L1251,2),0)</f>
        <v>31.62</v>
      </c>
      <c r="Q1251" t="s">
        <v>8315</v>
      </c>
      <c r="R1251" t="s">
        <v>8316</v>
      </c>
      <c r="S1251" s="12">
        <f t="shared" si="39"/>
        <v>41789.080370370371</v>
      </c>
      <c r="T1251" s="12">
        <f t="shared" si="40"/>
        <v>41822.166666666664</v>
      </c>
    </row>
    <row r="1252" spans="1:20" ht="42.75" x14ac:dyDescent="0.45">
      <c r="A1252">
        <v>3180</v>
      </c>
      <c r="B1252" s="3" t="s">
        <v>3180</v>
      </c>
      <c r="C1252" s="3" t="s">
        <v>7290</v>
      </c>
      <c r="D1252" s="6">
        <v>1200</v>
      </c>
      <c r="E1252" s="8">
        <v>1437</v>
      </c>
      <c r="F1252" t="s">
        <v>8218</v>
      </c>
      <c r="G1252" t="s">
        <v>8224</v>
      </c>
      <c r="H1252" t="s">
        <v>8246</v>
      </c>
      <c r="I1252">
        <v>1403258049</v>
      </c>
      <c r="J1252">
        <v>1400666049</v>
      </c>
      <c r="K1252" t="b">
        <v>1</v>
      </c>
      <c r="L1252">
        <v>45</v>
      </c>
      <c r="M1252" t="b">
        <v>1</v>
      </c>
      <c r="N1252" t="s">
        <v>8269</v>
      </c>
      <c r="O1252">
        <f>ROUND(E1252/D1252*100,0)</f>
        <v>120</v>
      </c>
      <c r="P1252">
        <f>IFERROR(ROUND(E1252/L1252,2),0)</f>
        <v>31.93</v>
      </c>
      <c r="Q1252" t="s">
        <v>8315</v>
      </c>
      <c r="R1252" t="s">
        <v>8316</v>
      </c>
      <c r="S1252" s="12">
        <f t="shared" si="39"/>
        <v>41780.412604166668</v>
      </c>
      <c r="T1252" s="12">
        <f t="shared" si="40"/>
        <v>41810.412604166668</v>
      </c>
    </row>
    <row r="1253" spans="1:20" ht="57" x14ac:dyDescent="0.45">
      <c r="A1253">
        <v>3407</v>
      </c>
      <c r="B1253" s="3" t="s">
        <v>3406</v>
      </c>
      <c r="C1253" s="3" t="s">
        <v>7517</v>
      </c>
      <c r="D1253" s="6">
        <v>2000</v>
      </c>
      <c r="E1253" s="8">
        <v>2142</v>
      </c>
      <c r="F1253" t="s">
        <v>8218</v>
      </c>
      <c r="G1253" t="s">
        <v>8224</v>
      </c>
      <c r="H1253" t="s">
        <v>8246</v>
      </c>
      <c r="I1253">
        <v>1404641289</v>
      </c>
      <c r="J1253">
        <v>1402049289</v>
      </c>
      <c r="K1253" t="b">
        <v>0</v>
      </c>
      <c r="L1253">
        <v>67</v>
      </c>
      <c r="M1253" t="b">
        <v>1</v>
      </c>
      <c r="N1253" t="s">
        <v>8269</v>
      </c>
      <c r="O1253">
        <f>ROUND(E1253/D1253*100,0)</f>
        <v>107</v>
      </c>
      <c r="P1253">
        <f>IFERROR(ROUND(E1253/L1253,2),0)</f>
        <v>31.97</v>
      </c>
      <c r="Q1253" t="s">
        <v>8315</v>
      </c>
      <c r="R1253" t="s">
        <v>8316</v>
      </c>
      <c r="S1253" s="12">
        <f t="shared" si="39"/>
        <v>41796.422326388885</v>
      </c>
      <c r="T1253" s="12">
        <f t="shared" si="40"/>
        <v>41826.422326388885</v>
      </c>
    </row>
    <row r="1254" spans="1:20" ht="57" x14ac:dyDescent="0.45">
      <c r="A1254">
        <v>3141</v>
      </c>
      <c r="B1254" s="3" t="s">
        <v>3141</v>
      </c>
      <c r="C1254" s="3" t="s">
        <v>7251</v>
      </c>
      <c r="D1254" s="6">
        <v>500</v>
      </c>
      <c r="E1254" s="8">
        <v>258</v>
      </c>
      <c r="F1254" t="s">
        <v>8221</v>
      </c>
      <c r="G1254" t="s">
        <v>8232</v>
      </c>
      <c r="H1254" t="s">
        <v>8248</v>
      </c>
      <c r="I1254">
        <v>1492372800</v>
      </c>
      <c r="J1254">
        <v>1488823488</v>
      </c>
      <c r="K1254" t="b">
        <v>0</v>
      </c>
      <c r="L1254">
        <v>8</v>
      </c>
      <c r="M1254" t="b">
        <v>0</v>
      </c>
      <c r="N1254" t="s">
        <v>8269</v>
      </c>
      <c r="O1254">
        <f>ROUND(E1254/D1254*100,0)</f>
        <v>52</v>
      </c>
      <c r="P1254">
        <f>IFERROR(ROUND(E1254/L1254,2),0)</f>
        <v>32.25</v>
      </c>
      <c r="Q1254" t="s">
        <v>8315</v>
      </c>
      <c r="R1254" t="s">
        <v>8316</v>
      </c>
      <c r="S1254" s="12">
        <f t="shared" si="39"/>
        <v>42800.753333333334</v>
      </c>
      <c r="T1254" s="12">
        <f t="shared" si="40"/>
        <v>42841.833333333328</v>
      </c>
    </row>
    <row r="1255" spans="1:20" ht="42.75" x14ac:dyDescent="0.45">
      <c r="A1255">
        <v>1285</v>
      </c>
      <c r="B1255" s="3" t="s">
        <v>1286</v>
      </c>
      <c r="C1255" s="3" t="s">
        <v>5395</v>
      </c>
      <c r="D1255" s="6">
        <v>2000</v>
      </c>
      <c r="E1255" s="8">
        <v>2033</v>
      </c>
      <c r="F1255" t="s">
        <v>8218</v>
      </c>
      <c r="G1255" t="s">
        <v>8224</v>
      </c>
      <c r="H1255" t="s">
        <v>8246</v>
      </c>
      <c r="I1255">
        <v>1434808775</v>
      </c>
      <c r="J1255">
        <v>1433512775</v>
      </c>
      <c r="K1255" t="b">
        <v>0</v>
      </c>
      <c r="L1255">
        <v>63</v>
      </c>
      <c r="M1255" t="b">
        <v>1</v>
      </c>
      <c r="N1255" t="s">
        <v>8269</v>
      </c>
      <c r="O1255">
        <f>ROUND(E1255/D1255*100,0)</f>
        <v>102</v>
      </c>
      <c r="P1255">
        <f>IFERROR(ROUND(E1255/L1255,2),0)</f>
        <v>32.270000000000003</v>
      </c>
      <c r="Q1255" t="s">
        <v>8315</v>
      </c>
      <c r="R1255" t="s">
        <v>8316</v>
      </c>
      <c r="S1255" s="12">
        <f t="shared" si="39"/>
        <v>42160.583043981482</v>
      </c>
      <c r="T1255" s="12">
        <f t="shared" si="40"/>
        <v>42175.583043981482</v>
      </c>
    </row>
    <row r="1256" spans="1:20" ht="57" x14ac:dyDescent="0.45">
      <c r="A1256">
        <v>4001</v>
      </c>
      <c r="B1256" s="3" t="s">
        <v>3997</v>
      </c>
      <c r="C1256" s="3" t="s">
        <v>8107</v>
      </c>
      <c r="D1256" s="6">
        <v>1200</v>
      </c>
      <c r="E1256" s="8">
        <v>453</v>
      </c>
      <c r="F1256" t="s">
        <v>8220</v>
      </c>
      <c r="G1256" t="s">
        <v>8224</v>
      </c>
      <c r="H1256" t="s">
        <v>8246</v>
      </c>
      <c r="I1256">
        <v>1488394800</v>
      </c>
      <c r="J1256">
        <v>1486681708</v>
      </c>
      <c r="K1256" t="b">
        <v>0</v>
      </c>
      <c r="L1256">
        <v>14</v>
      </c>
      <c r="M1256" t="b">
        <v>0</v>
      </c>
      <c r="N1256" t="s">
        <v>8269</v>
      </c>
      <c r="O1256">
        <f>ROUND(E1256/D1256*100,0)</f>
        <v>38</v>
      </c>
      <c r="P1256">
        <f>IFERROR(ROUND(E1256/L1256,2),0)</f>
        <v>32.36</v>
      </c>
      <c r="Q1256" t="s">
        <v>8315</v>
      </c>
      <c r="R1256" t="s">
        <v>8316</v>
      </c>
      <c r="S1256" s="12">
        <f t="shared" si="39"/>
        <v>42775.964212962965</v>
      </c>
      <c r="T1256" s="12">
        <f t="shared" si="40"/>
        <v>42795.791666666672</v>
      </c>
    </row>
    <row r="1257" spans="1:20" ht="42.75" x14ac:dyDescent="0.45">
      <c r="A1257">
        <v>3929</v>
      </c>
      <c r="B1257" s="3" t="s">
        <v>3926</v>
      </c>
      <c r="C1257" s="3" t="s">
        <v>8037</v>
      </c>
      <c r="D1257" s="6">
        <v>20000</v>
      </c>
      <c r="E1257" s="8">
        <v>453</v>
      </c>
      <c r="F1257" t="s">
        <v>8220</v>
      </c>
      <c r="G1257" t="s">
        <v>8223</v>
      </c>
      <c r="H1257" t="s">
        <v>8245</v>
      </c>
      <c r="I1257">
        <v>1474228265</v>
      </c>
      <c r="J1257">
        <v>1471636265</v>
      </c>
      <c r="K1257" t="b">
        <v>0</v>
      </c>
      <c r="L1257">
        <v>14</v>
      </c>
      <c r="M1257" t="b">
        <v>0</v>
      </c>
      <c r="N1257" t="s">
        <v>8269</v>
      </c>
      <c r="O1257">
        <f>ROUND(E1257/D1257*100,0)</f>
        <v>2</v>
      </c>
      <c r="P1257">
        <f>IFERROR(ROUND(E1257/L1257,2),0)</f>
        <v>32.36</v>
      </c>
      <c r="Q1257" t="s">
        <v>8315</v>
      </c>
      <c r="R1257" t="s">
        <v>8316</v>
      </c>
      <c r="S1257" s="12">
        <f t="shared" si="39"/>
        <v>42601.827141203699</v>
      </c>
      <c r="T1257" s="12">
        <f t="shared" si="40"/>
        <v>42631.827141203699</v>
      </c>
    </row>
    <row r="1258" spans="1:20" ht="28.5" x14ac:dyDescent="0.45">
      <c r="A1258">
        <v>4018</v>
      </c>
      <c r="B1258" s="3" t="s">
        <v>4014</v>
      </c>
      <c r="C1258" s="3" t="s">
        <v>8123</v>
      </c>
      <c r="D1258" s="6">
        <v>1500</v>
      </c>
      <c r="E1258" s="8">
        <v>130</v>
      </c>
      <c r="F1258" t="s">
        <v>8220</v>
      </c>
      <c r="G1258" t="s">
        <v>8224</v>
      </c>
      <c r="H1258" t="s">
        <v>8246</v>
      </c>
      <c r="I1258">
        <v>1475877108</v>
      </c>
      <c r="J1258">
        <v>1473285108</v>
      </c>
      <c r="K1258" t="b">
        <v>0</v>
      </c>
      <c r="L1258">
        <v>4</v>
      </c>
      <c r="M1258" t="b">
        <v>0</v>
      </c>
      <c r="N1258" t="s">
        <v>8269</v>
      </c>
      <c r="O1258">
        <f>ROUND(E1258/D1258*100,0)</f>
        <v>9</v>
      </c>
      <c r="P1258">
        <f>IFERROR(ROUND(E1258/L1258,2),0)</f>
        <v>32.5</v>
      </c>
      <c r="Q1258" t="s">
        <v>8315</v>
      </c>
      <c r="R1258" t="s">
        <v>8316</v>
      </c>
      <c r="S1258" s="12">
        <f t="shared" si="39"/>
        <v>42620.91097222222</v>
      </c>
      <c r="T1258" s="12">
        <f t="shared" si="40"/>
        <v>42650.91097222222</v>
      </c>
    </row>
    <row r="1259" spans="1:20" ht="42.75" x14ac:dyDescent="0.45">
      <c r="A1259">
        <v>3732</v>
      </c>
      <c r="B1259" s="3" t="s">
        <v>3729</v>
      </c>
      <c r="C1259" s="3" t="s">
        <v>7842</v>
      </c>
      <c r="D1259" s="6">
        <v>850</v>
      </c>
      <c r="E1259" s="8">
        <v>131</v>
      </c>
      <c r="F1259" t="s">
        <v>8220</v>
      </c>
      <c r="G1259" t="s">
        <v>8232</v>
      </c>
      <c r="H1259" t="s">
        <v>8248</v>
      </c>
      <c r="I1259">
        <v>1422100800</v>
      </c>
      <c r="J1259">
        <v>1416932133</v>
      </c>
      <c r="K1259" t="b">
        <v>0</v>
      </c>
      <c r="L1259">
        <v>4</v>
      </c>
      <c r="M1259" t="b">
        <v>0</v>
      </c>
      <c r="N1259" t="s">
        <v>8269</v>
      </c>
      <c r="O1259">
        <f>ROUND(E1259/D1259*100,0)</f>
        <v>15</v>
      </c>
      <c r="P1259">
        <f>IFERROR(ROUND(E1259/L1259,2),0)</f>
        <v>32.75</v>
      </c>
      <c r="Q1259" t="s">
        <v>8315</v>
      </c>
      <c r="R1259" t="s">
        <v>8316</v>
      </c>
      <c r="S1259" s="12">
        <f t="shared" si="39"/>
        <v>41968.677465277782</v>
      </c>
      <c r="T1259" s="12">
        <f t="shared" si="40"/>
        <v>42028.5</v>
      </c>
    </row>
    <row r="1260" spans="1:20" ht="42.75" x14ac:dyDescent="0.45">
      <c r="A1260">
        <v>3333</v>
      </c>
      <c r="B1260" s="3" t="s">
        <v>3333</v>
      </c>
      <c r="C1260" s="3" t="s">
        <v>7443</v>
      </c>
      <c r="D1260" s="6">
        <v>3500</v>
      </c>
      <c r="E1260" s="8">
        <v>3660</v>
      </c>
      <c r="F1260" t="s">
        <v>8218</v>
      </c>
      <c r="G1260" t="s">
        <v>8223</v>
      </c>
      <c r="H1260" t="s">
        <v>8245</v>
      </c>
      <c r="I1260">
        <v>1434384880</v>
      </c>
      <c r="J1260">
        <v>1432484080</v>
      </c>
      <c r="K1260" t="b">
        <v>0</v>
      </c>
      <c r="L1260">
        <v>111</v>
      </c>
      <c r="M1260" t="b">
        <v>1</v>
      </c>
      <c r="N1260" t="s">
        <v>8269</v>
      </c>
      <c r="O1260">
        <f>ROUND(E1260/D1260*100,0)</f>
        <v>105</v>
      </c>
      <c r="P1260">
        <f>IFERROR(ROUND(E1260/L1260,2),0)</f>
        <v>32.97</v>
      </c>
      <c r="Q1260" t="s">
        <v>8315</v>
      </c>
      <c r="R1260" t="s">
        <v>8316</v>
      </c>
      <c r="S1260" s="12">
        <f t="shared" si="39"/>
        <v>42148.676851851851</v>
      </c>
      <c r="T1260" s="12">
        <f t="shared" si="40"/>
        <v>42170.676851851851</v>
      </c>
    </row>
    <row r="1261" spans="1:20" ht="42.75" x14ac:dyDescent="0.45">
      <c r="A1261">
        <v>4048</v>
      </c>
      <c r="B1261" s="3" t="s">
        <v>4044</v>
      </c>
      <c r="C1261" s="3" t="s">
        <v>8152</v>
      </c>
      <c r="D1261" s="6">
        <v>17000</v>
      </c>
      <c r="E1261" s="8">
        <v>3001</v>
      </c>
      <c r="F1261" t="s">
        <v>8220</v>
      </c>
      <c r="G1261" t="s">
        <v>8224</v>
      </c>
      <c r="H1261" t="s">
        <v>8246</v>
      </c>
      <c r="I1261">
        <v>1460373187</v>
      </c>
      <c r="J1261">
        <v>1457352787</v>
      </c>
      <c r="K1261" t="b">
        <v>0</v>
      </c>
      <c r="L1261">
        <v>91</v>
      </c>
      <c r="M1261" t="b">
        <v>0</v>
      </c>
      <c r="N1261" t="s">
        <v>8269</v>
      </c>
      <c r="O1261">
        <f>ROUND(E1261/D1261*100,0)</f>
        <v>18</v>
      </c>
      <c r="P1261">
        <f>IFERROR(ROUND(E1261/L1261,2),0)</f>
        <v>32.979999999999997</v>
      </c>
      <c r="Q1261" t="s">
        <v>8315</v>
      </c>
      <c r="R1261" t="s">
        <v>8316</v>
      </c>
      <c r="S1261" s="12">
        <f t="shared" si="39"/>
        <v>42436.509108796294</v>
      </c>
      <c r="T1261" s="12">
        <f t="shared" si="40"/>
        <v>42471.467442129629</v>
      </c>
    </row>
    <row r="1262" spans="1:20" ht="42.75" x14ac:dyDescent="0.45">
      <c r="A1262">
        <v>3178</v>
      </c>
      <c r="B1262" s="3" t="s">
        <v>3178</v>
      </c>
      <c r="C1262" s="3" t="s">
        <v>7288</v>
      </c>
      <c r="D1262" s="6">
        <v>1500</v>
      </c>
      <c r="E1262" s="8">
        <v>2576</v>
      </c>
      <c r="F1262" t="s">
        <v>8218</v>
      </c>
      <c r="G1262" t="s">
        <v>8224</v>
      </c>
      <c r="H1262" t="s">
        <v>8246</v>
      </c>
      <c r="I1262">
        <v>1405521075</v>
      </c>
      <c r="J1262">
        <v>1402929075</v>
      </c>
      <c r="K1262" t="b">
        <v>1</v>
      </c>
      <c r="L1262">
        <v>78</v>
      </c>
      <c r="M1262" t="b">
        <v>1</v>
      </c>
      <c r="N1262" t="s">
        <v>8269</v>
      </c>
      <c r="O1262">
        <f>ROUND(E1262/D1262*100,0)</f>
        <v>172</v>
      </c>
      <c r="P1262">
        <f>IFERROR(ROUND(E1262/L1262,2),0)</f>
        <v>33.03</v>
      </c>
      <c r="Q1262" t="s">
        <v>8315</v>
      </c>
      <c r="R1262" t="s">
        <v>8316</v>
      </c>
      <c r="S1262" s="12">
        <f t="shared" si="39"/>
        <v>41806.605034722219</v>
      </c>
      <c r="T1262" s="12">
        <f t="shared" si="40"/>
        <v>41836.605034722219</v>
      </c>
    </row>
    <row r="1263" spans="1:20" ht="42.75" x14ac:dyDescent="0.45">
      <c r="A1263">
        <v>4069</v>
      </c>
      <c r="B1263" s="3" t="s">
        <v>4065</v>
      </c>
      <c r="C1263" s="3" t="s">
        <v>8172</v>
      </c>
      <c r="D1263" s="6">
        <v>1250</v>
      </c>
      <c r="E1263" s="8">
        <v>430</v>
      </c>
      <c r="F1263" t="s">
        <v>8220</v>
      </c>
      <c r="G1263" t="s">
        <v>8224</v>
      </c>
      <c r="H1263" t="s">
        <v>8246</v>
      </c>
      <c r="I1263">
        <v>1425124800</v>
      </c>
      <c r="J1263">
        <v>1421596356</v>
      </c>
      <c r="K1263" t="b">
        <v>0</v>
      </c>
      <c r="L1263">
        <v>13</v>
      </c>
      <c r="M1263" t="b">
        <v>0</v>
      </c>
      <c r="N1263" t="s">
        <v>8269</v>
      </c>
      <c r="O1263">
        <f>ROUND(E1263/D1263*100,0)</f>
        <v>34</v>
      </c>
      <c r="P1263">
        <f>IFERROR(ROUND(E1263/L1263,2),0)</f>
        <v>33.08</v>
      </c>
      <c r="Q1263" t="s">
        <v>8315</v>
      </c>
      <c r="R1263" t="s">
        <v>8316</v>
      </c>
      <c r="S1263" s="12">
        <f t="shared" si="39"/>
        <v>42022.661527777775</v>
      </c>
      <c r="T1263" s="12">
        <f t="shared" si="40"/>
        <v>42063.5</v>
      </c>
    </row>
    <row r="1264" spans="1:20" ht="57" x14ac:dyDescent="0.45">
      <c r="A1264">
        <v>3037</v>
      </c>
      <c r="B1264" s="3" t="s">
        <v>3037</v>
      </c>
      <c r="C1264" s="3" t="s">
        <v>7147</v>
      </c>
      <c r="D1264" s="6">
        <v>500</v>
      </c>
      <c r="E1264" s="8">
        <v>1066</v>
      </c>
      <c r="F1264" t="s">
        <v>8218</v>
      </c>
      <c r="G1264" t="s">
        <v>8223</v>
      </c>
      <c r="H1264" t="s">
        <v>8245</v>
      </c>
      <c r="I1264">
        <v>1285995540</v>
      </c>
      <c r="J1264">
        <v>1279574773</v>
      </c>
      <c r="K1264" t="b">
        <v>0</v>
      </c>
      <c r="L1264">
        <v>32</v>
      </c>
      <c r="M1264" t="b">
        <v>1</v>
      </c>
      <c r="N1264" t="s">
        <v>8301</v>
      </c>
      <c r="O1264">
        <f>ROUND(E1264/D1264*100,0)</f>
        <v>213</v>
      </c>
      <c r="P1264">
        <f>IFERROR(ROUND(E1264/L1264,2),0)</f>
        <v>33.31</v>
      </c>
      <c r="Q1264" t="s">
        <v>8315</v>
      </c>
      <c r="R1264" t="s">
        <v>8333</v>
      </c>
      <c r="S1264" s="12">
        <f t="shared" si="39"/>
        <v>40378.893206018518</v>
      </c>
      <c r="T1264" s="12">
        <f t="shared" si="40"/>
        <v>40453.207638888889</v>
      </c>
    </row>
    <row r="1265" spans="1:20" ht="42.75" x14ac:dyDescent="0.45">
      <c r="A1265">
        <v>3581</v>
      </c>
      <c r="B1265" s="3" t="s">
        <v>3580</v>
      </c>
      <c r="C1265" s="3" t="s">
        <v>7691</v>
      </c>
      <c r="D1265" s="6">
        <v>1500</v>
      </c>
      <c r="E1265" s="8">
        <v>1500</v>
      </c>
      <c r="F1265" t="s">
        <v>8218</v>
      </c>
      <c r="G1265" t="s">
        <v>8224</v>
      </c>
      <c r="H1265" t="s">
        <v>8246</v>
      </c>
      <c r="I1265">
        <v>1406719110</v>
      </c>
      <c r="J1265">
        <v>1405509510</v>
      </c>
      <c r="K1265" t="b">
        <v>0</v>
      </c>
      <c r="L1265">
        <v>45</v>
      </c>
      <c r="M1265" t="b">
        <v>1</v>
      </c>
      <c r="N1265" t="s">
        <v>8269</v>
      </c>
      <c r="O1265">
        <f>ROUND(E1265/D1265*100,0)</f>
        <v>100</v>
      </c>
      <c r="P1265">
        <f>IFERROR(ROUND(E1265/L1265,2),0)</f>
        <v>33.33</v>
      </c>
      <c r="Q1265" t="s">
        <v>8315</v>
      </c>
      <c r="R1265" t="s">
        <v>8316</v>
      </c>
      <c r="S1265" s="12">
        <f t="shared" si="39"/>
        <v>41836.471180555556</v>
      </c>
      <c r="T1265" s="12">
        <f t="shared" si="40"/>
        <v>41850.471180555556</v>
      </c>
    </row>
    <row r="1266" spans="1:20" ht="42.75" x14ac:dyDescent="0.4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ROUND(E1266/D1266*100,0)</f>
        <v>108</v>
      </c>
      <c r="P1266">
        <f>IFERROR(ROUND(E1266/L1266,2),0)</f>
        <v>76.87</v>
      </c>
      <c r="Q1266" t="s">
        <v>8318</v>
      </c>
      <c r="R1266" t="s">
        <v>8331</v>
      </c>
      <c r="S1266" s="12">
        <f t="shared" si="39"/>
        <v>41932.819525462961</v>
      </c>
      <c r="T1266" s="12">
        <f t="shared" si="40"/>
        <v>41992.861192129625</v>
      </c>
    </row>
    <row r="1267" spans="1:20" ht="42.75" x14ac:dyDescent="0.4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ROUND(E1267/D1267*100,0)</f>
        <v>108</v>
      </c>
      <c r="P1267">
        <f>IFERROR(ROUND(E1267/L1267,2),0)</f>
        <v>56.82</v>
      </c>
      <c r="Q1267" t="s">
        <v>8318</v>
      </c>
      <c r="R1267" t="s">
        <v>8331</v>
      </c>
      <c r="S1267" s="12">
        <f t="shared" si="39"/>
        <v>42033.516898148147</v>
      </c>
      <c r="T1267" s="12">
        <f t="shared" si="40"/>
        <v>42064.5</v>
      </c>
    </row>
    <row r="1268" spans="1:20" ht="42.75" x14ac:dyDescent="0.4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ROUND(E1268/D1268*100,0)</f>
        <v>108</v>
      </c>
      <c r="P1268">
        <f>IFERROR(ROUND(E1268/L1268,2),0)</f>
        <v>132.05000000000001</v>
      </c>
      <c r="Q1268" t="s">
        <v>8318</v>
      </c>
      <c r="R1268" t="s">
        <v>8319</v>
      </c>
      <c r="S1268" s="12">
        <f t="shared" si="39"/>
        <v>41835.821226851855</v>
      </c>
      <c r="T1268" s="12">
        <f t="shared" si="40"/>
        <v>41862.249305555553</v>
      </c>
    </row>
    <row r="1269" spans="1:20" ht="42.75" x14ac:dyDescent="0.4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ROUND(E1269/D1269*100,0)</f>
        <v>108</v>
      </c>
      <c r="P1269">
        <f>IFERROR(ROUND(E1269/L1269,2),0)</f>
        <v>58.17</v>
      </c>
      <c r="Q1269" t="s">
        <v>8318</v>
      </c>
      <c r="R1269" t="s">
        <v>8319</v>
      </c>
      <c r="S1269" s="12">
        <f t="shared" si="39"/>
        <v>41208.010196759256</v>
      </c>
      <c r="T1269" s="12">
        <f t="shared" si="40"/>
        <v>41228</v>
      </c>
    </row>
    <row r="1270" spans="1:20" ht="42.75" x14ac:dyDescent="0.4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ROUND(E1270/D1270*100,0)</f>
        <v>108</v>
      </c>
      <c r="P1270">
        <f>IFERROR(ROUND(E1270/L1270,2),0)</f>
        <v>117.85</v>
      </c>
      <c r="Q1270" t="s">
        <v>8318</v>
      </c>
      <c r="R1270" t="s">
        <v>8329</v>
      </c>
      <c r="S1270" s="12">
        <f t="shared" si="39"/>
        <v>41354.708460648151</v>
      </c>
      <c r="T1270" s="12">
        <f t="shared" si="40"/>
        <v>41399.708460648151</v>
      </c>
    </row>
    <row r="1271" spans="1:20" ht="42.75" x14ac:dyDescent="0.4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ROUND(E1271/D1271*100,0)</f>
        <v>108</v>
      </c>
      <c r="P1271">
        <f>IFERROR(ROUND(E1271/L1271,2),0)</f>
        <v>45.67</v>
      </c>
      <c r="Q1271" t="s">
        <v>8318</v>
      </c>
      <c r="R1271" t="s">
        <v>8329</v>
      </c>
      <c r="S1271" s="12">
        <f t="shared" si="39"/>
        <v>40697.498449074075</v>
      </c>
      <c r="T1271" s="12">
        <f t="shared" si="40"/>
        <v>40727.498449074075</v>
      </c>
    </row>
    <row r="1272" spans="1:20" ht="42.75" x14ac:dyDescent="0.4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ROUND(E1272/D1272*100,0)</f>
        <v>108</v>
      </c>
      <c r="P1272">
        <f>IFERROR(ROUND(E1272/L1272,2),0)</f>
        <v>65.3</v>
      </c>
      <c r="Q1272" t="s">
        <v>8318</v>
      </c>
      <c r="R1272" t="s">
        <v>8329</v>
      </c>
      <c r="S1272" s="12">
        <f t="shared" si="39"/>
        <v>41193.032013888893</v>
      </c>
      <c r="T1272" s="12">
        <f t="shared" si="40"/>
        <v>41223.073680555557</v>
      </c>
    </row>
    <row r="1273" spans="1:20" ht="42.75" x14ac:dyDescent="0.4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ROUND(E1273/D1273*100,0)</f>
        <v>108</v>
      </c>
      <c r="P1273">
        <f>IFERROR(ROUND(E1273/L1273,2),0)</f>
        <v>145.04</v>
      </c>
      <c r="Q1273" t="s">
        <v>8318</v>
      </c>
      <c r="R1273" t="s">
        <v>8329</v>
      </c>
      <c r="S1273" s="12">
        <f t="shared" si="39"/>
        <v>42473.57</v>
      </c>
      <c r="T1273" s="12">
        <f t="shared" si="40"/>
        <v>42503.57</v>
      </c>
    </row>
    <row r="1274" spans="1:20" ht="42.75" x14ac:dyDescent="0.4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ROUND(E1274/D1274*100,0)</f>
        <v>108</v>
      </c>
      <c r="P1274">
        <f>IFERROR(ROUND(E1274/L1274,2),0)</f>
        <v>72.87</v>
      </c>
      <c r="Q1274" t="s">
        <v>8318</v>
      </c>
      <c r="R1274" t="s">
        <v>8329</v>
      </c>
      <c r="S1274" s="12">
        <f t="shared" si="39"/>
        <v>42093.760046296295</v>
      </c>
      <c r="T1274" s="12">
        <f t="shared" si="40"/>
        <v>42123.760046296295</v>
      </c>
    </row>
    <row r="1275" spans="1:20" ht="42.75" x14ac:dyDescent="0.4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ROUND(E1275/D1275*100,0)</f>
        <v>108</v>
      </c>
      <c r="P1275">
        <f>IFERROR(ROUND(E1275/L1275,2),0)</f>
        <v>58.72</v>
      </c>
      <c r="Q1275" t="s">
        <v>8318</v>
      </c>
      <c r="R1275" t="s">
        <v>8329</v>
      </c>
      <c r="S1275" s="12">
        <f t="shared" si="39"/>
        <v>40990.909259259257</v>
      </c>
      <c r="T1275" s="12">
        <f t="shared" si="40"/>
        <v>41026.897222222222</v>
      </c>
    </row>
    <row r="1276" spans="1:20" ht="28.5" x14ac:dyDescent="0.4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ROUND(E1276/D1276*100,0)</f>
        <v>108</v>
      </c>
      <c r="P1276">
        <f>IFERROR(ROUND(E1276/L1276,2),0)</f>
        <v>55.2</v>
      </c>
      <c r="Q1276" t="s">
        <v>8318</v>
      </c>
      <c r="R1276" t="s">
        <v>8329</v>
      </c>
      <c r="S1276" s="12">
        <f t="shared" si="39"/>
        <v>41674.08494212963</v>
      </c>
      <c r="T1276" s="12">
        <f t="shared" si="40"/>
        <v>41704.08494212963</v>
      </c>
    </row>
    <row r="1277" spans="1:20" ht="42.75" x14ac:dyDescent="0.4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ROUND(E1277/D1277*100,0)</f>
        <v>108</v>
      </c>
      <c r="P1277">
        <f>IFERROR(ROUND(E1277/L1277,2),0)</f>
        <v>86.16</v>
      </c>
      <c r="Q1277" t="s">
        <v>8318</v>
      </c>
      <c r="R1277" t="s">
        <v>8329</v>
      </c>
      <c r="S1277" s="12">
        <f t="shared" si="39"/>
        <v>40638.162465277775</v>
      </c>
      <c r="T1277" s="12">
        <f t="shared" si="40"/>
        <v>40672.249305555553</v>
      </c>
    </row>
    <row r="1278" spans="1:20" ht="42.75" x14ac:dyDescent="0.45">
      <c r="A1278">
        <v>4020</v>
      </c>
      <c r="B1278" s="3" t="s">
        <v>4016</v>
      </c>
      <c r="C1278" s="3" t="s">
        <v>8125</v>
      </c>
      <c r="D1278" s="6">
        <v>600</v>
      </c>
      <c r="E1278" s="8">
        <v>100</v>
      </c>
      <c r="F1278" t="s">
        <v>8220</v>
      </c>
      <c r="G1278" t="s">
        <v>8223</v>
      </c>
      <c r="H1278" t="s">
        <v>8245</v>
      </c>
      <c r="I1278">
        <v>1427168099</v>
      </c>
      <c r="J1278">
        <v>1424579699</v>
      </c>
      <c r="K1278" t="b">
        <v>0</v>
      </c>
      <c r="L1278">
        <v>3</v>
      </c>
      <c r="M1278" t="b">
        <v>0</v>
      </c>
      <c r="N1278" t="s">
        <v>8269</v>
      </c>
      <c r="O1278">
        <f>ROUND(E1278/D1278*100,0)</f>
        <v>17</v>
      </c>
      <c r="P1278">
        <f>IFERROR(ROUND(E1278/L1278,2),0)</f>
        <v>33.33</v>
      </c>
      <c r="Q1278" t="s">
        <v>8315</v>
      </c>
      <c r="R1278" t="s">
        <v>8316</v>
      </c>
      <c r="S1278" s="12">
        <f t="shared" si="39"/>
        <v>42057.190960648149</v>
      </c>
      <c r="T1278" s="12">
        <f t="shared" si="40"/>
        <v>42087.149293981478</v>
      </c>
    </row>
    <row r="1279" spans="1:20" ht="42.75" x14ac:dyDescent="0.4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ROUND(E1279/D1279*100,0)</f>
        <v>108</v>
      </c>
      <c r="P1279">
        <f>IFERROR(ROUND(E1279/L1279,2),0)</f>
        <v>45.44</v>
      </c>
      <c r="Q1279" t="s">
        <v>8312</v>
      </c>
      <c r="R1279" t="s">
        <v>8313</v>
      </c>
      <c r="S1279" s="12">
        <f t="shared" si="39"/>
        <v>40996.994074074071</v>
      </c>
      <c r="T1279" s="12">
        <f t="shared" si="40"/>
        <v>41028.166666666664</v>
      </c>
    </row>
    <row r="1280" spans="1:20" ht="42.75" x14ac:dyDescent="0.4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108</v>
      </c>
      <c r="P1280">
        <f>IFERROR(ROUND(E1280/L1280,2),0)</f>
        <v>60.66</v>
      </c>
      <c r="Q1280" t="s">
        <v>8312</v>
      </c>
      <c r="R1280" t="s">
        <v>8313</v>
      </c>
      <c r="S1280" s="12">
        <f t="shared" si="39"/>
        <v>41325.525752314818</v>
      </c>
      <c r="T1280" s="12">
        <f t="shared" si="40"/>
        <v>41355.484085648146</v>
      </c>
    </row>
    <row r="1281" spans="1:20" x14ac:dyDescent="0.4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ROUND(E1281/D1281*100,0)</f>
        <v>108</v>
      </c>
      <c r="P1281">
        <f>IFERROR(ROUND(E1281/L1281,2),0)</f>
        <v>61.03</v>
      </c>
      <c r="Q1281" t="s">
        <v>8312</v>
      </c>
      <c r="R1281" t="s">
        <v>8325</v>
      </c>
      <c r="S1281" s="12">
        <f t="shared" si="39"/>
        <v>42514.666956018518</v>
      </c>
      <c r="T1281" s="12">
        <f t="shared" si="40"/>
        <v>42544.666956018518</v>
      </c>
    </row>
    <row r="1282" spans="1:20" ht="42.75" x14ac:dyDescent="0.4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ROUND(E1282/D1282*100,0)</f>
        <v>108</v>
      </c>
      <c r="P1282">
        <f>IFERROR(ROUND(E1282/L1282,2),0)</f>
        <v>65.16</v>
      </c>
      <c r="Q1282" t="s">
        <v>8312</v>
      </c>
      <c r="R1282" t="s">
        <v>8325</v>
      </c>
      <c r="S1282" s="12">
        <f t="shared" si="39"/>
        <v>42016.641435185185</v>
      </c>
      <c r="T1282" s="12">
        <f t="shared" si="40"/>
        <v>42046.641435185185</v>
      </c>
    </row>
    <row r="1283" spans="1:20" ht="42.75" x14ac:dyDescent="0.4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ROUND(E1283/D1283*100,0)</f>
        <v>108</v>
      </c>
      <c r="P1283">
        <f>IFERROR(ROUND(E1283/L1283,2),0)</f>
        <v>112.79</v>
      </c>
      <c r="Q1283" t="s">
        <v>8323</v>
      </c>
      <c r="R1283" t="s">
        <v>8324</v>
      </c>
      <c r="S1283" s="12">
        <f t="shared" ref="S1283:S1346" si="41">(((J1283/60)/60)/24)+DATE(1970,1,1)</f>
        <v>42529.979108796295</v>
      </c>
      <c r="T1283" s="12">
        <f t="shared" ref="T1283:T1346" si="42">(((I1283/60)/60)/24)+DATE(1970,1,1)</f>
        <v>42550.979108796295</v>
      </c>
    </row>
    <row r="1284" spans="1:20" ht="42.75" x14ac:dyDescent="0.45">
      <c r="A1284">
        <v>3454</v>
      </c>
      <c r="B1284" s="3" t="s">
        <v>3453</v>
      </c>
      <c r="C1284" s="3" t="s">
        <v>7564</v>
      </c>
      <c r="D1284" s="6">
        <v>700</v>
      </c>
      <c r="E1284" s="8">
        <v>705</v>
      </c>
      <c r="F1284" t="s">
        <v>8218</v>
      </c>
      <c r="G1284" t="s">
        <v>8224</v>
      </c>
      <c r="H1284" t="s">
        <v>8246</v>
      </c>
      <c r="I1284">
        <v>1406825159</v>
      </c>
      <c r="J1284">
        <v>1404233159</v>
      </c>
      <c r="K1284" t="b">
        <v>0</v>
      </c>
      <c r="L1284">
        <v>21</v>
      </c>
      <c r="M1284" t="b">
        <v>1</v>
      </c>
      <c r="N1284" t="s">
        <v>8269</v>
      </c>
      <c r="O1284">
        <f>ROUND(E1284/D1284*100,0)</f>
        <v>101</v>
      </c>
      <c r="P1284">
        <f>IFERROR(ROUND(E1284/L1284,2),0)</f>
        <v>33.57</v>
      </c>
      <c r="Q1284" t="s">
        <v>8315</v>
      </c>
      <c r="R1284" t="s">
        <v>8316</v>
      </c>
      <c r="S1284" s="12">
        <f t="shared" si="41"/>
        <v>41821.698599537034</v>
      </c>
      <c r="T1284" s="12">
        <f t="shared" si="42"/>
        <v>41851.698599537034</v>
      </c>
    </row>
    <row r="1285" spans="1:20" ht="42.75" x14ac:dyDescent="0.4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ROUND(E1285/D1285*100,0)</f>
        <v>108</v>
      </c>
      <c r="P1285">
        <f>IFERROR(ROUND(E1285/L1285,2),0)</f>
        <v>69.599999999999994</v>
      </c>
      <c r="Q1285" t="s">
        <v>8321</v>
      </c>
      <c r="R1285" t="s">
        <v>8322</v>
      </c>
      <c r="S1285" s="12">
        <f t="shared" si="41"/>
        <v>42340.172060185185</v>
      </c>
      <c r="T1285" s="12">
        <f t="shared" si="42"/>
        <v>42381.208333333328</v>
      </c>
    </row>
    <row r="1286" spans="1:20" ht="28.5" x14ac:dyDescent="0.4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ROUND(E1286/D1286*100,0)</f>
        <v>108</v>
      </c>
      <c r="P1286">
        <f>IFERROR(ROUND(E1286/L1286,2),0)</f>
        <v>149.46</v>
      </c>
      <c r="Q1286" t="s">
        <v>8321</v>
      </c>
      <c r="R1286" t="s">
        <v>8322</v>
      </c>
      <c r="S1286" s="12">
        <f t="shared" si="41"/>
        <v>41290.598483796297</v>
      </c>
      <c r="T1286" s="12">
        <f t="shared" si="42"/>
        <v>41320.598483796297</v>
      </c>
    </row>
    <row r="1287" spans="1:20" ht="42.75" x14ac:dyDescent="0.4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ROUND(E1287/D1287*100,0)</f>
        <v>108</v>
      </c>
      <c r="P1287">
        <f>IFERROR(ROUND(E1287/L1287,2),0)</f>
        <v>56.98</v>
      </c>
      <c r="Q1287" t="s">
        <v>8323</v>
      </c>
      <c r="R1287" t="s">
        <v>8324</v>
      </c>
      <c r="S1287" s="12">
        <f t="shared" si="41"/>
        <v>42606.347233796296</v>
      </c>
      <c r="T1287" s="12">
        <f t="shared" si="42"/>
        <v>42666.347233796296</v>
      </c>
    </row>
    <row r="1288" spans="1:20" ht="42.75" x14ac:dyDescent="0.4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ROUND(E1288/D1288*100,0)</f>
        <v>108</v>
      </c>
      <c r="P1288">
        <f>IFERROR(ROUND(E1288/L1288,2),0)</f>
        <v>48.33</v>
      </c>
      <c r="Q1288" t="s">
        <v>8312</v>
      </c>
      <c r="R1288" t="s">
        <v>8313</v>
      </c>
      <c r="S1288" s="12">
        <f t="shared" si="41"/>
        <v>40638.092974537038</v>
      </c>
      <c r="T1288" s="12">
        <f t="shared" si="42"/>
        <v>40668.092974537038</v>
      </c>
    </row>
    <row r="1289" spans="1:20" ht="28.5" x14ac:dyDescent="0.4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ROUND(E1289/D1289*100,0)</f>
        <v>108</v>
      </c>
      <c r="P1289">
        <f>IFERROR(ROUND(E1289/L1289,2),0)</f>
        <v>33.75</v>
      </c>
      <c r="Q1289" t="s">
        <v>8312</v>
      </c>
      <c r="R1289" t="s">
        <v>8320</v>
      </c>
      <c r="S1289" s="12">
        <f t="shared" si="41"/>
        <v>42006.02207175926</v>
      </c>
      <c r="T1289" s="12">
        <f t="shared" si="42"/>
        <v>42036.02207175926</v>
      </c>
    </row>
    <row r="1290" spans="1:20" ht="42.75" x14ac:dyDescent="0.4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ROUND(E1290/D1290*100,0)</f>
        <v>108</v>
      </c>
      <c r="P1290">
        <f>IFERROR(ROUND(E1290/L1290,2),0)</f>
        <v>462.86</v>
      </c>
      <c r="Q1290" t="s">
        <v>8323</v>
      </c>
      <c r="R1290" t="s">
        <v>8324</v>
      </c>
      <c r="S1290" s="12">
        <f t="shared" si="41"/>
        <v>42420.74962962963</v>
      </c>
      <c r="T1290" s="12">
        <f t="shared" si="42"/>
        <v>42450.707962962959</v>
      </c>
    </row>
    <row r="1291" spans="1:20" ht="42.75" x14ac:dyDescent="0.4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ROUND(E1291/D1291*100,0)</f>
        <v>108</v>
      </c>
      <c r="P1291">
        <f>IFERROR(ROUND(E1291/L1291,2),0)</f>
        <v>54.2</v>
      </c>
      <c r="Q1291" t="s">
        <v>8312</v>
      </c>
      <c r="R1291" t="s">
        <v>8328</v>
      </c>
      <c r="S1291" s="12">
        <f t="shared" si="41"/>
        <v>41773.932534722226</v>
      </c>
      <c r="T1291" s="12">
        <f t="shared" si="42"/>
        <v>41811.207638888889</v>
      </c>
    </row>
    <row r="1292" spans="1:20" ht="42.75" x14ac:dyDescent="0.4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ROUND(E1292/D1292*100,0)</f>
        <v>108</v>
      </c>
      <c r="P1292">
        <f>IFERROR(ROUND(E1292/L1292,2),0)</f>
        <v>90.18</v>
      </c>
      <c r="Q1292" t="s">
        <v>8308</v>
      </c>
      <c r="R1292" t="s">
        <v>8309</v>
      </c>
      <c r="S1292" s="12">
        <f t="shared" si="41"/>
        <v>42138.684189814812</v>
      </c>
      <c r="T1292" s="12">
        <f t="shared" si="42"/>
        <v>42168.684189814812</v>
      </c>
    </row>
    <row r="1293" spans="1:20" ht="42.75" x14ac:dyDescent="0.4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ROUND(E1293/D1293*100,0)</f>
        <v>108</v>
      </c>
      <c r="P1293">
        <f>IFERROR(ROUND(E1293/L1293,2),0)</f>
        <v>154.16999999999999</v>
      </c>
      <c r="Q1293" t="s">
        <v>8308</v>
      </c>
      <c r="R1293" t="s">
        <v>8309</v>
      </c>
      <c r="S1293" s="12">
        <f t="shared" si="41"/>
        <v>42705.764513888891</v>
      </c>
      <c r="T1293" s="12">
        <f t="shared" si="42"/>
        <v>42735.764513888891</v>
      </c>
    </row>
    <row r="1294" spans="1:20" ht="42.75" x14ac:dyDescent="0.4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ROUND(E1294/D1294*100,0)</f>
        <v>108</v>
      </c>
      <c r="P1294">
        <f>IFERROR(ROUND(E1294/L1294,2),0)</f>
        <v>70.650000000000006</v>
      </c>
      <c r="Q1294" t="s">
        <v>8312</v>
      </c>
      <c r="R1294" t="s">
        <v>8328</v>
      </c>
      <c r="S1294" s="12">
        <f t="shared" si="41"/>
        <v>41731.833124999997</v>
      </c>
      <c r="T1294" s="12">
        <f t="shared" si="42"/>
        <v>41763.290972222225</v>
      </c>
    </row>
    <row r="1295" spans="1:20" ht="42.75" x14ac:dyDescent="0.4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ROUND(E1295/D1295*100,0)</f>
        <v>108</v>
      </c>
      <c r="P1295">
        <f>IFERROR(ROUND(E1295/L1295,2),0)</f>
        <v>37.15</v>
      </c>
      <c r="Q1295" t="s">
        <v>8312</v>
      </c>
      <c r="R1295" t="s">
        <v>8328</v>
      </c>
      <c r="S1295" s="12">
        <f t="shared" si="41"/>
        <v>41934.71056712963</v>
      </c>
      <c r="T1295" s="12">
        <f t="shared" si="42"/>
        <v>41955.752233796295</v>
      </c>
    </row>
    <row r="1296" spans="1:20" ht="42.75" x14ac:dyDescent="0.4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ROUND(E1296/D1296*100,0)</f>
        <v>108</v>
      </c>
      <c r="P1296">
        <f>IFERROR(ROUND(E1296/L1296,2),0)</f>
        <v>37.200000000000003</v>
      </c>
      <c r="Q1296" t="s">
        <v>8310</v>
      </c>
      <c r="R1296" t="s">
        <v>8311</v>
      </c>
      <c r="S1296" s="12">
        <f t="shared" si="41"/>
        <v>42452.666770833333</v>
      </c>
      <c r="T1296" s="12">
        <f t="shared" si="42"/>
        <v>42483</v>
      </c>
    </row>
    <row r="1297" spans="1:20" ht="42.75" x14ac:dyDescent="0.4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ROUND(E1297/D1297*100,0)</f>
        <v>108</v>
      </c>
      <c r="P1297">
        <f>IFERROR(ROUND(E1297/L1297,2),0)</f>
        <v>60.82</v>
      </c>
      <c r="Q1297" t="s">
        <v>8310</v>
      </c>
      <c r="R1297" t="s">
        <v>8311</v>
      </c>
      <c r="S1297" s="12">
        <f t="shared" si="41"/>
        <v>42381.79886574074</v>
      </c>
      <c r="T1297" s="12">
        <f t="shared" si="42"/>
        <v>42412.207638888889</v>
      </c>
    </row>
    <row r="1298" spans="1:20" ht="28.5" x14ac:dyDescent="0.4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ROUND(E1298/D1298*100,0)</f>
        <v>108</v>
      </c>
      <c r="P1298">
        <f>IFERROR(ROUND(E1298/L1298,2),0)</f>
        <v>34.07</v>
      </c>
      <c r="Q1298" t="s">
        <v>8312</v>
      </c>
      <c r="R1298" t="s">
        <v>8313</v>
      </c>
      <c r="S1298" s="12">
        <f t="shared" si="41"/>
        <v>41151.708321759259</v>
      </c>
      <c r="T1298" s="12">
        <f t="shared" si="42"/>
        <v>41177.165972222225</v>
      </c>
    </row>
    <row r="1299" spans="1:20" ht="42.75" x14ac:dyDescent="0.4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ROUND(E1299/D1299*100,0)</f>
        <v>108</v>
      </c>
      <c r="P1299">
        <f>IFERROR(ROUND(E1299/L1299,2),0)</f>
        <v>40.96</v>
      </c>
      <c r="Q1299" t="s">
        <v>8312</v>
      </c>
      <c r="R1299" t="s">
        <v>8328</v>
      </c>
      <c r="S1299" s="12">
        <f t="shared" si="41"/>
        <v>41716.632847222223</v>
      </c>
      <c r="T1299" s="12">
        <f t="shared" si="42"/>
        <v>41747.958333333336</v>
      </c>
    </row>
    <row r="1300" spans="1:20" ht="42.75" x14ac:dyDescent="0.4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ROUND(E1300/D1300*100,0)</f>
        <v>108</v>
      </c>
      <c r="P1300">
        <f>IFERROR(ROUND(E1300/L1300,2),0)</f>
        <v>41.96</v>
      </c>
      <c r="Q1300" t="s">
        <v>8312</v>
      </c>
      <c r="R1300" t="s">
        <v>8328</v>
      </c>
      <c r="S1300" s="12">
        <f t="shared" si="41"/>
        <v>41593.082002314812</v>
      </c>
      <c r="T1300" s="12">
        <f t="shared" si="42"/>
        <v>41623.082002314812</v>
      </c>
    </row>
    <row r="1301" spans="1:20" ht="28.5" x14ac:dyDescent="0.4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ROUND(E1301/D1301*100,0)</f>
        <v>108</v>
      </c>
      <c r="P1301">
        <f>IFERROR(ROUND(E1301/L1301,2),0)</f>
        <v>74.23</v>
      </c>
      <c r="Q1301" t="s">
        <v>8326</v>
      </c>
      <c r="R1301" t="s">
        <v>8327</v>
      </c>
      <c r="S1301" s="12">
        <f t="shared" si="41"/>
        <v>42187.125625000001</v>
      </c>
      <c r="T1301" s="12">
        <f t="shared" si="42"/>
        <v>42208.207638888889</v>
      </c>
    </row>
    <row r="1302" spans="1:20" ht="42.75" x14ac:dyDescent="0.4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ROUND(E1302/D1302*100,0)</f>
        <v>108</v>
      </c>
      <c r="P1302">
        <f>IFERROR(ROUND(E1302/L1302,2),0)</f>
        <v>47.78</v>
      </c>
      <c r="Q1302" t="s">
        <v>8326</v>
      </c>
      <c r="R1302" t="s">
        <v>8327</v>
      </c>
      <c r="S1302" s="12">
        <f t="shared" si="41"/>
        <v>42607.316122685181</v>
      </c>
      <c r="T1302" s="12">
        <f t="shared" si="42"/>
        <v>42613.233333333337</v>
      </c>
    </row>
    <row r="1303" spans="1:20" ht="42.75" x14ac:dyDescent="0.4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ROUND(E1303/D1303*100,0)</f>
        <v>108</v>
      </c>
      <c r="P1303">
        <f>IFERROR(ROUND(E1303/L1303,2),0)</f>
        <v>90</v>
      </c>
      <c r="Q1303" t="s">
        <v>8326</v>
      </c>
      <c r="R1303" t="s">
        <v>8327</v>
      </c>
      <c r="S1303" s="12">
        <f t="shared" si="41"/>
        <v>41943.142534722225</v>
      </c>
      <c r="T1303" s="12">
        <f t="shared" si="42"/>
        <v>41973.184201388889</v>
      </c>
    </row>
    <row r="1304" spans="1:20" ht="42.75" x14ac:dyDescent="0.4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ROUND(E1304/D1304*100,0)</f>
        <v>108</v>
      </c>
      <c r="P1304">
        <f>IFERROR(ROUND(E1304/L1304,2),0)</f>
        <v>451.84</v>
      </c>
      <c r="Q1304" t="s">
        <v>8308</v>
      </c>
      <c r="R1304" t="s">
        <v>8309</v>
      </c>
      <c r="S1304" s="12">
        <f t="shared" si="41"/>
        <v>42044.272847222222</v>
      </c>
      <c r="T1304" s="12">
        <f t="shared" si="42"/>
        <v>42104.231180555551</v>
      </c>
    </row>
    <row r="1305" spans="1:20" ht="71.25" x14ac:dyDescent="0.45">
      <c r="A1305">
        <v>3290</v>
      </c>
      <c r="B1305" s="3" t="s">
        <v>3290</v>
      </c>
      <c r="C1305" s="3" t="s">
        <v>7400</v>
      </c>
      <c r="D1305" s="6">
        <v>2000</v>
      </c>
      <c r="E1305" s="8">
        <v>2424</v>
      </c>
      <c r="F1305" t="s">
        <v>8218</v>
      </c>
      <c r="G1305" t="s">
        <v>8224</v>
      </c>
      <c r="H1305" t="s">
        <v>8246</v>
      </c>
      <c r="I1305">
        <v>1489234891</v>
      </c>
      <c r="J1305">
        <v>1486642891</v>
      </c>
      <c r="K1305" t="b">
        <v>0</v>
      </c>
      <c r="L1305">
        <v>72</v>
      </c>
      <c r="M1305" t="b">
        <v>1</v>
      </c>
      <c r="N1305" t="s">
        <v>8269</v>
      </c>
      <c r="O1305">
        <f>ROUND(E1305/D1305*100,0)</f>
        <v>121</v>
      </c>
      <c r="P1305">
        <f>IFERROR(ROUND(E1305/L1305,2),0)</f>
        <v>33.67</v>
      </c>
      <c r="Q1305" t="s">
        <v>8315</v>
      </c>
      <c r="R1305" t="s">
        <v>8316</v>
      </c>
      <c r="S1305" s="12">
        <f t="shared" si="41"/>
        <v>42775.51494212963</v>
      </c>
      <c r="T1305" s="12">
        <f t="shared" si="42"/>
        <v>42805.51494212963</v>
      </c>
    </row>
    <row r="1306" spans="1:20" ht="28.5" x14ac:dyDescent="0.45">
      <c r="A1306">
        <v>3700</v>
      </c>
      <c r="B1306" s="3" t="s">
        <v>3697</v>
      </c>
      <c r="C1306" s="3" t="s">
        <v>7810</v>
      </c>
      <c r="D1306" s="6">
        <v>500</v>
      </c>
      <c r="E1306" s="8">
        <v>606</v>
      </c>
      <c r="F1306" t="s">
        <v>8218</v>
      </c>
      <c r="G1306" t="s">
        <v>8223</v>
      </c>
      <c r="H1306" t="s">
        <v>8245</v>
      </c>
      <c r="I1306">
        <v>1412092800</v>
      </c>
      <c r="J1306">
        <v>1409493800</v>
      </c>
      <c r="K1306" t="b">
        <v>0</v>
      </c>
      <c r="L1306">
        <v>18</v>
      </c>
      <c r="M1306" t="b">
        <v>1</v>
      </c>
      <c r="N1306" t="s">
        <v>8269</v>
      </c>
      <c r="O1306">
        <f>ROUND(E1306/D1306*100,0)</f>
        <v>121</v>
      </c>
      <c r="P1306">
        <f>IFERROR(ROUND(E1306/L1306,2),0)</f>
        <v>33.67</v>
      </c>
      <c r="Q1306" t="s">
        <v>8315</v>
      </c>
      <c r="R1306" t="s">
        <v>8316</v>
      </c>
      <c r="S1306" s="12">
        <f t="shared" si="41"/>
        <v>41882.585648148146</v>
      </c>
      <c r="T1306" s="12">
        <f t="shared" si="42"/>
        <v>41912.666666666664</v>
      </c>
    </row>
    <row r="1307" spans="1:20" ht="42.75" x14ac:dyDescent="0.45">
      <c r="A1307">
        <v>3914</v>
      </c>
      <c r="B1307" s="3" t="s">
        <v>3911</v>
      </c>
      <c r="C1307" s="3" t="s">
        <v>8022</v>
      </c>
      <c r="D1307" s="6">
        <v>2500</v>
      </c>
      <c r="E1307" s="8">
        <v>909</v>
      </c>
      <c r="F1307" t="s">
        <v>8220</v>
      </c>
      <c r="G1307" t="s">
        <v>8224</v>
      </c>
      <c r="H1307" t="s">
        <v>8246</v>
      </c>
      <c r="I1307">
        <v>1431298740</v>
      </c>
      <c r="J1307">
        <v>1429558756</v>
      </c>
      <c r="K1307" t="b">
        <v>0</v>
      </c>
      <c r="L1307">
        <v>27</v>
      </c>
      <c r="M1307" t="b">
        <v>0</v>
      </c>
      <c r="N1307" t="s">
        <v>8269</v>
      </c>
      <c r="O1307">
        <f>ROUND(E1307/D1307*100,0)</f>
        <v>36</v>
      </c>
      <c r="P1307">
        <f>IFERROR(ROUND(E1307/L1307,2),0)</f>
        <v>33.67</v>
      </c>
      <c r="Q1307" t="s">
        <v>8315</v>
      </c>
      <c r="R1307" t="s">
        <v>8316</v>
      </c>
      <c r="S1307" s="12">
        <f t="shared" si="41"/>
        <v>42114.818935185183</v>
      </c>
      <c r="T1307" s="12">
        <f t="shared" si="42"/>
        <v>42134.957638888889</v>
      </c>
    </row>
    <row r="1308" spans="1:20" ht="57" x14ac:dyDescent="0.45">
      <c r="A1308">
        <v>3985</v>
      </c>
      <c r="B1308" s="3" t="s">
        <v>3981</v>
      </c>
      <c r="C1308" s="3" t="s">
        <v>8091</v>
      </c>
      <c r="D1308" s="6">
        <v>2000</v>
      </c>
      <c r="E1308" s="8">
        <v>641</v>
      </c>
      <c r="F1308" t="s">
        <v>8220</v>
      </c>
      <c r="G1308" t="s">
        <v>8223</v>
      </c>
      <c r="H1308" t="s">
        <v>8245</v>
      </c>
      <c r="I1308">
        <v>1456002300</v>
      </c>
      <c r="J1308">
        <v>1454173120</v>
      </c>
      <c r="K1308" t="b">
        <v>0</v>
      </c>
      <c r="L1308">
        <v>19</v>
      </c>
      <c r="M1308" t="b">
        <v>0</v>
      </c>
      <c r="N1308" t="s">
        <v>8269</v>
      </c>
      <c r="O1308">
        <f>ROUND(E1308/D1308*100,0)</f>
        <v>32</v>
      </c>
      <c r="P1308">
        <f>IFERROR(ROUND(E1308/L1308,2),0)</f>
        <v>33.74</v>
      </c>
      <c r="Q1308" t="s">
        <v>8315</v>
      </c>
      <c r="R1308" t="s">
        <v>8316</v>
      </c>
      <c r="S1308" s="12">
        <f t="shared" si="41"/>
        <v>42399.707407407404</v>
      </c>
      <c r="T1308" s="12">
        <f t="shared" si="42"/>
        <v>42420.878472222219</v>
      </c>
    </row>
    <row r="1309" spans="1:20" ht="42.75" x14ac:dyDescent="0.45">
      <c r="A1309">
        <v>3133</v>
      </c>
      <c r="B1309" s="3" t="s">
        <v>3133</v>
      </c>
      <c r="C1309" s="3" t="s">
        <v>7243</v>
      </c>
      <c r="D1309" s="6">
        <v>500</v>
      </c>
      <c r="E1309" s="8">
        <v>540</v>
      </c>
      <c r="F1309" t="s">
        <v>8221</v>
      </c>
      <c r="G1309" t="s">
        <v>8224</v>
      </c>
      <c r="H1309" t="s">
        <v>8246</v>
      </c>
      <c r="I1309">
        <v>1490358834</v>
      </c>
      <c r="J1309">
        <v>1487770434</v>
      </c>
      <c r="K1309" t="b">
        <v>0</v>
      </c>
      <c r="L1309">
        <v>16</v>
      </c>
      <c r="M1309" t="b">
        <v>0</v>
      </c>
      <c r="N1309" t="s">
        <v>8269</v>
      </c>
      <c r="O1309">
        <f>ROUND(E1309/D1309*100,0)</f>
        <v>108</v>
      </c>
      <c r="P1309">
        <f>IFERROR(ROUND(E1309/L1309,2),0)</f>
        <v>33.75</v>
      </c>
      <c r="Q1309" t="s">
        <v>8315</v>
      </c>
      <c r="R1309" t="s">
        <v>8316</v>
      </c>
      <c r="S1309" s="12">
        <f t="shared" si="41"/>
        <v>42788.565208333333</v>
      </c>
      <c r="T1309" s="12">
        <f t="shared" si="42"/>
        <v>42818.523541666669</v>
      </c>
    </row>
    <row r="1310" spans="1:20" ht="42.75" x14ac:dyDescent="0.45">
      <c r="A1310">
        <v>3319</v>
      </c>
      <c r="B1310" s="3" t="s">
        <v>3319</v>
      </c>
      <c r="C1310" s="3" t="s">
        <v>7429</v>
      </c>
      <c r="D1310" s="6">
        <v>500</v>
      </c>
      <c r="E1310" s="8">
        <v>540</v>
      </c>
      <c r="F1310" t="s">
        <v>8218</v>
      </c>
      <c r="G1310" t="s">
        <v>8224</v>
      </c>
      <c r="H1310" t="s">
        <v>8246</v>
      </c>
      <c r="I1310">
        <v>1422712986</v>
      </c>
      <c r="J1310">
        <v>1418824986</v>
      </c>
      <c r="K1310" t="b">
        <v>0</v>
      </c>
      <c r="L1310">
        <v>16</v>
      </c>
      <c r="M1310" t="b">
        <v>1</v>
      </c>
      <c r="N1310" t="s">
        <v>8269</v>
      </c>
      <c r="O1310">
        <f>ROUND(E1310/D1310*100,0)</f>
        <v>108</v>
      </c>
      <c r="P1310">
        <f>IFERROR(ROUND(E1310/L1310,2),0)</f>
        <v>33.75</v>
      </c>
      <c r="Q1310" t="s">
        <v>8315</v>
      </c>
      <c r="R1310" t="s">
        <v>8316</v>
      </c>
      <c r="S1310" s="12">
        <f t="shared" si="41"/>
        <v>41990.585486111115</v>
      </c>
      <c r="T1310" s="12">
        <f t="shared" si="42"/>
        <v>42035.585486111115</v>
      </c>
    </row>
    <row r="1311" spans="1:20" ht="42.75" x14ac:dyDescent="0.45">
      <c r="A1311">
        <v>3909</v>
      </c>
      <c r="B1311" s="3" t="s">
        <v>3906</v>
      </c>
      <c r="C1311" s="3" t="s">
        <v>8017</v>
      </c>
      <c r="D1311" s="6">
        <v>60000</v>
      </c>
      <c r="E1311" s="8">
        <v>135</v>
      </c>
      <c r="F1311" t="s">
        <v>8220</v>
      </c>
      <c r="G1311" t="s">
        <v>8223</v>
      </c>
      <c r="H1311" t="s">
        <v>8245</v>
      </c>
      <c r="I1311">
        <v>1410424642</v>
      </c>
      <c r="J1311">
        <v>1407832642</v>
      </c>
      <c r="K1311" t="b">
        <v>0</v>
      </c>
      <c r="L1311">
        <v>4</v>
      </c>
      <c r="M1311" t="b">
        <v>0</v>
      </c>
      <c r="N1311" t="s">
        <v>8269</v>
      </c>
      <c r="O1311">
        <f>ROUND(E1311/D1311*100,0)</f>
        <v>0</v>
      </c>
      <c r="P1311">
        <f>IFERROR(ROUND(E1311/L1311,2),0)</f>
        <v>33.75</v>
      </c>
      <c r="Q1311" t="s">
        <v>8315</v>
      </c>
      <c r="R1311" t="s">
        <v>8316</v>
      </c>
      <c r="S1311" s="12">
        <f t="shared" si="41"/>
        <v>41863.359282407408</v>
      </c>
      <c r="T1311" s="12">
        <f t="shared" si="42"/>
        <v>41893.359282407408</v>
      </c>
    </row>
    <row r="1312" spans="1:20" ht="42.75" x14ac:dyDescent="0.45">
      <c r="A1312">
        <v>2802</v>
      </c>
      <c r="B1312" s="3" t="s">
        <v>2802</v>
      </c>
      <c r="C1312" s="3" t="s">
        <v>6912</v>
      </c>
      <c r="D1312" s="6">
        <v>3000</v>
      </c>
      <c r="E1312" s="8">
        <v>3055</v>
      </c>
      <c r="F1312" t="s">
        <v>8218</v>
      </c>
      <c r="G1312" t="s">
        <v>8224</v>
      </c>
      <c r="H1312" t="s">
        <v>8246</v>
      </c>
      <c r="I1312">
        <v>1438875107</v>
      </c>
      <c r="J1312">
        <v>1436283107</v>
      </c>
      <c r="K1312" t="b">
        <v>0</v>
      </c>
      <c r="L1312">
        <v>90</v>
      </c>
      <c r="M1312" t="b">
        <v>1</v>
      </c>
      <c r="N1312" t="s">
        <v>8269</v>
      </c>
      <c r="O1312">
        <f>ROUND(E1312/D1312*100,0)</f>
        <v>102</v>
      </c>
      <c r="P1312">
        <f>IFERROR(ROUND(E1312/L1312,2),0)</f>
        <v>33.94</v>
      </c>
      <c r="Q1312" t="s">
        <v>8315</v>
      </c>
      <c r="R1312" t="s">
        <v>8316</v>
      </c>
      <c r="S1312" s="12">
        <f t="shared" si="41"/>
        <v>42192.64707175926</v>
      </c>
      <c r="T1312" s="12">
        <f t="shared" si="42"/>
        <v>42222.64707175926</v>
      </c>
    </row>
    <row r="1313" spans="1:20" ht="57" x14ac:dyDescent="0.45">
      <c r="A1313">
        <v>3150</v>
      </c>
      <c r="B1313" s="3" t="s">
        <v>3150</v>
      </c>
      <c r="C1313" s="3" t="s">
        <v>7260</v>
      </c>
      <c r="D1313" s="6">
        <v>3500</v>
      </c>
      <c r="E1313" s="8">
        <v>3535</v>
      </c>
      <c r="F1313" t="s">
        <v>8218</v>
      </c>
      <c r="G1313" t="s">
        <v>8223</v>
      </c>
      <c r="H1313" t="s">
        <v>8245</v>
      </c>
      <c r="I1313">
        <v>1295928000</v>
      </c>
      <c r="J1313">
        <v>1288160403</v>
      </c>
      <c r="K1313" t="b">
        <v>1</v>
      </c>
      <c r="L1313">
        <v>104</v>
      </c>
      <c r="M1313" t="b">
        <v>1</v>
      </c>
      <c r="N1313" t="s">
        <v>8269</v>
      </c>
      <c r="O1313">
        <f>ROUND(E1313/D1313*100,0)</f>
        <v>101</v>
      </c>
      <c r="P1313">
        <f>IFERROR(ROUND(E1313/L1313,2),0)</f>
        <v>33.99</v>
      </c>
      <c r="Q1313" t="s">
        <v>8315</v>
      </c>
      <c r="R1313" t="s">
        <v>8316</v>
      </c>
      <c r="S1313" s="12">
        <f t="shared" si="41"/>
        <v>40478.263923611114</v>
      </c>
      <c r="T1313" s="12">
        <f t="shared" si="42"/>
        <v>40568.166666666664</v>
      </c>
    </row>
    <row r="1314" spans="1:20" ht="57" x14ac:dyDescent="0.45">
      <c r="A1314">
        <v>3982</v>
      </c>
      <c r="B1314" s="3" t="s">
        <v>3978</v>
      </c>
      <c r="C1314" s="3" t="s">
        <v>8088</v>
      </c>
      <c r="D1314" s="6">
        <v>850</v>
      </c>
      <c r="E1314" s="8">
        <v>170</v>
      </c>
      <c r="F1314" t="s">
        <v>8220</v>
      </c>
      <c r="G1314" t="s">
        <v>8224</v>
      </c>
      <c r="H1314" t="s">
        <v>8246</v>
      </c>
      <c r="I1314">
        <v>1436297180</v>
      </c>
      <c r="J1314">
        <v>1431113180</v>
      </c>
      <c r="K1314" t="b">
        <v>0</v>
      </c>
      <c r="L1314">
        <v>5</v>
      </c>
      <c r="M1314" t="b">
        <v>0</v>
      </c>
      <c r="N1314" t="s">
        <v>8269</v>
      </c>
      <c r="O1314">
        <f>ROUND(E1314/D1314*100,0)</f>
        <v>20</v>
      </c>
      <c r="P1314">
        <f>IFERROR(ROUND(E1314/L1314,2),0)</f>
        <v>34</v>
      </c>
      <c r="Q1314" t="s">
        <v>8315</v>
      </c>
      <c r="R1314" t="s">
        <v>8316</v>
      </c>
      <c r="S1314" s="12">
        <f t="shared" si="41"/>
        <v>42132.809953703705</v>
      </c>
      <c r="T1314" s="12">
        <f t="shared" si="42"/>
        <v>42192.809953703705</v>
      </c>
    </row>
    <row r="1315" spans="1:20" ht="42.75" x14ac:dyDescent="0.45">
      <c r="A1315">
        <v>2701</v>
      </c>
      <c r="B1315" s="3" t="s">
        <v>2701</v>
      </c>
      <c r="C1315" s="3" t="s">
        <v>6811</v>
      </c>
      <c r="D1315" s="6">
        <v>3400</v>
      </c>
      <c r="E1315" s="8">
        <v>1570</v>
      </c>
      <c r="F1315" t="s">
        <v>8221</v>
      </c>
      <c r="G1315" t="s">
        <v>8240</v>
      </c>
      <c r="H1315" t="s">
        <v>8248</v>
      </c>
      <c r="I1315">
        <v>1491586534</v>
      </c>
      <c r="J1315">
        <v>1488911734</v>
      </c>
      <c r="K1315" t="b">
        <v>0</v>
      </c>
      <c r="L1315">
        <v>46</v>
      </c>
      <c r="M1315" t="b">
        <v>0</v>
      </c>
      <c r="N1315" t="s">
        <v>8301</v>
      </c>
      <c r="O1315">
        <f>ROUND(E1315/D1315*100,0)</f>
        <v>46</v>
      </c>
      <c r="P1315">
        <f>IFERROR(ROUND(E1315/L1315,2),0)</f>
        <v>34.130000000000003</v>
      </c>
      <c r="Q1315" t="s">
        <v>8315</v>
      </c>
      <c r="R1315" t="s">
        <v>8333</v>
      </c>
      <c r="S1315" s="12">
        <f t="shared" si="41"/>
        <v>42801.774699074071</v>
      </c>
      <c r="T1315" s="12">
        <f t="shared" si="42"/>
        <v>42832.733032407406</v>
      </c>
    </row>
    <row r="1316" spans="1:20" ht="42.75" x14ac:dyDescent="0.45">
      <c r="A1316">
        <v>3479</v>
      </c>
      <c r="B1316" s="3" t="s">
        <v>3478</v>
      </c>
      <c r="C1316" s="3" t="s">
        <v>7589</v>
      </c>
      <c r="D1316" s="6">
        <v>1500</v>
      </c>
      <c r="E1316" s="8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8269</v>
      </c>
      <c r="O1316">
        <f>ROUND(E1316/D1316*100,0)</f>
        <v>128</v>
      </c>
      <c r="P1316">
        <f>IFERROR(ROUND(E1316/L1316,2),0)</f>
        <v>34.25</v>
      </c>
      <c r="Q1316" t="s">
        <v>8315</v>
      </c>
      <c r="R1316" t="s">
        <v>8316</v>
      </c>
      <c r="S1316" s="12">
        <f t="shared" si="41"/>
        <v>41781.855092592588</v>
      </c>
      <c r="T1316" s="12">
        <f t="shared" si="42"/>
        <v>41811.855092592588</v>
      </c>
    </row>
    <row r="1317" spans="1:20" ht="42.75" x14ac:dyDescent="0.45">
      <c r="A1317">
        <v>3497</v>
      </c>
      <c r="B1317" s="3" t="s">
        <v>3496</v>
      </c>
      <c r="C1317" s="3" t="s">
        <v>7607</v>
      </c>
      <c r="D1317" s="6">
        <v>1551</v>
      </c>
      <c r="E1317" s="8">
        <v>1686</v>
      </c>
      <c r="F1317" t="s">
        <v>8218</v>
      </c>
      <c r="G1317" t="s">
        <v>8223</v>
      </c>
      <c r="H1317" t="s">
        <v>8245</v>
      </c>
      <c r="I1317">
        <v>1464904800</v>
      </c>
      <c r="J1317">
        <v>1463852904</v>
      </c>
      <c r="K1317" t="b">
        <v>0</v>
      </c>
      <c r="L1317">
        <v>49</v>
      </c>
      <c r="M1317" t="b">
        <v>1</v>
      </c>
      <c r="N1317" t="s">
        <v>8269</v>
      </c>
      <c r="O1317">
        <f>ROUND(E1317/D1317*100,0)</f>
        <v>109</v>
      </c>
      <c r="P1317">
        <f>IFERROR(ROUND(E1317/L1317,2),0)</f>
        <v>34.409999999999997</v>
      </c>
      <c r="Q1317" t="s">
        <v>8315</v>
      </c>
      <c r="R1317" t="s">
        <v>8316</v>
      </c>
      <c r="S1317" s="12">
        <f t="shared" si="41"/>
        <v>42511.741944444439</v>
      </c>
      <c r="T1317" s="12">
        <f t="shared" si="42"/>
        <v>42523.916666666672</v>
      </c>
    </row>
    <row r="1318" spans="1:20" ht="42.75" x14ac:dyDescent="0.45">
      <c r="A1318">
        <v>3388</v>
      </c>
      <c r="B1318" s="3" t="s">
        <v>3387</v>
      </c>
      <c r="C1318" s="3" t="s">
        <v>7498</v>
      </c>
      <c r="D1318" s="6">
        <v>1500</v>
      </c>
      <c r="E1318" s="8">
        <v>1557</v>
      </c>
      <c r="F1318" t="s">
        <v>8218</v>
      </c>
      <c r="G1318" t="s">
        <v>8224</v>
      </c>
      <c r="H1318" t="s">
        <v>8246</v>
      </c>
      <c r="I1318">
        <v>1434625441</v>
      </c>
      <c r="J1318">
        <v>1432033441</v>
      </c>
      <c r="K1318" t="b">
        <v>0</v>
      </c>
      <c r="L1318">
        <v>45</v>
      </c>
      <c r="M1318" t="b">
        <v>1</v>
      </c>
      <c r="N1318" t="s">
        <v>8269</v>
      </c>
      <c r="O1318">
        <f>ROUND(E1318/D1318*100,0)</f>
        <v>104</v>
      </c>
      <c r="P1318">
        <f>IFERROR(ROUND(E1318/L1318,2),0)</f>
        <v>34.6</v>
      </c>
      <c r="Q1318" t="s">
        <v>8315</v>
      </c>
      <c r="R1318" t="s">
        <v>8316</v>
      </c>
      <c r="S1318" s="12">
        <f t="shared" si="41"/>
        <v>42143.461122685185</v>
      </c>
      <c r="T1318" s="12">
        <f t="shared" si="42"/>
        <v>42173.461122685185</v>
      </c>
    </row>
    <row r="1319" spans="1:20" ht="28.5" x14ac:dyDescent="0.45">
      <c r="A1319">
        <v>535</v>
      </c>
      <c r="B1319" s="3" t="s">
        <v>536</v>
      </c>
      <c r="C1319" s="3" t="s">
        <v>4645</v>
      </c>
      <c r="D1319" s="6">
        <v>2000</v>
      </c>
      <c r="E1319" s="8">
        <v>2050</v>
      </c>
      <c r="F1319" t="s">
        <v>8218</v>
      </c>
      <c r="G1319" t="s">
        <v>8224</v>
      </c>
      <c r="H1319" t="s">
        <v>8246</v>
      </c>
      <c r="I1319">
        <v>1483707905</v>
      </c>
      <c r="J1319">
        <v>1481115905</v>
      </c>
      <c r="K1319" t="b">
        <v>0</v>
      </c>
      <c r="L1319">
        <v>59</v>
      </c>
      <c r="M1319" t="b">
        <v>1</v>
      </c>
      <c r="N1319" t="s">
        <v>8269</v>
      </c>
      <c r="O1319">
        <f>ROUND(E1319/D1319*100,0)</f>
        <v>103</v>
      </c>
      <c r="P1319">
        <f>IFERROR(ROUND(E1319/L1319,2),0)</f>
        <v>34.75</v>
      </c>
      <c r="Q1319" t="s">
        <v>8315</v>
      </c>
      <c r="R1319" t="s">
        <v>8316</v>
      </c>
      <c r="S1319" s="12">
        <f t="shared" si="41"/>
        <v>42711.545196759253</v>
      </c>
      <c r="T1319" s="12">
        <f t="shared" si="42"/>
        <v>42741.545196759253</v>
      </c>
    </row>
    <row r="1320" spans="1:20" ht="42.75" x14ac:dyDescent="0.45">
      <c r="A1320">
        <v>3152</v>
      </c>
      <c r="B1320" s="3" t="s">
        <v>3152</v>
      </c>
      <c r="C1320" s="3" t="s">
        <v>7262</v>
      </c>
      <c r="D1320" s="6">
        <v>2200</v>
      </c>
      <c r="E1320" s="8">
        <v>2331</v>
      </c>
      <c r="F1320" t="s">
        <v>8218</v>
      </c>
      <c r="G1320" t="s">
        <v>8224</v>
      </c>
      <c r="H1320" t="s">
        <v>8246</v>
      </c>
      <c r="I1320">
        <v>1383425367</v>
      </c>
      <c r="J1320">
        <v>1380833367</v>
      </c>
      <c r="K1320" t="b">
        <v>1</v>
      </c>
      <c r="L1320">
        <v>67</v>
      </c>
      <c r="M1320" t="b">
        <v>1</v>
      </c>
      <c r="N1320" t="s">
        <v>8269</v>
      </c>
      <c r="O1320">
        <f>ROUND(E1320/D1320*100,0)</f>
        <v>106</v>
      </c>
      <c r="P1320">
        <f>IFERROR(ROUND(E1320/L1320,2),0)</f>
        <v>34.79</v>
      </c>
      <c r="Q1320" t="s">
        <v>8315</v>
      </c>
      <c r="R1320" t="s">
        <v>8316</v>
      </c>
      <c r="S1320" s="12">
        <f t="shared" si="41"/>
        <v>41550.867673611108</v>
      </c>
      <c r="T1320" s="12">
        <f t="shared" si="42"/>
        <v>41580.867673611108</v>
      </c>
    </row>
    <row r="1321" spans="1:20" ht="42.75" x14ac:dyDescent="0.45">
      <c r="A1321">
        <v>3234</v>
      </c>
      <c r="B1321" s="3" t="s">
        <v>3234</v>
      </c>
      <c r="C1321" s="3" t="s">
        <v>7344</v>
      </c>
      <c r="D1321" s="6">
        <v>4000</v>
      </c>
      <c r="E1321" s="8">
        <v>4015.71</v>
      </c>
      <c r="F1321" t="s">
        <v>8218</v>
      </c>
      <c r="G1321" t="s">
        <v>8224</v>
      </c>
      <c r="H1321" t="s">
        <v>8246</v>
      </c>
      <c r="I1321">
        <v>1485991860</v>
      </c>
      <c r="J1321">
        <v>1483124208</v>
      </c>
      <c r="K1321" t="b">
        <v>0</v>
      </c>
      <c r="L1321">
        <v>115</v>
      </c>
      <c r="M1321" t="b">
        <v>1</v>
      </c>
      <c r="N1321" t="s">
        <v>8269</v>
      </c>
      <c r="O1321">
        <f>ROUND(E1321/D1321*100,0)</f>
        <v>100</v>
      </c>
      <c r="P1321">
        <f>IFERROR(ROUND(E1321/L1321,2),0)</f>
        <v>34.92</v>
      </c>
      <c r="Q1321" t="s">
        <v>8315</v>
      </c>
      <c r="R1321" t="s">
        <v>8316</v>
      </c>
      <c r="S1321" s="12">
        <f t="shared" si="41"/>
        <v>42734.789444444439</v>
      </c>
      <c r="T1321" s="12">
        <f t="shared" si="42"/>
        <v>42767.979861111111</v>
      </c>
    </row>
    <row r="1322" spans="1:20" ht="28.5" x14ac:dyDescent="0.45">
      <c r="A1322">
        <v>4068</v>
      </c>
      <c r="B1322" s="3" t="s">
        <v>4064</v>
      </c>
      <c r="C1322" s="3" t="s">
        <v>8171</v>
      </c>
      <c r="D1322" s="6">
        <v>3495</v>
      </c>
      <c r="E1322" s="8">
        <v>34.950000000000003</v>
      </c>
      <c r="F1322" t="s">
        <v>8220</v>
      </c>
      <c r="G1322" t="s">
        <v>8223</v>
      </c>
      <c r="H1322" t="s">
        <v>8245</v>
      </c>
      <c r="I1322">
        <v>1484348700</v>
      </c>
      <c r="J1322">
        <v>1481756855</v>
      </c>
      <c r="K1322" t="b">
        <v>0</v>
      </c>
      <c r="L1322">
        <v>1</v>
      </c>
      <c r="M1322" t="b">
        <v>0</v>
      </c>
      <c r="N1322" t="s">
        <v>8269</v>
      </c>
      <c r="O1322">
        <f>ROUND(E1322/D1322*100,0)</f>
        <v>1</v>
      </c>
      <c r="P1322">
        <f>IFERROR(ROUND(E1322/L1322,2),0)</f>
        <v>34.950000000000003</v>
      </c>
      <c r="Q1322" t="s">
        <v>8315</v>
      </c>
      <c r="R1322" t="s">
        <v>8316</v>
      </c>
      <c r="S1322" s="12">
        <f t="shared" si="41"/>
        <v>42718.963599537034</v>
      </c>
      <c r="T1322" s="12">
        <f t="shared" si="42"/>
        <v>42748.961805555555</v>
      </c>
    </row>
    <row r="1323" spans="1:20" ht="42.75" x14ac:dyDescent="0.45">
      <c r="A1323">
        <v>3423</v>
      </c>
      <c r="B1323" s="3" t="s">
        <v>3422</v>
      </c>
      <c r="C1323" s="3" t="s">
        <v>7533</v>
      </c>
      <c r="D1323" s="6">
        <v>250</v>
      </c>
      <c r="E1323" s="8">
        <v>350</v>
      </c>
      <c r="F1323" t="s">
        <v>8218</v>
      </c>
      <c r="G1323" t="s">
        <v>8223</v>
      </c>
      <c r="H1323" t="s">
        <v>8245</v>
      </c>
      <c r="I1323">
        <v>1429912341</v>
      </c>
      <c r="J1323">
        <v>1427320341</v>
      </c>
      <c r="K1323" t="b">
        <v>0</v>
      </c>
      <c r="L1323">
        <v>10</v>
      </c>
      <c r="M1323" t="b">
        <v>1</v>
      </c>
      <c r="N1323" t="s">
        <v>8269</v>
      </c>
      <c r="O1323">
        <f>ROUND(E1323/D1323*100,0)</f>
        <v>140</v>
      </c>
      <c r="P1323">
        <f>IFERROR(ROUND(E1323/L1323,2),0)</f>
        <v>35</v>
      </c>
      <c r="Q1323" t="s">
        <v>8315</v>
      </c>
      <c r="R1323" t="s">
        <v>8316</v>
      </c>
      <c r="S1323" s="12">
        <f t="shared" si="41"/>
        <v>42088.911354166667</v>
      </c>
      <c r="T1323" s="12">
        <f t="shared" si="42"/>
        <v>42118.911354166667</v>
      </c>
    </row>
    <row r="1324" spans="1:20" ht="42.75" x14ac:dyDescent="0.45">
      <c r="A1324">
        <v>4074</v>
      </c>
      <c r="B1324" s="3" t="s">
        <v>4070</v>
      </c>
      <c r="C1324" s="3" t="s">
        <v>8177</v>
      </c>
      <c r="D1324" s="6">
        <v>2750</v>
      </c>
      <c r="E1324" s="8">
        <v>735</v>
      </c>
      <c r="F1324" t="s">
        <v>8220</v>
      </c>
      <c r="G1324" t="s">
        <v>8224</v>
      </c>
      <c r="H1324" t="s">
        <v>8246</v>
      </c>
      <c r="I1324">
        <v>1446732975</v>
      </c>
      <c r="J1324">
        <v>1444137375</v>
      </c>
      <c r="K1324" t="b">
        <v>0</v>
      </c>
      <c r="L1324">
        <v>21</v>
      </c>
      <c r="M1324" t="b">
        <v>0</v>
      </c>
      <c r="N1324" t="s">
        <v>8269</v>
      </c>
      <c r="O1324">
        <f>ROUND(E1324/D1324*100,0)</f>
        <v>27</v>
      </c>
      <c r="P1324">
        <f>IFERROR(ROUND(E1324/L1324,2),0)</f>
        <v>35</v>
      </c>
      <c r="Q1324" t="s">
        <v>8315</v>
      </c>
      <c r="R1324" t="s">
        <v>8316</v>
      </c>
      <c r="S1324" s="12">
        <f t="shared" si="41"/>
        <v>42283.552951388891</v>
      </c>
      <c r="T1324" s="12">
        <f t="shared" si="42"/>
        <v>42313.594618055555</v>
      </c>
    </row>
    <row r="1325" spans="1:20" ht="28.5" x14ac:dyDescent="0.45">
      <c r="A1325">
        <v>2859</v>
      </c>
      <c r="B1325" s="3" t="s">
        <v>2859</v>
      </c>
      <c r="C1325" s="3" t="s">
        <v>6969</v>
      </c>
      <c r="D1325" s="6">
        <v>2000</v>
      </c>
      <c r="E1325" s="8">
        <v>35</v>
      </c>
      <c r="F1325" t="s">
        <v>8220</v>
      </c>
      <c r="G1325" t="s">
        <v>8225</v>
      </c>
      <c r="H1325" t="s">
        <v>8247</v>
      </c>
      <c r="I1325">
        <v>1444984904</v>
      </c>
      <c r="J1325">
        <v>1439800904</v>
      </c>
      <c r="K1325" t="b">
        <v>0</v>
      </c>
      <c r="L1325">
        <v>1</v>
      </c>
      <c r="M1325" t="b">
        <v>0</v>
      </c>
      <c r="N1325" t="s">
        <v>8269</v>
      </c>
      <c r="O1325">
        <f>ROUND(E1325/D1325*100,0)</f>
        <v>2</v>
      </c>
      <c r="P1325">
        <f>IFERROR(ROUND(E1325/L1325,2),0)</f>
        <v>35</v>
      </c>
      <c r="Q1325" t="s">
        <v>8315</v>
      </c>
      <c r="R1325" t="s">
        <v>8316</v>
      </c>
      <c r="S1325" s="12">
        <f t="shared" si="41"/>
        <v>42233.362314814818</v>
      </c>
      <c r="T1325" s="12">
        <f t="shared" si="42"/>
        <v>42293.362314814818</v>
      </c>
    </row>
    <row r="1326" spans="1:20" ht="42.75" x14ac:dyDescent="0.45">
      <c r="A1326">
        <v>2829</v>
      </c>
      <c r="B1326" s="3" t="s">
        <v>2829</v>
      </c>
      <c r="C1326" s="3" t="s">
        <v>6939</v>
      </c>
      <c r="D1326" s="6">
        <v>2500</v>
      </c>
      <c r="E1326" s="8">
        <v>2663</v>
      </c>
      <c r="F1326" t="s">
        <v>8218</v>
      </c>
      <c r="G1326" t="s">
        <v>8224</v>
      </c>
      <c r="H1326" t="s">
        <v>8246</v>
      </c>
      <c r="I1326">
        <v>1464863118</v>
      </c>
      <c r="J1326">
        <v>1462443918</v>
      </c>
      <c r="K1326" t="b">
        <v>0</v>
      </c>
      <c r="L1326">
        <v>76</v>
      </c>
      <c r="M1326" t="b">
        <v>1</v>
      </c>
      <c r="N1326" t="s">
        <v>8269</v>
      </c>
      <c r="O1326">
        <f>ROUND(E1326/D1326*100,0)</f>
        <v>107</v>
      </c>
      <c r="P1326">
        <f>IFERROR(ROUND(E1326/L1326,2),0)</f>
        <v>35.04</v>
      </c>
      <c r="Q1326" t="s">
        <v>8315</v>
      </c>
      <c r="R1326" t="s">
        <v>8316</v>
      </c>
      <c r="S1326" s="12">
        <f t="shared" si="41"/>
        <v>42495.434236111112</v>
      </c>
      <c r="T1326" s="12">
        <f t="shared" si="42"/>
        <v>42523.434236111112</v>
      </c>
    </row>
    <row r="1327" spans="1:20" ht="42.75" x14ac:dyDescent="0.45">
      <c r="A1327">
        <v>3787</v>
      </c>
      <c r="B1327" s="3" t="s">
        <v>3784</v>
      </c>
      <c r="C1327" s="3" t="s">
        <v>7897</v>
      </c>
      <c r="D1327" s="6">
        <v>350</v>
      </c>
      <c r="E1327" s="8">
        <v>351</v>
      </c>
      <c r="F1327" t="s">
        <v>8218</v>
      </c>
      <c r="G1327" t="s">
        <v>8223</v>
      </c>
      <c r="H1327" t="s">
        <v>8245</v>
      </c>
      <c r="I1327">
        <v>1436587140</v>
      </c>
      <c r="J1327">
        <v>1434113406</v>
      </c>
      <c r="K1327" t="b">
        <v>0</v>
      </c>
      <c r="L1327">
        <v>10</v>
      </c>
      <c r="M1327" t="b">
        <v>1</v>
      </c>
      <c r="N1327" t="s">
        <v>8303</v>
      </c>
      <c r="O1327">
        <f>ROUND(E1327/D1327*100,0)</f>
        <v>100</v>
      </c>
      <c r="P1327">
        <f>IFERROR(ROUND(E1327/L1327,2),0)</f>
        <v>35.1</v>
      </c>
      <c r="Q1327" t="s">
        <v>8315</v>
      </c>
      <c r="R1327" t="s">
        <v>8334</v>
      </c>
      <c r="S1327" s="12">
        <f t="shared" si="41"/>
        <v>42167.534791666665</v>
      </c>
      <c r="T1327" s="12">
        <f t="shared" si="42"/>
        <v>42196.165972222225</v>
      </c>
    </row>
    <row r="1328" spans="1:20" ht="42.75" x14ac:dyDescent="0.45">
      <c r="A1328">
        <v>3969</v>
      </c>
      <c r="B1328" s="3" t="s">
        <v>3966</v>
      </c>
      <c r="C1328" s="3" t="s">
        <v>8076</v>
      </c>
      <c r="D1328" s="6">
        <v>2825</v>
      </c>
      <c r="E1328" s="8">
        <v>211</v>
      </c>
      <c r="F1328" t="s">
        <v>8220</v>
      </c>
      <c r="G1328" t="s">
        <v>8223</v>
      </c>
      <c r="H1328" t="s">
        <v>8245</v>
      </c>
      <c r="I1328">
        <v>1472442900</v>
      </c>
      <c r="J1328">
        <v>1471638646</v>
      </c>
      <c r="K1328" t="b">
        <v>0</v>
      </c>
      <c r="L1328">
        <v>6</v>
      </c>
      <c r="M1328" t="b">
        <v>0</v>
      </c>
      <c r="N1328" t="s">
        <v>8269</v>
      </c>
      <c r="O1328">
        <f>ROUND(E1328/D1328*100,0)</f>
        <v>7</v>
      </c>
      <c r="P1328">
        <f>IFERROR(ROUND(E1328/L1328,2),0)</f>
        <v>35.17</v>
      </c>
      <c r="Q1328" t="s">
        <v>8315</v>
      </c>
      <c r="R1328" t="s">
        <v>8316</v>
      </c>
      <c r="S1328" s="12">
        <f t="shared" si="41"/>
        <v>42601.854699074072</v>
      </c>
      <c r="T1328" s="12">
        <f t="shared" si="42"/>
        <v>42611.163194444445</v>
      </c>
    </row>
    <row r="1329" spans="1:20" ht="57" x14ac:dyDescent="0.45">
      <c r="A1329">
        <v>2869</v>
      </c>
      <c r="B1329" s="3" t="s">
        <v>2869</v>
      </c>
      <c r="C1329" s="3" t="s">
        <v>6979</v>
      </c>
      <c r="D1329" s="6">
        <v>20000</v>
      </c>
      <c r="E1329" s="8">
        <v>177</v>
      </c>
      <c r="F1329" t="s">
        <v>8220</v>
      </c>
      <c r="G1329" t="s">
        <v>8223</v>
      </c>
      <c r="H1329" t="s">
        <v>8245</v>
      </c>
      <c r="I1329">
        <v>1468937681</v>
      </c>
      <c r="J1329">
        <v>1466345681</v>
      </c>
      <c r="K1329" t="b">
        <v>0</v>
      </c>
      <c r="L1329">
        <v>5</v>
      </c>
      <c r="M1329" t="b">
        <v>0</v>
      </c>
      <c r="N1329" t="s">
        <v>8269</v>
      </c>
      <c r="O1329">
        <f>ROUND(E1329/D1329*100,0)</f>
        <v>1</v>
      </c>
      <c r="P1329">
        <f>IFERROR(ROUND(E1329/L1329,2),0)</f>
        <v>35.4</v>
      </c>
      <c r="Q1329" t="s">
        <v>8315</v>
      </c>
      <c r="R1329" t="s">
        <v>8316</v>
      </c>
      <c r="S1329" s="12">
        <f t="shared" si="41"/>
        <v>42540.593530092592</v>
      </c>
      <c r="T1329" s="12">
        <f t="shared" si="42"/>
        <v>42570.593530092592</v>
      </c>
    </row>
    <row r="1330" spans="1:20" ht="42.75" x14ac:dyDescent="0.4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>
        <f>IFERROR(ROUND(E1330/L1330,2),0)</f>
        <v>21.76</v>
      </c>
      <c r="Q1330" t="s">
        <v>8318</v>
      </c>
      <c r="R1330" t="s">
        <v>8331</v>
      </c>
      <c r="S1330" s="12">
        <f t="shared" si="41"/>
        <v>42256.391875000001</v>
      </c>
      <c r="T1330" s="12">
        <f t="shared" si="42"/>
        <v>42274.843055555553</v>
      </c>
    </row>
    <row r="1331" spans="1:20" ht="28.5" x14ac:dyDescent="0.4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>
        <f>IFERROR(ROUND(E1331/L1331,2),0)</f>
        <v>49.32</v>
      </c>
      <c r="Q1331" t="s">
        <v>8318</v>
      </c>
      <c r="R1331" t="s">
        <v>8331</v>
      </c>
      <c r="S1331" s="12">
        <f t="shared" si="41"/>
        <v>42149.548888888887</v>
      </c>
      <c r="T1331" s="12">
        <f t="shared" si="42"/>
        <v>42163.666666666672</v>
      </c>
    </row>
    <row r="1332" spans="1:20" ht="42.75" x14ac:dyDescent="0.4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>
        <f>IFERROR(ROUND(E1332/L1332,2),0)</f>
        <v>273.83</v>
      </c>
      <c r="Q1332" t="s">
        <v>8318</v>
      </c>
      <c r="R1332" t="s">
        <v>8319</v>
      </c>
      <c r="S1332" s="12">
        <f t="shared" si="41"/>
        <v>41583.083981481483</v>
      </c>
      <c r="T1332" s="12">
        <f t="shared" si="42"/>
        <v>41618.083981481483</v>
      </c>
    </row>
    <row r="1333" spans="1:20" ht="42.75" x14ac:dyDescent="0.4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>
        <f>IFERROR(ROUND(E1333/L1333,2),0)</f>
        <v>39.380000000000003</v>
      </c>
      <c r="Q1333" t="s">
        <v>8318</v>
      </c>
      <c r="R1333" t="s">
        <v>8319</v>
      </c>
      <c r="S1333" s="12">
        <f t="shared" si="41"/>
        <v>42485.724768518514</v>
      </c>
      <c r="T1333" s="12">
        <f t="shared" si="42"/>
        <v>42504</v>
      </c>
    </row>
    <row r="1334" spans="1:20" ht="28.5" x14ac:dyDescent="0.4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>
        <f>IFERROR(ROUND(E1334/L1334,2),0)</f>
        <v>45.42</v>
      </c>
      <c r="Q1334" t="s">
        <v>8318</v>
      </c>
      <c r="R1334" t="s">
        <v>8329</v>
      </c>
      <c r="S1334" s="12">
        <f t="shared" si="41"/>
        <v>40588.526412037041</v>
      </c>
      <c r="T1334" s="12">
        <f t="shared" si="42"/>
        <v>40618.48474537037</v>
      </c>
    </row>
    <row r="1335" spans="1:20" ht="42.75" x14ac:dyDescent="0.4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>
        <f>IFERROR(ROUND(E1335/L1335,2),0)</f>
        <v>66.7</v>
      </c>
      <c r="Q1335" t="s">
        <v>8318</v>
      </c>
      <c r="R1335" t="s">
        <v>8329</v>
      </c>
      <c r="S1335" s="12">
        <f t="shared" si="41"/>
        <v>42479.626875000002</v>
      </c>
      <c r="T1335" s="12">
        <f t="shared" si="42"/>
        <v>42509.626875000002</v>
      </c>
    </row>
    <row r="1336" spans="1:20" ht="28.5" x14ac:dyDescent="0.4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>
        <f>IFERROR(ROUND(E1336/L1336,2),0)</f>
        <v>97.64</v>
      </c>
      <c r="Q1336" t="s">
        <v>8318</v>
      </c>
      <c r="R1336" t="s">
        <v>8329</v>
      </c>
      <c r="S1336" s="12">
        <f t="shared" si="41"/>
        <v>41017.885462962964</v>
      </c>
      <c r="T1336" s="12">
        <f t="shared" si="42"/>
        <v>41067.621527777781</v>
      </c>
    </row>
    <row r="1337" spans="1:20" ht="28.5" x14ac:dyDescent="0.4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>
        <f>IFERROR(ROUND(E1337/L1337,2),0)</f>
        <v>28.58</v>
      </c>
      <c r="Q1337" t="s">
        <v>8318</v>
      </c>
      <c r="R1337" t="s">
        <v>8329</v>
      </c>
      <c r="S1337" s="12">
        <f t="shared" si="41"/>
        <v>40526.36917824074</v>
      </c>
      <c r="T1337" s="12">
        <f t="shared" si="42"/>
        <v>40576.332638888889</v>
      </c>
    </row>
    <row r="1338" spans="1:20" ht="42.75" x14ac:dyDescent="0.4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>
        <f>IFERROR(ROUND(E1338/L1338,2),0)</f>
        <v>134.91</v>
      </c>
      <c r="Q1338" t="s">
        <v>8318</v>
      </c>
      <c r="R1338" t="s">
        <v>8329</v>
      </c>
      <c r="S1338" s="12">
        <f t="shared" si="41"/>
        <v>42331.551307870366</v>
      </c>
      <c r="T1338" s="12">
        <f t="shared" si="42"/>
        <v>42360.958333333328</v>
      </c>
    </row>
    <row r="1339" spans="1:20" ht="42.75" x14ac:dyDescent="0.4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>
        <f>IFERROR(ROUND(E1339/L1339,2),0)</f>
        <v>97.36</v>
      </c>
      <c r="Q1339" t="s">
        <v>8318</v>
      </c>
      <c r="R1339" t="s">
        <v>8329</v>
      </c>
      <c r="S1339" s="12">
        <f t="shared" si="41"/>
        <v>42507.581412037034</v>
      </c>
      <c r="T1339" s="12">
        <f t="shared" si="42"/>
        <v>42538.581412037034</v>
      </c>
    </row>
    <row r="1340" spans="1:20" ht="42.75" x14ac:dyDescent="0.4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>
        <f>IFERROR(ROUND(E1340/L1340,2),0)</f>
        <v>67.91</v>
      </c>
      <c r="Q1340" t="s">
        <v>8318</v>
      </c>
      <c r="R1340" t="s">
        <v>8329</v>
      </c>
      <c r="S1340" s="12">
        <f t="shared" si="41"/>
        <v>41894.879606481481</v>
      </c>
      <c r="T1340" s="12">
        <f t="shared" si="42"/>
        <v>41913.165972222225</v>
      </c>
    </row>
    <row r="1341" spans="1:20" ht="42.75" x14ac:dyDescent="0.4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>
        <f>IFERROR(ROUND(E1341/L1341,2),0)</f>
        <v>71.900000000000006</v>
      </c>
      <c r="Q1341" t="s">
        <v>8318</v>
      </c>
      <c r="R1341" t="s">
        <v>8329</v>
      </c>
      <c r="S1341" s="12">
        <f t="shared" si="41"/>
        <v>42760.498935185184</v>
      </c>
      <c r="T1341" s="12">
        <f t="shared" si="42"/>
        <v>42790.498935185184</v>
      </c>
    </row>
    <row r="1342" spans="1:20" ht="42.75" x14ac:dyDescent="0.4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>
        <f>IFERROR(ROUND(E1342/L1342,2),0)</f>
        <v>89.89</v>
      </c>
      <c r="Q1342" t="s">
        <v>8318</v>
      </c>
      <c r="R1342" t="s">
        <v>8329</v>
      </c>
      <c r="S1342" s="12">
        <f t="shared" si="41"/>
        <v>41078.91201388889</v>
      </c>
      <c r="T1342" s="12">
        <f t="shared" si="42"/>
        <v>41108.91201388889</v>
      </c>
    </row>
    <row r="1343" spans="1:20" ht="42.75" x14ac:dyDescent="0.4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>
        <f>IFERROR(ROUND(E1343/L1343,2),0)</f>
        <v>81.63</v>
      </c>
      <c r="Q1343" t="s">
        <v>8318</v>
      </c>
      <c r="R1343" t="s">
        <v>8329</v>
      </c>
      <c r="S1343" s="12">
        <f t="shared" si="41"/>
        <v>41082.564884259256</v>
      </c>
      <c r="T1343" s="12">
        <f t="shared" si="42"/>
        <v>41097.564884259256</v>
      </c>
    </row>
    <row r="1344" spans="1:20" ht="42.75" x14ac:dyDescent="0.4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>
        <f>IFERROR(ROUND(E1344/L1344,2),0)</f>
        <v>224.85</v>
      </c>
      <c r="Q1344" t="s">
        <v>8318</v>
      </c>
      <c r="R1344" t="s">
        <v>8329</v>
      </c>
      <c r="S1344" s="12">
        <f t="shared" si="41"/>
        <v>42687.875775462962</v>
      </c>
      <c r="T1344" s="12">
        <f t="shared" si="42"/>
        <v>42718.5</v>
      </c>
    </row>
    <row r="1345" spans="1:20" ht="42.75" x14ac:dyDescent="0.4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>
        <f>IFERROR(ROUND(E1345/L1345,2),0)</f>
        <v>125.94</v>
      </c>
      <c r="Q1345" t="s">
        <v>8308</v>
      </c>
      <c r="R1345" t="s">
        <v>8314</v>
      </c>
      <c r="S1345" s="12">
        <f t="shared" si="41"/>
        <v>42416.767928240741</v>
      </c>
      <c r="T1345" s="12">
        <f t="shared" si="42"/>
        <v>42446.726261574076</v>
      </c>
    </row>
    <row r="1346" spans="1:20" ht="28.5" x14ac:dyDescent="0.4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>
        <f>IFERROR(ROUND(E1346/L1346,2),0)</f>
        <v>39.049999999999997</v>
      </c>
      <c r="Q1346" t="s">
        <v>8321</v>
      </c>
      <c r="R1346" t="s">
        <v>8330</v>
      </c>
      <c r="S1346" s="12">
        <f t="shared" si="41"/>
        <v>41943.604097222218</v>
      </c>
      <c r="T1346" s="12">
        <f t="shared" si="42"/>
        <v>41974.207638888889</v>
      </c>
    </row>
    <row r="1347" spans="1:20" ht="42.75" x14ac:dyDescent="0.4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>
        <f>IFERROR(ROUND(E1347/L1347,2),0)</f>
        <v>169.58</v>
      </c>
      <c r="Q1347" t="s">
        <v>8321</v>
      </c>
      <c r="R1347" t="s">
        <v>8330</v>
      </c>
      <c r="S1347" s="12">
        <f t="shared" ref="S1347:S1410" si="43">(((J1347/60)/60)/24)+DATE(1970,1,1)</f>
        <v>42162.146782407406</v>
      </c>
      <c r="T1347" s="12">
        <f t="shared" ref="T1347:T1410" si="44">(((I1347/60)/60)/24)+DATE(1970,1,1)</f>
        <v>42176.146782407406</v>
      </c>
    </row>
    <row r="1348" spans="1:20" ht="28.5" x14ac:dyDescent="0.4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>
        <f>IFERROR(ROUND(E1348/L1348,2),0)</f>
        <v>99.53</v>
      </c>
      <c r="Q1348" t="s">
        <v>8312</v>
      </c>
      <c r="R1348" t="s">
        <v>8313</v>
      </c>
      <c r="S1348" s="12">
        <f t="shared" si="43"/>
        <v>41914.917858796296</v>
      </c>
      <c r="T1348" s="12">
        <f t="shared" si="44"/>
        <v>41944.917858796296</v>
      </c>
    </row>
    <row r="1349" spans="1:20" ht="42.75" x14ac:dyDescent="0.4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>
        <f>IFERROR(ROUND(E1349/L1349,2),0)</f>
        <v>36.61</v>
      </c>
      <c r="Q1349" t="s">
        <v>8312</v>
      </c>
      <c r="R1349" t="s">
        <v>8313</v>
      </c>
      <c r="S1349" s="12">
        <f t="shared" si="43"/>
        <v>41073.050717592596</v>
      </c>
      <c r="T1349" s="12">
        <f t="shared" si="44"/>
        <v>41085.683333333334</v>
      </c>
    </row>
    <row r="1350" spans="1:20" ht="42.75" x14ac:dyDescent="0.4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>
        <f>IFERROR(ROUND(E1350/L1350,2),0)</f>
        <v>108.48</v>
      </c>
      <c r="Q1350" t="s">
        <v>8312</v>
      </c>
      <c r="R1350" t="s">
        <v>8325</v>
      </c>
      <c r="S1350" s="12">
        <f t="shared" si="43"/>
        <v>42324.764004629629</v>
      </c>
      <c r="T1350" s="12">
        <f t="shared" si="44"/>
        <v>42354.764004629629</v>
      </c>
    </row>
    <row r="1351" spans="1:20" ht="42.75" x14ac:dyDescent="0.4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>
        <f>IFERROR(ROUND(E1351/L1351,2),0)</f>
        <v>65.08</v>
      </c>
      <c r="Q1351" t="s">
        <v>8323</v>
      </c>
      <c r="R1351" t="s">
        <v>8324</v>
      </c>
      <c r="S1351" s="12">
        <f t="shared" si="43"/>
        <v>42123.86336805555</v>
      </c>
      <c r="T1351" s="12">
        <f t="shared" si="44"/>
        <v>42156.945833333331</v>
      </c>
    </row>
    <row r="1352" spans="1:20" ht="42.75" x14ac:dyDescent="0.4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>
        <f>IFERROR(ROUND(E1352/L1352,2),0)</f>
        <v>107.07</v>
      </c>
      <c r="Q1352" t="s">
        <v>8312</v>
      </c>
      <c r="R1352" t="s">
        <v>8313</v>
      </c>
      <c r="S1352" s="12">
        <f t="shared" si="43"/>
        <v>42101.758587962962</v>
      </c>
      <c r="T1352" s="12">
        <f t="shared" si="44"/>
        <v>42131.758587962962</v>
      </c>
    </row>
    <row r="1353" spans="1:20" ht="42.75" x14ac:dyDescent="0.4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>
        <f>IFERROR(ROUND(E1353/L1353,2),0)</f>
        <v>73.36</v>
      </c>
      <c r="Q1353" t="s">
        <v>8312</v>
      </c>
      <c r="R1353" t="s">
        <v>8313</v>
      </c>
      <c r="S1353" s="12">
        <f t="shared" si="43"/>
        <v>42703.214409722219</v>
      </c>
      <c r="T1353" s="12">
        <f t="shared" si="44"/>
        <v>42733.214409722219</v>
      </c>
    </row>
    <row r="1354" spans="1:20" ht="42.75" x14ac:dyDescent="0.4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>
        <f>IFERROR(ROUND(E1354/L1354,2),0)</f>
        <v>88.19</v>
      </c>
      <c r="Q1354" t="s">
        <v>8312</v>
      </c>
      <c r="R1354" t="s">
        <v>8313</v>
      </c>
      <c r="S1354" s="12">
        <f t="shared" si="43"/>
        <v>42018.99863425926</v>
      </c>
      <c r="T1354" s="12">
        <f t="shared" si="44"/>
        <v>42048.99863425926</v>
      </c>
    </row>
    <row r="1355" spans="1:20" ht="42.75" x14ac:dyDescent="0.4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>
        <f>IFERROR(ROUND(E1355/L1355,2),0)</f>
        <v>170.45</v>
      </c>
      <c r="Q1355" t="s">
        <v>8323</v>
      </c>
      <c r="R1355" t="s">
        <v>8324</v>
      </c>
      <c r="S1355" s="12">
        <f t="shared" si="43"/>
        <v>42493.167719907404</v>
      </c>
      <c r="T1355" s="12">
        <f t="shared" si="44"/>
        <v>42528.167719907404</v>
      </c>
    </row>
    <row r="1356" spans="1:20" ht="28.5" x14ac:dyDescent="0.4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>
        <f>IFERROR(ROUND(E1356/L1356,2),0)</f>
        <v>108.78</v>
      </c>
      <c r="Q1356" t="s">
        <v>8323</v>
      </c>
      <c r="R1356" t="s">
        <v>8324</v>
      </c>
      <c r="S1356" s="12">
        <f t="shared" si="43"/>
        <v>42068.829039351855</v>
      </c>
      <c r="T1356" s="12">
        <f t="shared" si="44"/>
        <v>42088.787372685183</v>
      </c>
    </row>
    <row r="1357" spans="1:20" ht="42.75" x14ac:dyDescent="0.4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>
        <f>IFERROR(ROUND(E1357/L1357,2),0)</f>
        <v>134.21</v>
      </c>
      <c r="Q1357" t="s">
        <v>8312</v>
      </c>
      <c r="R1357" t="s">
        <v>8313</v>
      </c>
      <c r="S1357" s="12">
        <f t="shared" si="43"/>
        <v>40691.788055555553</v>
      </c>
      <c r="T1357" s="12">
        <f t="shared" si="44"/>
        <v>40755.290972222225</v>
      </c>
    </row>
    <row r="1358" spans="1:20" ht="42.75" x14ac:dyDescent="0.4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>
        <f>IFERROR(ROUND(E1358/L1358,2),0)</f>
        <v>48.45</v>
      </c>
      <c r="Q1358" t="s">
        <v>8312</v>
      </c>
      <c r="R1358" t="s">
        <v>8328</v>
      </c>
      <c r="S1358" s="12">
        <f t="shared" si="43"/>
        <v>41299.793356481481</v>
      </c>
      <c r="T1358" s="12">
        <f t="shared" si="44"/>
        <v>41344.751689814817</v>
      </c>
    </row>
    <row r="1359" spans="1:20" ht="42.75" x14ac:dyDescent="0.4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>
        <f>IFERROR(ROUND(E1359/L1359,2),0)</f>
        <v>70.209999999999994</v>
      </c>
      <c r="Q1359" t="s">
        <v>8312</v>
      </c>
      <c r="R1359" t="s">
        <v>8328</v>
      </c>
      <c r="S1359" s="12">
        <f t="shared" si="43"/>
        <v>40911.809872685182</v>
      </c>
      <c r="T1359" s="12">
        <f t="shared" si="44"/>
        <v>40932.809872685182</v>
      </c>
    </row>
    <row r="1360" spans="1:20" ht="42.75" x14ac:dyDescent="0.4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>
        <f>IFERROR(ROUND(E1360/L1360,2),0)</f>
        <v>53.52</v>
      </c>
      <c r="Q1360" t="s">
        <v>8312</v>
      </c>
      <c r="R1360" t="s">
        <v>8328</v>
      </c>
      <c r="S1360" s="12">
        <f t="shared" si="43"/>
        <v>41270.21497685185</v>
      </c>
      <c r="T1360" s="12">
        <f t="shared" si="44"/>
        <v>41300.21497685185</v>
      </c>
    </row>
    <row r="1361" spans="1:20" ht="42.75" x14ac:dyDescent="0.4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>
        <f>IFERROR(ROUND(E1361/L1361,2),0)</f>
        <v>89.9</v>
      </c>
      <c r="Q1361" t="s">
        <v>8312</v>
      </c>
      <c r="R1361" t="s">
        <v>8328</v>
      </c>
      <c r="S1361" s="12">
        <f t="shared" si="43"/>
        <v>41135.175694444442</v>
      </c>
      <c r="T1361" s="12">
        <f t="shared" si="44"/>
        <v>41162.163194444445</v>
      </c>
    </row>
    <row r="1362" spans="1:20" ht="28.5" x14ac:dyDescent="0.4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>
        <f>IFERROR(ROUND(E1362/L1362,2),0)</f>
        <v>106.53</v>
      </c>
      <c r="Q1362" t="s">
        <v>8312</v>
      </c>
      <c r="R1362" t="s">
        <v>8328</v>
      </c>
      <c r="S1362" s="12">
        <f t="shared" si="43"/>
        <v>42160.708530092597</v>
      </c>
      <c r="T1362" s="12">
        <f t="shared" si="44"/>
        <v>42190.708530092597</v>
      </c>
    </row>
    <row r="1363" spans="1:20" ht="42.75" x14ac:dyDescent="0.4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>
        <f>IFERROR(ROUND(E1363/L1363,2),0)</f>
        <v>54.62</v>
      </c>
      <c r="Q1363" t="s">
        <v>8312</v>
      </c>
      <c r="R1363" t="s">
        <v>8328</v>
      </c>
      <c r="S1363" s="12">
        <f t="shared" si="43"/>
        <v>40703.197048611109</v>
      </c>
      <c r="T1363" s="12">
        <f t="shared" si="44"/>
        <v>40770.041666666664</v>
      </c>
    </row>
    <row r="1364" spans="1:20" ht="28.5" x14ac:dyDescent="0.4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>
        <f>IFERROR(ROUND(E1364/L1364,2),0)</f>
        <v>68.709999999999994</v>
      </c>
      <c r="Q1364" t="s">
        <v>8312</v>
      </c>
      <c r="R1364" t="s">
        <v>8313</v>
      </c>
      <c r="S1364" s="12">
        <f t="shared" si="43"/>
        <v>42279.669768518521</v>
      </c>
      <c r="T1364" s="12">
        <f t="shared" si="44"/>
        <v>42321.711435185185</v>
      </c>
    </row>
    <row r="1365" spans="1:20" ht="42.75" x14ac:dyDescent="0.4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>
        <f>IFERROR(ROUND(E1365/L1365,2),0)</f>
        <v>58.63</v>
      </c>
      <c r="Q1365" t="s">
        <v>8310</v>
      </c>
      <c r="R1365" t="s">
        <v>8311</v>
      </c>
      <c r="S1365" s="12">
        <f t="shared" si="43"/>
        <v>42688.875902777778</v>
      </c>
      <c r="T1365" s="12">
        <f t="shared" si="44"/>
        <v>42718.875902777778</v>
      </c>
    </row>
    <row r="1366" spans="1:20" ht="42.75" x14ac:dyDescent="0.4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>
        <f>IFERROR(ROUND(E1366/L1366,2),0)</f>
        <v>64.44</v>
      </c>
      <c r="Q1366" t="s">
        <v>8312</v>
      </c>
      <c r="R1366" t="s">
        <v>8313</v>
      </c>
      <c r="S1366" s="12">
        <f t="shared" si="43"/>
        <v>41571.998379629629</v>
      </c>
      <c r="T1366" s="12">
        <f t="shared" si="44"/>
        <v>41614.973611111112</v>
      </c>
    </row>
    <row r="1367" spans="1:20" ht="42.75" x14ac:dyDescent="0.4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>IFERROR(ROUND(E1367/L1367,2),0)</f>
        <v>46.63</v>
      </c>
      <c r="Q1367" t="s">
        <v>8312</v>
      </c>
      <c r="R1367" t="s">
        <v>8313</v>
      </c>
      <c r="S1367" s="12">
        <f t="shared" si="43"/>
        <v>40987.697638888887</v>
      </c>
      <c r="T1367" s="12">
        <f t="shared" si="44"/>
        <v>41017.697638888887</v>
      </c>
    </row>
    <row r="1368" spans="1:20" ht="42.75" x14ac:dyDescent="0.4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>
        <f>IFERROR(ROUND(E1368/L1368,2),0)</f>
        <v>51.19</v>
      </c>
      <c r="Q1368" t="s">
        <v>8312</v>
      </c>
      <c r="R1368" t="s">
        <v>8328</v>
      </c>
      <c r="S1368" s="12">
        <f t="shared" si="43"/>
        <v>40948.16815972222</v>
      </c>
      <c r="T1368" s="12">
        <f t="shared" si="44"/>
        <v>40978.16815972222</v>
      </c>
    </row>
    <row r="1369" spans="1:20" ht="42.75" x14ac:dyDescent="0.4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>
        <f>IFERROR(ROUND(E1369/L1369,2),0)</f>
        <v>27.94</v>
      </c>
      <c r="Q1369" t="s">
        <v>8312</v>
      </c>
      <c r="R1369" t="s">
        <v>8328</v>
      </c>
      <c r="S1369" s="12">
        <f t="shared" si="43"/>
        <v>41004.802465277775</v>
      </c>
      <c r="T1369" s="12">
        <f t="shared" si="44"/>
        <v>41034.802407407406</v>
      </c>
    </row>
    <row r="1370" spans="1:20" ht="42.75" x14ac:dyDescent="0.4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>
        <f>IFERROR(ROUND(E1370/L1370,2),0)</f>
        <v>59.82</v>
      </c>
      <c r="Q1370" t="s">
        <v>8312</v>
      </c>
      <c r="R1370" t="s">
        <v>8328</v>
      </c>
      <c r="S1370" s="12">
        <f t="shared" si="43"/>
        <v>41307.987696759257</v>
      </c>
      <c r="T1370" s="12">
        <f t="shared" si="44"/>
        <v>41342.987696759257</v>
      </c>
    </row>
    <row r="1371" spans="1:20" ht="28.5" x14ac:dyDescent="0.4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>
        <f>IFERROR(ROUND(E1371/L1371,2),0)</f>
        <v>36.97</v>
      </c>
      <c r="Q1371" t="s">
        <v>8312</v>
      </c>
      <c r="R1371" t="s">
        <v>8328</v>
      </c>
      <c r="S1371" s="12">
        <f t="shared" si="43"/>
        <v>41174.154178240737</v>
      </c>
      <c r="T1371" s="12">
        <f t="shared" si="44"/>
        <v>41210.208333333336</v>
      </c>
    </row>
    <row r="1372" spans="1:20" ht="42.75" x14ac:dyDescent="0.4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>
        <f>IFERROR(ROUND(E1372/L1372,2),0)</f>
        <v>49.25</v>
      </c>
      <c r="Q1372" t="s">
        <v>8312</v>
      </c>
      <c r="R1372" t="s">
        <v>8328</v>
      </c>
      <c r="S1372" s="12">
        <f t="shared" si="43"/>
        <v>40833.633194444446</v>
      </c>
      <c r="T1372" s="12">
        <f t="shared" si="44"/>
        <v>40863.674861111111</v>
      </c>
    </row>
    <row r="1373" spans="1:20" ht="42.75" x14ac:dyDescent="0.4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>
        <f>IFERROR(ROUND(E1373/L1373,2),0)</f>
        <v>52.96</v>
      </c>
      <c r="Q1373" t="s">
        <v>8312</v>
      </c>
      <c r="R1373" t="s">
        <v>8335</v>
      </c>
      <c r="S1373" s="12">
        <f t="shared" si="43"/>
        <v>42217.834525462968</v>
      </c>
      <c r="T1373" s="12">
        <f t="shared" si="44"/>
        <v>42236.458333333328</v>
      </c>
    </row>
    <row r="1374" spans="1:20" ht="57" x14ac:dyDescent="0.4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>
        <f>IFERROR(ROUND(E1374/L1374,2),0)</f>
        <v>59.46</v>
      </c>
      <c r="Q1374" t="s">
        <v>8312</v>
      </c>
      <c r="R1374" t="s">
        <v>8335</v>
      </c>
      <c r="S1374" s="12">
        <f t="shared" si="43"/>
        <v>41483.449282407404</v>
      </c>
      <c r="T1374" s="12">
        <f t="shared" si="44"/>
        <v>41543.449282407404</v>
      </c>
    </row>
    <row r="1375" spans="1:20" ht="42.75" x14ac:dyDescent="0.4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>
        <f>IFERROR(ROUND(E1375/L1375,2),0)</f>
        <v>177.5</v>
      </c>
      <c r="Q1375" t="s">
        <v>8312</v>
      </c>
      <c r="R1375" t="s">
        <v>8335</v>
      </c>
      <c r="S1375" s="12">
        <f t="shared" si="43"/>
        <v>42769.809965277775</v>
      </c>
      <c r="T1375" s="12">
        <f t="shared" si="44"/>
        <v>42799.809965277775</v>
      </c>
    </row>
    <row r="1376" spans="1:20" ht="42.75" x14ac:dyDescent="0.4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>
        <f>IFERROR(ROUND(E1376/L1376,2),0)</f>
        <v>61.34</v>
      </c>
      <c r="Q1376" t="s">
        <v>8312</v>
      </c>
      <c r="R1376" t="s">
        <v>8335</v>
      </c>
      <c r="S1376" s="12">
        <f t="shared" si="43"/>
        <v>41026.655011574076</v>
      </c>
      <c r="T1376" s="12">
        <f t="shared" si="44"/>
        <v>41057.655011574076</v>
      </c>
    </row>
    <row r="1377" spans="1:20" ht="42.75" x14ac:dyDescent="0.4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>
        <f>IFERROR(ROUND(E1377/L1377,2),0)</f>
        <v>60.97</v>
      </c>
      <c r="Q1377" t="s">
        <v>8308</v>
      </c>
      <c r="R1377" t="s">
        <v>8317</v>
      </c>
      <c r="S1377" s="12">
        <f t="shared" si="43"/>
        <v>42508.541550925926</v>
      </c>
      <c r="T1377" s="12">
        <f t="shared" si="44"/>
        <v>42538.541550925926</v>
      </c>
    </row>
    <row r="1378" spans="1:20" ht="42.75" x14ac:dyDescent="0.4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>
        <f>IFERROR(ROUND(E1378/L1378,2),0)</f>
        <v>267</v>
      </c>
      <c r="Q1378" t="s">
        <v>8308</v>
      </c>
      <c r="R1378" t="s">
        <v>8336</v>
      </c>
      <c r="S1378" s="12">
        <f t="shared" si="43"/>
        <v>42207.746678240743</v>
      </c>
      <c r="T1378" s="12">
        <f t="shared" si="44"/>
        <v>42237.746678240743</v>
      </c>
    </row>
    <row r="1379" spans="1:20" ht="42.75" x14ac:dyDescent="0.45">
      <c r="A1379">
        <v>3614</v>
      </c>
      <c r="B1379" s="3" t="s">
        <v>3439</v>
      </c>
      <c r="C1379" s="3" t="s">
        <v>7724</v>
      </c>
      <c r="D1379" s="6">
        <v>2500</v>
      </c>
      <c r="E1379" s="8">
        <v>2520</v>
      </c>
      <c r="F1379" t="s">
        <v>8218</v>
      </c>
      <c r="G1379" t="s">
        <v>8223</v>
      </c>
      <c r="H1379" t="s">
        <v>8245</v>
      </c>
      <c r="I1379">
        <v>1434675616</v>
      </c>
      <c r="J1379">
        <v>1432083616</v>
      </c>
      <c r="K1379" t="b">
        <v>0</v>
      </c>
      <c r="L1379">
        <v>71</v>
      </c>
      <c r="M1379" t="b">
        <v>1</v>
      </c>
      <c r="N1379" t="s">
        <v>8269</v>
      </c>
      <c r="O1379">
        <f>ROUND(E1379/D1379*100,0)</f>
        <v>101</v>
      </c>
      <c r="P1379">
        <f>IFERROR(ROUND(E1379/L1379,2),0)</f>
        <v>35.49</v>
      </c>
      <c r="Q1379" t="s">
        <v>8315</v>
      </c>
      <c r="R1379" t="s">
        <v>8316</v>
      </c>
      <c r="S1379" s="12">
        <f t="shared" si="43"/>
        <v>42144.041851851856</v>
      </c>
      <c r="T1379" s="12">
        <f t="shared" si="44"/>
        <v>42174.041851851856</v>
      </c>
    </row>
    <row r="1380" spans="1:20" ht="42.75" x14ac:dyDescent="0.45">
      <c r="A1380">
        <v>3851</v>
      </c>
      <c r="B1380" s="3" t="s">
        <v>3848</v>
      </c>
      <c r="C1380" s="3" t="s">
        <v>7960</v>
      </c>
      <c r="D1380" s="6">
        <v>2500</v>
      </c>
      <c r="E1380" s="8">
        <v>852</v>
      </c>
      <c r="F1380" t="s">
        <v>8220</v>
      </c>
      <c r="G1380" t="s">
        <v>8224</v>
      </c>
      <c r="H1380" t="s">
        <v>8246</v>
      </c>
      <c r="I1380">
        <v>1437129179</v>
      </c>
      <c r="J1380">
        <v>1434537179</v>
      </c>
      <c r="K1380" t="b">
        <v>1</v>
      </c>
      <c r="L1380">
        <v>24</v>
      </c>
      <c r="M1380" t="b">
        <v>0</v>
      </c>
      <c r="N1380" t="s">
        <v>8269</v>
      </c>
      <c r="O1380">
        <f>ROUND(E1380/D1380*100,0)</f>
        <v>34</v>
      </c>
      <c r="P1380">
        <f>IFERROR(ROUND(E1380/L1380,2),0)</f>
        <v>35.5</v>
      </c>
      <c r="Q1380" t="s">
        <v>8315</v>
      </c>
      <c r="R1380" t="s">
        <v>8316</v>
      </c>
      <c r="S1380" s="12">
        <f t="shared" si="43"/>
        <v>42172.439571759256</v>
      </c>
      <c r="T1380" s="12">
        <f t="shared" si="44"/>
        <v>42202.439571759256</v>
      </c>
    </row>
    <row r="1381" spans="1:20" ht="42.75" x14ac:dyDescent="0.45">
      <c r="A1381">
        <v>2988</v>
      </c>
      <c r="B1381" s="3" t="s">
        <v>2988</v>
      </c>
      <c r="C1381" s="3" t="s">
        <v>7098</v>
      </c>
      <c r="D1381" s="6">
        <v>1000</v>
      </c>
      <c r="E1381" s="8">
        <v>1000</v>
      </c>
      <c r="F1381" t="s">
        <v>8218</v>
      </c>
      <c r="G1381" t="s">
        <v>8224</v>
      </c>
      <c r="H1381" t="s">
        <v>8246</v>
      </c>
      <c r="I1381">
        <v>1466412081</v>
      </c>
      <c r="J1381">
        <v>1463820081</v>
      </c>
      <c r="K1381" t="b">
        <v>0</v>
      </c>
      <c r="L1381">
        <v>28</v>
      </c>
      <c r="M1381" t="b">
        <v>1</v>
      </c>
      <c r="N1381" t="s">
        <v>8301</v>
      </c>
      <c r="O1381">
        <f>ROUND(E1381/D1381*100,0)</f>
        <v>100</v>
      </c>
      <c r="P1381">
        <f>IFERROR(ROUND(E1381/L1381,2),0)</f>
        <v>35.71</v>
      </c>
      <c r="Q1381" t="s">
        <v>8315</v>
      </c>
      <c r="R1381" t="s">
        <v>8333</v>
      </c>
      <c r="S1381" s="12">
        <f t="shared" si="43"/>
        <v>42511.362048611118</v>
      </c>
      <c r="T1381" s="12">
        <f t="shared" si="44"/>
        <v>42541.362048611118</v>
      </c>
    </row>
    <row r="1382" spans="1:20" ht="42.75" x14ac:dyDescent="0.45">
      <c r="A1382">
        <v>3579</v>
      </c>
      <c r="B1382" s="3" t="s">
        <v>3578</v>
      </c>
      <c r="C1382" s="3" t="s">
        <v>7689</v>
      </c>
      <c r="D1382" s="6">
        <v>500</v>
      </c>
      <c r="E1382" s="8">
        <v>500</v>
      </c>
      <c r="F1382" t="s">
        <v>8218</v>
      </c>
      <c r="G1382" t="s">
        <v>8224</v>
      </c>
      <c r="H1382" t="s">
        <v>8246</v>
      </c>
      <c r="I1382">
        <v>1459444656</v>
      </c>
      <c r="J1382">
        <v>1456856256</v>
      </c>
      <c r="K1382" t="b">
        <v>0</v>
      </c>
      <c r="L1382">
        <v>14</v>
      </c>
      <c r="M1382" t="b">
        <v>1</v>
      </c>
      <c r="N1382" t="s">
        <v>8269</v>
      </c>
      <c r="O1382">
        <f>ROUND(E1382/D1382*100,0)</f>
        <v>100</v>
      </c>
      <c r="P1382">
        <f>IFERROR(ROUND(E1382/L1382,2),0)</f>
        <v>35.71</v>
      </c>
      <c r="Q1382" t="s">
        <v>8315</v>
      </c>
      <c r="R1382" t="s">
        <v>8316</v>
      </c>
      <c r="S1382" s="12">
        <f t="shared" si="43"/>
        <v>42430.762222222227</v>
      </c>
      <c r="T1382" s="12">
        <f t="shared" si="44"/>
        <v>42460.720555555556</v>
      </c>
    </row>
    <row r="1383" spans="1:20" ht="42.75" x14ac:dyDescent="0.45">
      <c r="A1383">
        <v>4059</v>
      </c>
      <c r="B1383" s="3" t="s">
        <v>4055</v>
      </c>
      <c r="C1383" s="3" t="s">
        <v>8163</v>
      </c>
      <c r="D1383" s="6">
        <v>10000</v>
      </c>
      <c r="E1383" s="8">
        <v>250</v>
      </c>
      <c r="F1383" t="s">
        <v>8220</v>
      </c>
      <c r="G1383" t="s">
        <v>8228</v>
      </c>
      <c r="H1383" t="s">
        <v>8250</v>
      </c>
      <c r="I1383">
        <v>1410836400</v>
      </c>
      <c r="J1383">
        <v>1408116152</v>
      </c>
      <c r="K1383" t="b">
        <v>0</v>
      </c>
      <c r="L1383">
        <v>7</v>
      </c>
      <c r="M1383" t="b">
        <v>0</v>
      </c>
      <c r="N1383" t="s">
        <v>8269</v>
      </c>
      <c r="O1383">
        <f>ROUND(E1383/D1383*100,0)</f>
        <v>3</v>
      </c>
      <c r="P1383">
        <f>IFERROR(ROUND(E1383/L1383,2),0)</f>
        <v>35.71</v>
      </c>
      <c r="Q1383" t="s">
        <v>8315</v>
      </c>
      <c r="R1383" t="s">
        <v>8316</v>
      </c>
      <c r="S1383" s="12">
        <f t="shared" si="43"/>
        <v>41866.640648148146</v>
      </c>
      <c r="T1383" s="12">
        <f t="shared" si="44"/>
        <v>41898.125</v>
      </c>
    </row>
    <row r="1384" spans="1:20" ht="42.75" x14ac:dyDescent="0.45">
      <c r="A1384">
        <v>3471</v>
      </c>
      <c r="B1384" s="3" t="s">
        <v>3470</v>
      </c>
      <c r="C1384" s="3" t="s">
        <v>7581</v>
      </c>
      <c r="D1384" s="6">
        <v>500</v>
      </c>
      <c r="E1384" s="8">
        <v>1073</v>
      </c>
      <c r="F1384" t="s">
        <v>8218</v>
      </c>
      <c r="G1384" t="s">
        <v>8224</v>
      </c>
      <c r="H1384" t="s">
        <v>8246</v>
      </c>
      <c r="I1384">
        <v>1409515200</v>
      </c>
      <c r="J1384">
        <v>1405971690</v>
      </c>
      <c r="K1384" t="b">
        <v>0</v>
      </c>
      <c r="L1384">
        <v>30</v>
      </c>
      <c r="M1384" t="b">
        <v>1</v>
      </c>
      <c r="N1384" t="s">
        <v>8269</v>
      </c>
      <c r="O1384">
        <f>ROUND(E1384/D1384*100,0)</f>
        <v>215</v>
      </c>
      <c r="P1384">
        <f>IFERROR(ROUND(E1384/L1384,2),0)</f>
        <v>35.770000000000003</v>
      </c>
      <c r="Q1384" t="s">
        <v>8315</v>
      </c>
      <c r="R1384" t="s">
        <v>8316</v>
      </c>
      <c r="S1384" s="12">
        <f t="shared" si="43"/>
        <v>41841.820486111108</v>
      </c>
      <c r="T1384" s="12">
        <f t="shared" si="44"/>
        <v>41882.833333333336</v>
      </c>
    </row>
    <row r="1385" spans="1:20" ht="42.75" x14ac:dyDescent="0.45">
      <c r="A1385">
        <v>3353</v>
      </c>
      <c r="B1385" s="3" t="s">
        <v>3352</v>
      </c>
      <c r="C1385" s="3" t="s">
        <v>7463</v>
      </c>
      <c r="D1385" s="6">
        <v>500</v>
      </c>
      <c r="E1385" s="8">
        <v>1575</v>
      </c>
      <c r="F1385" t="s">
        <v>8218</v>
      </c>
      <c r="G1385" t="s">
        <v>8224</v>
      </c>
      <c r="H1385" t="s">
        <v>8246</v>
      </c>
      <c r="I1385">
        <v>1462230000</v>
      </c>
      <c r="J1385">
        <v>1461061350</v>
      </c>
      <c r="K1385" t="b">
        <v>0</v>
      </c>
      <c r="L1385">
        <v>44</v>
      </c>
      <c r="M1385" t="b">
        <v>1</v>
      </c>
      <c r="N1385" t="s">
        <v>8269</v>
      </c>
      <c r="O1385">
        <f>ROUND(E1385/D1385*100,0)</f>
        <v>315</v>
      </c>
      <c r="P1385">
        <f>IFERROR(ROUND(E1385/L1385,2),0)</f>
        <v>35.799999999999997</v>
      </c>
      <c r="Q1385" t="s">
        <v>8315</v>
      </c>
      <c r="R1385" t="s">
        <v>8316</v>
      </c>
      <c r="S1385" s="12">
        <f t="shared" si="43"/>
        <v>42479.432291666672</v>
      </c>
      <c r="T1385" s="12">
        <f t="shared" si="44"/>
        <v>42492.958333333328</v>
      </c>
    </row>
    <row r="1386" spans="1:20" ht="42.75" x14ac:dyDescent="0.45">
      <c r="A1386">
        <v>3321</v>
      </c>
      <c r="B1386" s="3" t="s">
        <v>3321</v>
      </c>
      <c r="C1386" s="3" t="s">
        <v>7431</v>
      </c>
      <c r="D1386" s="6">
        <v>500</v>
      </c>
      <c r="E1386" s="8">
        <v>537</v>
      </c>
      <c r="F1386" t="s">
        <v>8218</v>
      </c>
      <c r="G1386" t="s">
        <v>8223</v>
      </c>
      <c r="H1386" t="s">
        <v>8245</v>
      </c>
      <c r="I1386">
        <v>1413431940</v>
      </c>
      <c r="J1386">
        <v>1412216665</v>
      </c>
      <c r="K1386" t="b">
        <v>0</v>
      </c>
      <c r="L1386">
        <v>15</v>
      </c>
      <c r="M1386" t="b">
        <v>1</v>
      </c>
      <c r="N1386" t="s">
        <v>8269</v>
      </c>
      <c r="O1386">
        <f>ROUND(E1386/D1386*100,0)</f>
        <v>107</v>
      </c>
      <c r="P1386">
        <f>IFERROR(ROUND(E1386/L1386,2),0)</f>
        <v>35.799999999999997</v>
      </c>
      <c r="Q1386" t="s">
        <v>8315</v>
      </c>
      <c r="R1386" t="s">
        <v>8316</v>
      </c>
      <c r="S1386" s="12">
        <f t="shared" si="43"/>
        <v>41914.100289351853</v>
      </c>
      <c r="T1386" s="12">
        <f t="shared" si="44"/>
        <v>41928.165972222225</v>
      </c>
    </row>
    <row r="1387" spans="1:20" ht="42.75" x14ac:dyDescent="0.45">
      <c r="A1387">
        <v>2871</v>
      </c>
      <c r="B1387" s="3" t="s">
        <v>2871</v>
      </c>
      <c r="C1387" s="3" t="s">
        <v>6981</v>
      </c>
      <c r="D1387" s="6">
        <v>10000</v>
      </c>
      <c r="E1387" s="8">
        <v>467</v>
      </c>
      <c r="F1387" t="s">
        <v>8220</v>
      </c>
      <c r="G1387" t="s">
        <v>8223</v>
      </c>
      <c r="H1387" t="s">
        <v>8245</v>
      </c>
      <c r="I1387">
        <v>1419183813</v>
      </c>
      <c r="J1387">
        <v>1417455813</v>
      </c>
      <c r="K1387" t="b">
        <v>0</v>
      </c>
      <c r="L1387">
        <v>13</v>
      </c>
      <c r="M1387" t="b">
        <v>0</v>
      </c>
      <c r="N1387" t="s">
        <v>8269</v>
      </c>
      <c r="O1387">
        <f>ROUND(E1387/D1387*100,0)</f>
        <v>5</v>
      </c>
      <c r="P1387">
        <f>IFERROR(ROUND(E1387/L1387,2),0)</f>
        <v>35.92</v>
      </c>
      <c r="Q1387" t="s">
        <v>8315</v>
      </c>
      <c r="R1387" t="s">
        <v>8316</v>
      </c>
      <c r="S1387" s="12">
        <f t="shared" si="43"/>
        <v>41974.738576388889</v>
      </c>
      <c r="T1387" s="12">
        <f t="shared" si="44"/>
        <v>41994.738576388889</v>
      </c>
    </row>
    <row r="1388" spans="1:20" ht="42.75" x14ac:dyDescent="0.45">
      <c r="A1388">
        <v>3501</v>
      </c>
      <c r="B1388" s="3" t="s">
        <v>3500</v>
      </c>
      <c r="C1388" s="3" t="s">
        <v>7611</v>
      </c>
      <c r="D1388" s="6">
        <v>1500</v>
      </c>
      <c r="E1388" s="8">
        <v>1510</v>
      </c>
      <c r="F1388" t="s">
        <v>8218</v>
      </c>
      <c r="G1388" t="s">
        <v>8224</v>
      </c>
      <c r="H1388" t="s">
        <v>8246</v>
      </c>
      <c r="I1388">
        <v>1441995595</v>
      </c>
      <c r="J1388">
        <v>1439835595</v>
      </c>
      <c r="K1388" t="b">
        <v>0</v>
      </c>
      <c r="L1388">
        <v>42</v>
      </c>
      <c r="M1388" t="b">
        <v>1</v>
      </c>
      <c r="N1388" t="s">
        <v>8269</v>
      </c>
      <c r="O1388">
        <f>ROUND(E1388/D1388*100,0)</f>
        <v>101</v>
      </c>
      <c r="P1388">
        <f>IFERROR(ROUND(E1388/L1388,2),0)</f>
        <v>35.950000000000003</v>
      </c>
      <c r="Q1388" t="s">
        <v>8315</v>
      </c>
      <c r="R1388" t="s">
        <v>8316</v>
      </c>
      <c r="S1388" s="12">
        <f t="shared" si="43"/>
        <v>42233.763831018514</v>
      </c>
      <c r="T1388" s="12">
        <f t="shared" si="44"/>
        <v>42258.763831018514</v>
      </c>
    </row>
    <row r="1389" spans="1:20" ht="57" x14ac:dyDescent="0.45">
      <c r="A1389">
        <v>1292</v>
      </c>
      <c r="B1389" s="3" t="s">
        <v>1293</v>
      </c>
      <c r="C1389" s="3" t="s">
        <v>5402</v>
      </c>
      <c r="D1389" s="6">
        <v>1700</v>
      </c>
      <c r="E1389" s="8">
        <v>1870</v>
      </c>
      <c r="F1389" t="s">
        <v>8218</v>
      </c>
      <c r="G1389" t="s">
        <v>8224</v>
      </c>
      <c r="H1389" t="s">
        <v>8246</v>
      </c>
      <c r="I1389">
        <v>1444172340</v>
      </c>
      <c r="J1389">
        <v>1441822828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110</v>
      </c>
      <c r="P1389">
        <f>IFERROR(ROUND(E1389/L1389,2),0)</f>
        <v>35.96</v>
      </c>
      <c r="Q1389" t="s">
        <v>8315</v>
      </c>
      <c r="R1389" t="s">
        <v>8316</v>
      </c>
      <c r="S1389" s="12">
        <f t="shared" si="43"/>
        <v>42256.764212962968</v>
      </c>
      <c r="T1389" s="12">
        <f t="shared" si="44"/>
        <v>42283.957638888889</v>
      </c>
    </row>
    <row r="1390" spans="1:20" ht="42.75" x14ac:dyDescent="0.45">
      <c r="A1390">
        <v>3393</v>
      </c>
      <c r="B1390" s="3" t="s">
        <v>3392</v>
      </c>
      <c r="C1390" s="3" t="s">
        <v>7503</v>
      </c>
      <c r="D1390" s="6">
        <v>1500</v>
      </c>
      <c r="E1390" s="8">
        <v>1587</v>
      </c>
      <c r="F1390" t="s">
        <v>8218</v>
      </c>
      <c r="G1390" t="s">
        <v>8223</v>
      </c>
      <c r="H1390" t="s">
        <v>8245</v>
      </c>
      <c r="I1390">
        <v>1415234760</v>
      </c>
      <c r="J1390">
        <v>1413065230</v>
      </c>
      <c r="K1390" t="b">
        <v>0</v>
      </c>
      <c r="L1390">
        <v>44</v>
      </c>
      <c r="M1390" t="b">
        <v>1</v>
      </c>
      <c r="N1390" t="s">
        <v>8269</v>
      </c>
      <c r="O1390">
        <f>ROUND(E1390/D1390*100,0)</f>
        <v>106</v>
      </c>
      <c r="P1390">
        <f>IFERROR(ROUND(E1390/L1390,2),0)</f>
        <v>36.07</v>
      </c>
      <c r="Q1390" t="s">
        <v>8315</v>
      </c>
      <c r="R1390" t="s">
        <v>8316</v>
      </c>
      <c r="S1390" s="12">
        <f t="shared" si="43"/>
        <v>41923.921643518523</v>
      </c>
      <c r="T1390" s="12">
        <f t="shared" si="44"/>
        <v>41949.031944444447</v>
      </c>
    </row>
    <row r="1391" spans="1:20" ht="42.75" x14ac:dyDescent="0.45">
      <c r="A1391">
        <v>3618</v>
      </c>
      <c r="B1391" s="3" t="s">
        <v>3616</v>
      </c>
      <c r="C1391" s="3" t="s">
        <v>7728</v>
      </c>
      <c r="D1391" s="6">
        <v>2000</v>
      </c>
      <c r="E1391" s="8">
        <v>2020</v>
      </c>
      <c r="F1391" t="s">
        <v>8218</v>
      </c>
      <c r="G1391" t="s">
        <v>8224</v>
      </c>
      <c r="H1391" t="s">
        <v>8246</v>
      </c>
      <c r="I1391">
        <v>1433343850</v>
      </c>
      <c r="J1391">
        <v>1430751850</v>
      </c>
      <c r="K1391" t="b">
        <v>0</v>
      </c>
      <c r="L1391">
        <v>56</v>
      </c>
      <c r="M1391" t="b">
        <v>1</v>
      </c>
      <c r="N1391" t="s">
        <v>8269</v>
      </c>
      <c r="O1391">
        <f>ROUND(E1391/D1391*100,0)</f>
        <v>101</v>
      </c>
      <c r="P1391">
        <f>IFERROR(ROUND(E1391/L1391,2),0)</f>
        <v>36.07</v>
      </c>
      <c r="Q1391" t="s">
        <v>8315</v>
      </c>
      <c r="R1391" t="s">
        <v>8316</v>
      </c>
      <c r="S1391" s="12">
        <f t="shared" si="43"/>
        <v>42128.627893518518</v>
      </c>
      <c r="T1391" s="12">
        <f t="shared" si="44"/>
        <v>42158.627893518518</v>
      </c>
    </row>
    <row r="1392" spans="1:20" ht="42.75" x14ac:dyDescent="0.45">
      <c r="A1392">
        <v>1289</v>
      </c>
      <c r="B1392" s="3" t="s">
        <v>1290</v>
      </c>
      <c r="C1392" s="3" t="s">
        <v>5399</v>
      </c>
      <c r="D1392" s="6">
        <v>1500</v>
      </c>
      <c r="E1392" s="8">
        <v>1876</v>
      </c>
      <c r="F1392" t="s">
        <v>8218</v>
      </c>
      <c r="G1392" t="s">
        <v>8223</v>
      </c>
      <c r="H1392" t="s">
        <v>8245</v>
      </c>
      <c r="I1392">
        <v>1483499645</v>
      </c>
      <c r="J1392">
        <v>1480907645</v>
      </c>
      <c r="K1392" t="b">
        <v>0</v>
      </c>
      <c r="L1392">
        <v>52</v>
      </c>
      <c r="M1392" t="b">
        <v>1</v>
      </c>
      <c r="N1392" t="s">
        <v>8269</v>
      </c>
      <c r="O1392">
        <f>ROUND(E1392/D1392*100,0)</f>
        <v>125</v>
      </c>
      <c r="P1392">
        <f>IFERROR(ROUND(E1392/L1392,2),0)</f>
        <v>36.08</v>
      </c>
      <c r="Q1392" t="s">
        <v>8315</v>
      </c>
      <c r="R1392" t="s">
        <v>8316</v>
      </c>
      <c r="S1392" s="12">
        <f t="shared" si="43"/>
        <v>42709.134780092587</v>
      </c>
      <c r="T1392" s="12">
        <f t="shared" si="44"/>
        <v>42739.134780092587</v>
      </c>
    </row>
    <row r="1393" spans="1:20" ht="42.75" x14ac:dyDescent="0.45">
      <c r="A1393">
        <v>3181</v>
      </c>
      <c r="B1393" s="3" t="s">
        <v>3181</v>
      </c>
      <c r="C1393" s="3" t="s">
        <v>7291</v>
      </c>
      <c r="D1393" s="6">
        <v>500</v>
      </c>
      <c r="E1393" s="8">
        <v>545</v>
      </c>
      <c r="F1393" t="s">
        <v>8218</v>
      </c>
      <c r="G1393" t="s">
        <v>8224</v>
      </c>
      <c r="H1393" t="s">
        <v>8246</v>
      </c>
      <c r="I1393">
        <v>1402848000</v>
      </c>
      <c r="J1393">
        <v>1400570787</v>
      </c>
      <c r="K1393" t="b">
        <v>1</v>
      </c>
      <c r="L1393">
        <v>15</v>
      </c>
      <c r="M1393" t="b">
        <v>1</v>
      </c>
      <c r="N1393" t="s">
        <v>8269</v>
      </c>
      <c r="O1393">
        <f>ROUND(E1393/D1393*100,0)</f>
        <v>109</v>
      </c>
      <c r="P1393">
        <f>IFERROR(ROUND(E1393/L1393,2),0)</f>
        <v>36.33</v>
      </c>
      <c r="Q1393" t="s">
        <v>8315</v>
      </c>
      <c r="R1393" t="s">
        <v>8316</v>
      </c>
      <c r="S1393" s="12">
        <f t="shared" si="43"/>
        <v>41779.310034722221</v>
      </c>
      <c r="T1393" s="12">
        <f t="shared" si="44"/>
        <v>41805.666666666664</v>
      </c>
    </row>
    <row r="1394" spans="1:20" ht="28.5" x14ac:dyDescent="0.45">
      <c r="A1394">
        <v>2937</v>
      </c>
      <c r="B1394" s="3" t="s">
        <v>2937</v>
      </c>
      <c r="C1394" s="3" t="s">
        <v>7047</v>
      </c>
      <c r="D1394" s="6">
        <v>1500</v>
      </c>
      <c r="E1394" s="8">
        <v>2000</v>
      </c>
      <c r="F1394" t="s">
        <v>8218</v>
      </c>
      <c r="G1394" t="s">
        <v>8224</v>
      </c>
      <c r="H1394" t="s">
        <v>8246</v>
      </c>
      <c r="I1394">
        <v>1405249113</v>
      </c>
      <c r="J1394">
        <v>1402657113</v>
      </c>
      <c r="K1394" t="b">
        <v>0</v>
      </c>
      <c r="L1394">
        <v>55</v>
      </c>
      <c r="M1394" t="b">
        <v>1</v>
      </c>
      <c r="N1394" t="s">
        <v>8303</v>
      </c>
      <c r="O1394">
        <f>ROUND(E1394/D1394*100,0)</f>
        <v>133</v>
      </c>
      <c r="P1394">
        <f>IFERROR(ROUND(E1394/L1394,2),0)</f>
        <v>36.36</v>
      </c>
      <c r="Q1394" t="s">
        <v>8315</v>
      </c>
      <c r="R1394" t="s">
        <v>8334</v>
      </c>
      <c r="S1394" s="12">
        <f t="shared" si="43"/>
        <v>41803.457326388889</v>
      </c>
      <c r="T1394" s="12">
        <f t="shared" si="44"/>
        <v>41833.457326388889</v>
      </c>
    </row>
    <row r="1395" spans="1:20" ht="42.75" x14ac:dyDescent="0.45">
      <c r="A1395">
        <v>2798</v>
      </c>
      <c r="B1395" s="3" t="s">
        <v>2798</v>
      </c>
      <c r="C1395" s="3" t="s">
        <v>6908</v>
      </c>
      <c r="D1395" s="6">
        <v>5000</v>
      </c>
      <c r="E1395" s="8">
        <v>5070</v>
      </c>
      <c r="F1395" t="s">
        <v>8218</v>
      </c>
      <c r="G1395" t="s">
        <v>8224</v>
      </c>
      <c r="H1395" t="s">
        <v>8246</v>
      </c>
      <c r="I1395">
        <v>1438358400</v>
      </c>
      <c r="J1395">
        <v>1437063121</v>
      </c>
      <c r="K1395" t="b">
        <v>0</v>
      </c>
      <c r="L1395">
        <v>139</v>
      </c>
      <c r="M1395" t="b">
        <v>1</v>
      </c>
      <c r="N1395" t="s">
        <v>8269</v>
      </c>
      <c r="O1395">
        <f>ROUND(E1395/D1395*100,0)</f>
        <v>101</v>
      </c>
      <c r="P1395">
        <f>IFERROR(ROUND(E1395/L1395,2),0)</f>
        <v>36.47</v>
      </c>
      <c r="Q1395" t="s">
        <v>8315</v>
      </c>
      <c r="R1395" t="s">
        <v>8316</v>
      </c>
      <c r="S1395" s="12">
        <f t="shared" si="43"/>
        <v>42201.675011574072</v>
      </c>
      <c r="T1395" s="12">
        <f t="shared" si="44"/>
        <v>42216.666666666672</v>
      </c>
    </row>
    <row r="1396" spans="1:20" ht="42.75" x14ac:dyDescent="0.45">
      <c r="A1396">
        <v>2795</v>
      </c>
      <c r="B1396" s="3" t="s">
        <v>2795</v>
      </c>
      <c r="C1396" s="3" t="s">
        <v>6905</v>
      </c>
      <c r="D1396" s="6">
        <v>700</v>
      </c>
      <c r="E1396" s="8">
        <v>730</v>
      </c>
      <c r="F1396" t="s">
        <v>8218</v>
      </c>
      <c r="G1396" t="s">
        <v>8223</v>
      </c>
      <c r="H1396" t="s">
        <v>8245</v>
      </c>
      <c r="I1396">
        <v>1402095600</v>
      </c>
      <c r="J1396">
        <v>1400675841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104</v>
      </c>
      <c r="P1396">
        <f>IFERROR(ROUND(E1396/L1396,2),0)</f>
        <v>36.5</v>
      </c>
      <c r="Q1396" t="s">
        <v>8315</v>
      </c>
      <c r="R1396" t="s">
        <v>8316</v>
      </c>
      <c r="S1396" s="12">
        <f t="shared" si="43"/>
        <v>41780.525937500002</v>
      </c>
      <c r="T1396" s="12">
        <f t="shared" si="44"/>
        <v>41796.958333333336</v>
      </c>
    </row>
    <row r="1397" spans="1:20" ht="42.75" x14ac:dyDescent="0.4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>
        <f>IFERROR(ROUND(E1397/L1397,2),0)</f>
        <v>146.88</v>
      </c>
      <c r="Q1397" t="s">
        <v>8318</v>
      </c>
      <c r="R1397" t="s">
        <v>8331</v>
      </c>
      <c r="S1397" s="12">
        <f t="shared" si="43"/>
        <v>41794.072337962964</v>
      </c>
      <c r="T1397" s="12">
        <f t="shared" si="44"/>
        <v>41804.072337962964</v>
      </c>
    </row>
    <row r="1398" spans="1:20" ht="42.75" x14ac:dyDescent="0.4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>
        <f>IFERROR(ROUND(E1398/L1398,2),0)</f>
        <v>93.26</v>
      </c>
      <c r="Q1398" t="s">
        <v>8318</v>
      </c>
      <c r="R1398" t="s">
        <v>8331</v>
      </c>
      <c r="S1398" s="12">
        <f t="shared" si="43"/>
        <v>41869.542314814818</v>
      </c>
      <c r="T1398" s="12">
        <f t="shared" si="44"/>
        <v>41899.542314814818</v>
      </c>
    </row>
    <row r="1399" spans="1:20" ht="42.75" x14ac:dyDescent="0.4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>
        <f>IFERROR(ROUND(E1399/L1399,2),0)</f>
        <v>375.76</v>
      </c>
      <c r="Q1399" t="s">
        <v>8318</v>
      </c>
      <c r="R1399" t="s">
        <v>8319</v>
      </c>
      <c r="S1399" s="12">
        <f t="shared" si="43"/>
        <v>42291.556076388893</v>
      </c>
      <c r="T1399" s="12">
        <f t="shared" si="44"/>
        <v>42365.59774305555</v>
      </c>
    </row>
    <row r="1400" spans="1:20" ht="42.75" x14ac:dyDescent="0.4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>
        <f>IFERROR(ROUND(E1400/L1400,2),0)</f>
        <v>53.13</v>
      </c>
      <c r="Q1400" t="s">
        <v>8318</v>
      </c>
      <c r="R1400" t="s">
        <v>8319</v>
      </c>
      <c r="S1400" s="12">
        <f t="shared" si="43"/>
        <v>40706.135208333333</v>
      </c>
      <c r="T1400" s="12">
        <f t="shared" si="44"/>
        <v>40736.135208333333</v>
      </c>
    </row>
    <row r="1401" spans="1:20" ht="42.75" x14ac:dyDescent="0.4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>
        <f>IFERROR(ROUND(E1401/L1401,2),0)</f>
        <v>56.67</v>
      </c>
      <c r="Q1401" t="s">
        <v>8318</v>
      </c>
      <c r="R1401" t="s">
        <v>8319</v>
      </c>
      <c r="S1401" s="12">
        <f t="shared" si="43"/>
        <v>41214.79483796296</v>
      </c>
      <c r="T1401" s="12">
        <f t="shared" si="44"/>
        <v>41250.979166666664</v>
      </c>
    </row>
    <row r="1402" spans="1:20" ht="28.5" x14ac:dyDescent="0.4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>
        <f>IFERROR(ROUND(E1402/L1402,2),0)</f>
        <v>40.78</v>
      </c>
      <c r="Q1402" t="s">
        <v>8318</v>
      </c>
      <c r="R1402" t="s">
        <v>8319</v>
      </c>
      <c r="S1402" s="12">
        <f t="shared" si="43"/>
        <v>41631.902766203704</v>
      </c>
      <c r="T1402" s="12">
        <f t="shared" si="44"/>
        <v>41661.902766203704</v>
      </c>
    </row>
    <row r="1403" spans="1:20" ht="42.75" x14ac:dyDescent="0.4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>
        <f>IFERROR(ROUND(E1403/L1403,2),0)</f>
        <v>72.48</v>
      </c>
      <c r="Q1403" t="s">
        <v>8318</v>
      </c>
      <c r="R1403" t="s">
        <v>8329</v>
      </c>
      <c r="S1403" s="12">
        <f t="shared" si="43"/>
        <v>41401.565868055557</v>
      </c>
      <c r="T1403" s="12">
        <f t="shared" si="44"/>
        <v>41431.565868055557</v>
      </c>
    </row>
    <row r="1404" spans="1:20" ht="42.75" x14ac:dyDescent="0.4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>
        <f>IFERROR(ROUND(E1404/L1404,2),0)</f>
        <v>120.91</v>
      </c>
      <c r="Q1404" t="s">
        <v>8318</v>
      </c>
      <c r="R1404" t="s">
        <v>8329</v>
      </c>
      <c r="S1404" s="12">
        <f t="shared" si="43"/>
        <v>40330.755543981482</v>
      </c>
      <c r="T1404" s="12">
        <f t="shared" si="44"/>
        <v>40376.415972222225</v>
      </c>
    </row>
    <row r="1405" spans="1:20" ht="42.75" x14ac:dyDescent="0.4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>
        <f>IFERROR(ROUND(E1405/L1405,2),0)</f>
        <v>62.71</v>
      </c>
      <c r="Q1405" t="s">
        <v>8318</v>
      </c>
      <c r="R1405" t="s">
        <v>8329</v>
      </c>
      <c r="S1405" s="12">
        <f t="shared" si="43"/>
        <v>40567.694560185184</v>
      </c>
      <c r="T1405" s="12">
        <f t="shared" si="44"/>
        <v>40612.694560185184</v>
      </c>
    </row>
    <row r="1406" spans="1:20" ht="42.75" x14ac:dyDescent="0.4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>
        <f>IFERROR(ROUND(E1406/L1406,2),0)</f>
        <v>63.17</v>
      </c>
      <c r="Q1406" t="s">
        <v>8318</v>
      </c>
      <c r="R1406" t="s">
        <v>8329</v>
      </c>
      <c r="S1406" s="12">
        <f t="shared" si="43"/>
        <v>42291.46674768519</v>
      </c>
      <c r="T1406" s="12">
        <f t="shared" si="44"/>
        <v>42315.166666666672</v>
      </c>
    </row>
    <row r="1407" spans="1:20" ht="42.75" x14ac:dyDescent="0.4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>
        <f>IFERROR(ROUND(E1407/L1407,2),0)</f>
        <v>54.08</v>
      </c>
      <c r="Q1407" t="s">
        <v>8318</v>
      </c>
      <c r="R1407" t="s">
        <v>8329</v>
      </c>
      <c r="S1407" s="12">
        <f t="shared" si="43"/>
        <v>42576.452731481477</v>
      </c>
      <c r="T1407" s="12">
        <f t="shared" si="44"/>
        <v>42607.452731481477</v>
      </c>
    </row>
    <row r="1408" spans="1:20" ht="42.75" x14ac:dyDescent="0.4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>
        <f>IFERROR(ROUND(E1408/L1408,2),0)</f>
        <v>111.8</v>
      </c>
      <c r="Q1408" t="s">
        <v>8318</v>
      </c>
      <c r="R1408" t="s">
        <v>8329</v>
      </c>
      <c r="S1408" s="12">
        <f t="shared" si="43"/>
        <v>41934.584502314814</v>
      </c>
      <c r="T1408" s="12">
        <f t="shared" si="44"/>
        <v>41964.626168981486</v>
      </c>
    </row>
    <row r="1409" spans="1:20" ht="28.5" x14ac:dyDescent="0.4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>
        <f>IFERROR(ROUND(E1409/L1409,2),0)</f>
        <v>174.03</v>
      </c>
      <c r="Q1409" t="s">
        <v>8308</v>
      </c>
      <c r="R1409" t="s">
        <v>8314</v>
      </c>
      <c r="S1409" s="12">
        <f t="shared" si="43"/>
        <v>42100.642071759255</v>
      </c>
      <c r="T1409" s="12">
        <f t="shared" si="44"/>
        <v>42155.642071759255</v>
      </c>
    </row>
    <row r="1410" spans="1:20" ht="42.75" x14ac:dyDescent="0.4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>
        <f>IFERROR(ROUND(E1410/L1410,2),0)</f>
        <v>60.9</v>
      </c>
      <c r="Q1410" t="s">
        <v>8321</v>
      </c>
      <c r="R1410" t="s">
        <v>8330</v>
      </c>
      <c r="S1410" s="12">
        <f t="shared" si="43"/>
        <v>40731.837465277778</v>
      </c>
      <c r="T1410" s="12">
        <f t="shared" si="44"/>
        <v>40776.837465277778</v>
      </c>
    </row>
    <row r="1411" spans="1:20" ht="42.75" x14ac:dyDescent="0.4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>
        <f>IFERROR(ROUND(E1411/L1411,2),0)</f>
        <v>95.96</v>
      </c>
      <c r="Q1411" t="s">
        <v>8321</v>
      </c>
      <c r="R1411" t="s">
        <v>8330</v>
      </c>
      <c r="S1411" s="12">
        <f t="shared" ref="S1411:S1474" si="45">(((J1411/60)/60)/24)+DATE(1970,1,1)</f>
        <v>42733.94131944445</v>
      </c>
      <c r="T1411" s="12">
        <f t="shared" ref="T1411:T1474" si="46">(((I1411/60)/60)/24)+DATE(1970,1,1)</f>
        <v>42763.94131944445</v>
      </c>
    </row>
    <row r="1412" spans="1:20" ht="42.75" x14ac:dyDescent="0.4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>
        <f>IFERROR(ROUND(E1412/L1412,2),0)</f>
        <v>138.26</v>
      </c>
      <c r="Q1412" t="s">
        <v>8323</v>
      </c>
      <c r="R1412" t="s">
        <v>8324</v>
      </c>
      <c r="S1412" s="12">
        <f t="shared" si="45"/>
        <v>42761.846122685187</v>
      </c>
      <c r="T1412" s="12">
        <f t="shared" si="46"/>
        <v>42791.846122685187</v>
      </c>
    </row>
    <row r="1413" spans="1:20" ht="57" x14ac:dyDescent="0.4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>
        <f>IFERROR(ROUND(E1413/L1413,2),0)</f>
        <v>189.29</v>
      </c>
      <c r="Q1413" t="s">
        <v>8312</v>
      </c>
      <c r="R1413" t="s">
        <v>8313</v>
      </c>
      <c r="S1413" s="12">
        <f t="shared" si="45"/>
        <v>40274.745127314818</v>
      </c>
      <c r="T1413" s="12">
        <f t="shared" si="46"/>
        <v>40344.166666666664</v>
      </c>
    </row>
    <row r="1414" spans="1:20" ht="42.75" x14ac:dyDescent="0.4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>
        <f>IFERROR(ROUND(E1414/L1414,2),0)</f>
        <v>38.54</v>
      </c>
      <c r="Q1414" t="s">
        <v>8312</v>
      </c>
      <c r="R1414" t="s">
        <v>8313</v>
      </c>
      <c r="S1414" s="12">
        <f t="shared" si="45"/>
        <v>41121.561886574076</v>
      </c>
      <c r="T1414" s="12">
        <f t="shared" si="46"/>
        <v>41156.561886574076</v>
      </c>
    </row>
    <row r="1415" spans="1:20" ht="42.75" x14ac:dyDescent="0.4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>
        <f>IFERROR(ROUND(E1415/L1415,2),0)</f>
        <v>151.24</v>
      </c>
      <c r="Q1415" t="s">
        <v>8323</v>
      </c>
      <c r="R1415" t="s">
        <v>8324</v>
      </c>
      <c r="S1415" s="12">
        <f t="shared" si="45"/>
        <v>42234.597685185188</v>
      </c>
      <c r="T1415" s="12">
        <f t="shared" si="46"/>
        <v>42274.597685185188</v>
      </c>
    </row>
    <row r="1416" spans="1:20" ht="57" x14ac:dyDescent="0.4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>
        <f>IFERROR(ROUND(E1416/L1416,2),0)</f>
        <v>87.96</v>
      </c>
      <c r="Q1416" t="s">
        <v>8312</v>
      </c>
      <c r="R1416" t="s">
        <v>8328</v>
      </c>
      <c r="S1416" s="12">
        <f t="shared" si="45"/>
        <v>40335.798078703701</v>
      </c>
      <c r="T1416" s="12">
        <f t="shared" si="46"/>
        <v>40381.25</v>
      </c>
    </row>
    <row r="1417" spans="1:20" ht="42.75" x14ac:dyDescent="0.4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>
        <f>IFERROR(ROUND(E1417/L1417,2),0)</f>
        <v>56.2</v>
      </c>
      <c r="Q1417" t="s">
        <v>8308</v>
      </c>
      <c r="R1417" t="s">
        <v>8309</v>
      </c>
      <c r="S1417" s="12">
        <f t="shared" si="45"/>
        <v>41800.423043981478</v>
      </c>
      <c r="T1417" s="12">
        <f t="shared" si="46"/>
        <v>41830.423043981478</v>
      </c>
    </row>
    <row r="1418" spans="1:20" ht="42.75" x14ac:dyDescent="0.4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>
        <f>IFERROR(ROUND(E1418/L1418,2),0)</f>
        <v>90.28</v>
      </c>
      <c r="Q1418" t="s">
        <v>8312</v>
      </c>
      <c r="R1418" t="s">
        <v>8313</v>
      </c>
      <c r="S1418" s="12">
        <f t="shared" si="45"/>
        <v>42141.95711805555</v>
      </c>
      <c r="T1418" s="12">
        <f t="shared" si="46"/>
        <v>42177.208333333328</v>
      </c>
    </row>
    <row r="1419" spans="1:20" ht="42.75" x14ac:dyDescent="0.4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>
        <f>IFERROR(ROUND(E1419/L1419,2),0)</f>
        <v>22.64</v>
      </c>
      <c r="Q1419" t="s">
        <v>8312</v>
      </c>
      <c r="R1419" t="s">
        <v>8325</v>
      </c>
      <c r="S1419" s="12">
        <f t="shared" si="45"/>
        <v>42194.751678240747</v>
      </c>
      <c r="T1419" s="12">
        <f t="shared" si="46"/>
        <v>42208.751678240747</v>
      </c>
    </row>
    <row r="1420" spans="1:20" ht="42.75" x14ac:dyDescent="0.4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>
        <f>IFERROR(ROUND(E1420/L1420,2),0)</f>
        <v>206.31</v>
      </c>
      <c r="Q1420" t="s">
        <v>8310</v>
      </c>
      <c r="R1420" t="s">
        <v>8311</v>
      </c>
      <c r="S1420" s="12">
        <f t="shared" si="45"/>
        <v>42152.640833333338</v>
      </c>
      <c r="T1420" s="12">
        <f t="shared" si="46"/>
        <v>42182.640833333338</v>
      </c>
    </row>
    <row r="1421" spans="1:20" ht="42.75" x14ac:dyDescent="0.4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>
        <f>IFERROR(ROUND(E1421/L1421,2),0)</f>
        <v>64.75</v>
      </c>
      <c r="Q1421" t="s">
        <v>8310</v>
      </c>
      <c r="R1421" t="s">
        <v>8311</v>
      </c>
      <c r="S1421" s="12">
        <f t="shared" si="45"/>
        <v>41614.651493055557</v>
      </c>
      <c r="T1421" s="12">
        <f t="shared" si="46"/>
        <v>41644.651493055557</v>
      </c>
    </row>
    <row r="1422" spans="1:20" ht="28.5" x14ac:dyDescent="0.4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>
        <f>IFERROR(ROUND(E1422/L1422,2),0)</f>
        <v>108.02</v>
      </c>
      <c r="Q1422" t="s">
        <v>8312</v>
      </c>
      <c r="R1422" t="s">
        <v>8313</v>
      </c>
      <c r="S1422" s="12">
        <f t="shared" si="45"/>
        <v>40585.796817129631</v>
      </c>
      <c r="T1422" s="12">
        <f t="shared" si="46"/>
        <v>40614.166666666664</v>
      </c>
    </row>
    <row r="1423" spans="1:20" ht="42.75" x14ac:dyDescent="0.4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>
        <f>IFERROR(ROUND(E1423/L1423,2),0)</f>
        <v>211.84</v>
      </c>
      <c r="Q1423" t="s">
        <v>8326</v>
      </c>
      <c r="R1423" t="s">
        <v>8327</v>
      </c>
      <c r="S1423" s="12">
        <f t="shared" si="45"/>
        <v>41807.624374999999</v>
      </c>
      <c r="T1423" s="12">
        <f t="shared" si="46"/>
        <v>41837.624374999999</v>
      </c>
    </row>
    <row r="1424" spans="1:20" ht="42.75" x14ac:dyDescent="0.4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>
        <f>IFERROR(ROUND(E1424/L1424,2),0)</f>
        <v>75.5</v>
      </c>
      <c r="Q1424" t="s">
        <v>8326</v>
      </c>
      <c r="R1424" t="s">
        <v>8327</v>
      </c>
      <c r="S1424" s="12">
        <f t="shared" si="45"/>
        <v>42011.628136574072</v>
      </c>
      <c r="T1424" s="12">
        <f t="shared" si="46"/>
        <v>42041.628136574072</v>
      </c>
    </row>
    <row r="1425" spans="1:20" ht="42.75" x14ac:dyDescent="0.4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>
        <f>IFERROR(ROUND(E1425/L1425,2),0)</f>
        <v>104.99</v>
      </c>
      <c r="Q1425" t="s">
        <v>8326</v>
      </c>
      <c r="R1425" t="s">
        <v>8327</v>
      </c>
      <c r="S1425" s="12">
        <f t="shared" si="45"/>
        <v>42643.642800925925</v>
      </c>
      <c r="T1425" s="12">
        <f t="shared" si="46"/>
        <v>42673.642800925925</v>
      </c>
    </row>
    <row r="1426" spans="1:20" ht="42.75" x14ac:dyDescent="0.4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>
        <f>IFERROR(ROUND(E1426/L1426,2),0)</f>
        <v>52.8</v>
      </c>
      <c r="Q1426" t="s">
        <v>8312</v>
      </c>
      <c r="R1426" t="s">
        <v>8328</v>
      </c>
      <c r="S1426" s="12">
        <f t="shared" si="45"/>
        <v>42017.967442129629</v>
      </c>
      <c r="T1426" s="12">
        <f t="shared" si="46"/>
        <v>42031.967442129629</v>
      </c>
    </row>
    <row r="1427" spans="1:20" ht="42.75" x14ac:dyDescent="0.4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>
        <f>IFERROR(ROUND(E1427/L1427,2),0)</f>
        <v>23.12</v>
      </c>
      <c r="Q1427" t="s">
        <v>8312</v>
      </c>
      <c r="R1427" t="s">
        <v>8335</v>
      </c>
      <c r="S1427" s="12">
        <f t="shared" si="45"/>
        <v>41222.991400462961</v>
      </c>
      <c r="T1427" s="12">
        <f t="shared" si="46"/>
        <v>41267.991400462961</v>
      </c>
    </row>
    <row r="1428" spans="1:20" ht="42.75" x14ac:dyDescent="0.4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>
        <f>IFERROR(ROUND(E1428/L1428,2),0)</f>
        <v>39.44</v>
      </c>
      <c r="Q1428" t="s">
        <v>8308</v>
      </c>
      <c r="R1428" t="s">
        <v>8317</v>
      </c>
      <c r="S1428" s="12">
        <f t="shared" si="45"/>
        <v>42612.656493055561</v>
      </c>
      <c r="T1428" s="12">
        <f t="shared" si="46"/>
        <v>42642.656493055561</v>
      </c>
    </row>
    <row r="1429" spans="1:20" ht="57" x14ac:dyDescent="0.4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>
        <f>IFERROR(ROUND(E1429/L1429,2),0)</f>
        <v>45.94</v>
      </c>
      <c r="Q1429" t="s">
        <v>8308</v>
      </c>
      <c r="R1429" t="s">
        <v>8317</v>
      </c>
      <c r="S1429" s="12">
        <f t="shared" si="45"/>
        <v>42103.160578703704</v>
      </c>
      <c r="T1429" s="12">
        <f t="shared" si="46"/>
        <v>42163.160578703704</v>
      </c>
    </row>
    <row r="1430" spans="1:20" x14ac:dyDescent="0.4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>
        <f>IFERROR(ROUND(E1430/L1430,2),0)</f>
        <v>261.75</v>
      </c>
      <c r="Q1430" t="s">
        <v>8308</v>
      </c>
      <c r="R1430" t="s">
        <v>8309</v>
      </c>
      <c r="S1430" s="12">
        <f t="shared" si="45"/>
        <v>42452.579988425925</v>
      </c>
      <c r="T1430" s="12">
        <f t="shared" si="46"/>
        <v>42482.579988425925</v>
      </c>
    </row>
    <row r="1431" spans="1:20" ht="42.75" x14ac:dyDescent="0.45">
      <c r="A1431">
        <v>2905</v>
      </c>
      <c r="B1431" s="3" t="s">
        <v>2905</v>
      </c>
      <c r="C1431" s="3" t="s">
        <v>7015</v>
      </c>
      <c r="D1431" s="6">
        <v>3500</v>
      </c>
      <c r="E1431" s="8">
        <v>622</v>
      </c>
      <c r="F1431" t="s">
        <v>8220</v>
      </c>
      <c r="G1431" t="s">
        <v>8223</v>
      </c>
      <c r="H1431" t="s">
        <v>8245</v>
      </c>
      <c r="I1431">
        <v>1473211313</v>
      </c>
      <c r="J1431">
        <v>1472001713</v>
      </c>
      <c r="K1431" t="b">
        <v>0</v>
      </c>
      <c r="L1431">
        <v>17</v>
      </c>
      <c r="M1431" t="b">
        <v>0</v>
      </c>
      <c r="N1431" t="s">
        <v>8269</v>
      </c>
      <c r="O1431">
        <f>ROUND(E1431/D1431*100,0)</f>
        <v>18</v>
      </c>
      <c r="P1431">
        <f>IFERROR(ROUND(E1431/L1431,2),0)</f>
        <v>36.590000000000003</v>
      </c>
      <c r="Q1431" t="s">
        <v>8315</v>
      </c>
      <c r="R1431" t="s">
        <v>8316</v>
      </c>
      <c r="S1431" s="12">
        <f t="shared" si="45"/>
        <v>42606.056863425925</v>
      </c>
      <c r="T1431" s="12">
        <f t="shared" si="46"/>
        <v>42620.056863425925</v>
      </c>
    </row>
    <row r="1432" spans="1:20" ht="57" x14ac:dyDescent="0.45">
      <c r="A1432">
        <v>3221</v>
      </c>
      <c r="B1432" s="3" t="s">
        <v>3221</v>
      </c>
      <c r="C1432" s="3" t="s">
        <v>7331</v>
      </c>
      <c r="D1432" s="6">
        <v>4000</v>
      </c>
      <c r="E1432" s="8">
        <v>4137</v>
      </c>
      <c r="F1432" t="s">
        <v>8218</v>
      </c>
      <c r="G1432" t="s">
        <v>8224</v>
      </c>
      <c r="H1432" t="s">
        <v>8246</v>
      </c>
      <c r="I1432">
        <v>1436114603</v>
      </c>
      <c r="J1432">
        <v>1433090603</v>
      </c>
      <c r="K1432" t="b">
        <v>1</v>
      </c>
      <c r="L1432">
        <v>113</v>
      </c>
      <c r="M1432" t="b">
        <v>1</v>
      </c>
      <c r="N1432" t="s">
        <v>8269</v>
      </c>
      <c r="O1432">
        <f>ROUND(E1432/D1432*100,0)</f>
        <v>103</v>
      </c>
      <c r="P1432">
        <f>IFERROR(ROUND(E1432/L1432,2),0)</f>
        <v>36.61</v>
      </c>
      <c r="Q1432" t="s">
        <v>8315</v>
      </c>
      <c r="R1432" t="s">
        <v>8316</v>
      </c>
      <c r="S1432" s="12">
        <f t="shared" si="45"/>
        <v>42155.696793981479</v>
      </c>
      <c r="T1432" s="12">
        <f t="shared" si="46"/>
        <v>42190.696793981479</v>
      </c>
    </row>
    <row r="1433" spans="1:20" ht="42.75" x14ac:dyDescent="0.45">
      <c r="A1433">
        <v>3529</v>
      </c>
      <c r="B1433" s="3" t="s">
        <v>3528</v>
      </c>
      <c r="C1433" s="3" t="s">
        <v>7639</v>
      </c>
      <c r="D1433" s="6">
        <v>500</v>
      </c>
      <c r="E1433" s="8">
        <v>660</v>
      </c>
      <c r="F1433" t="s">
        <v>8218</v>
      </c>
      <c r="G1433" t="s">
        <v>8223</v>
      </c>
      <c r="H1433" t="s">
        <v>8245</v>
      </c>
      <c r="I1433">
        <v>1436749200</v>
      </c>
      <c r="J1433">
        <v>1434997018</v>
      </c>
      <c r="K1433" t="b">
        <v>0</v>
      </c>
      <c r="L1433">
        <v>18</v>
      </c>
      <c r="M1433" t="b">
        <v>1</v>
      </c>
      <c r="N1433" t="s">
        <v>8269</v>
      </c>
      <c r="O1433">
        <f>ROUND(E1433/D1433*100,0)</f>
        <v>132</v>
      </c>
      <c r="P1433">
        <f>IFERROR(ROUND(E1433/L1433,2),0)</f>
        <v>36.67</v>
      </c>
      <c r="Q1433" t="s">
        <v>8315</v>
      </c>
      <c r="R1433" t="s">
        <v>8316</v>
      </c>
      <c r="S1433" s="12">
        <f t="shared" si="45"/>
        <v>42177.761782407411</v>
      </c>
      <c r="T1433" s="12">
        <f t="shared" si="46"/>
        <v>42198.041666666672</v>
      </c>
    </row>
    <row r="1434" spans="1:20" ht="42.75" x14ac:dyDescent="0.45">
      <c r="A1434">
        <v>3198</v>
      </c>
      <c r="B1434" s="3" t="s">
        <v>3198</v>
      </c>
      <c r="C1434" s="3" t="s">
        <v>7308</v>
      </c>
      <c r="D1434" s="6">
        <v>30000</v>
      </c>
      <c r="E1434" s="8">
        <v>110</v>
      </c>
      <c r="F1434" t="s">
        <v>8220</v>
      </c>
      <c r="G1434" t="s">
        <v>8231</v>
      </c>
      <c r="H1434" t="s">
        <v>8252</v>
      </c>
      <c r="I1434">
        <v>1424081477</v>
      </c>
      <c r="J1434">
        <v>1420798277</v>
      </c>
      <c r="K1434" t="b">
        <v>0</v>
      </c>
      <c r="L1434">
        <v>3</v>
      </c>
      <c r="M1434" t="b">
        <v>0</v>
      </c>
      <c r="N1434" t="s">
        <v>8303</v>
      </c>
      <c r="O1434">
        <f>ROUND(E1434/D1434*100,0)</f>
        <v>0</v>
      </c>
      <c r="P1434">
        <f>IFERROR(ROUND(E1434/L1434,2),0)</f>
        <v>36.67</v>
      </c>
      <c r="Q1434" t="s">
        <v>8315</v>
      </c>
      <c r="R1434" t="s">
        <v>8334</v>
      </c>
      <c r="S1434" s="12">
        <f t="shared" si="45"/>
        <v>42013.424502314811</v>
      </c>
      <c r="T1434" s="12">
        <f t="shared" si="46"/>
        <v>42051.424502314811</v>
      </c>
    </row>
    <row r="1435" spans="1:20" ht="42.75" x14ac:dyDescent="0.45">
      <c r="A1435">
        <v>2785</v>
      </c>
      <c r="B1435" s="3" t="s">
        <v>2785</v>
      </c>
      <c r="C1435" s="3" t="s">
        <v>6895</v>
      </c>
      <c r="D1435" s="6">
        <v>5000</v>
      </c>
      <c r="E1435" s="8">
        <v>5234</v>
      </c>
      <c r="F1435" t="s">
        <v>8218</v>
      </c>
      <c r="G1435" t="s">
        <v>8223</v>
      </c>
      <c r="H1435" t="s">
        <v>8245</v>
      </c>
      <c r="I1435">
        <v>1470430800</v>
      </c>
      <c r="J1435">
        <v>1467865967</v>
      </c>
      <c r="K1435" t="b">
        <v>0</v>
      </c>
      <c r="L1435">
        <v>142</v>
      </c>
      <c r="M1435" t="b">
        <v>1</v>
      </c>
      <c r="N1435" t="s">
        <v>8269</v>
      </c>
      <c r="O1435">
        <f>ROUND(E1435/D1435*100,0)</f>
        <v>105</v>
      </c>
      <c r="P1435">
        <f>IFERROR(ROUND(E1435/L1435,2),0)</f>
        <v>36.86</v>
      </c>
      <c r="Q1435" t="s">
        <v>8315</v>
      </c>
      <c r="R1435" t="s">
        <v>8316</v>
      </c>
      <c r="S1435" s="12">
        <f t="shared" si="45"/>
        <v>42558.189432870371</v>
      </c>
      <c r="T1435" s="12">
        <f t="shared" si="46"/>
        <v>42587.875</v>
      </c>
    </row>
    <row r="1436" spans="1:20" ht="42.75" x14ac:dyDescent="0.45">
      <c r="A1436">
        <v>3668</v>
      </c>
      <c r="B1436" s="3" t="s">
        <v>3665</v>
      </c>
      <c r="C1436" s="3" t="s">
        <v>7778</v>
      </c>
      <c r="D1436" s="6">
        <v>1000</v>
      </c>
      <c r="E1436" s="8">
        <v>1035</v>
      </c>
      <c r="F1436" t="s">
        <v>8218</v>
      </c>
      <c r="G1436" t="s">
        <v>8223</v>
      </c>
      <c r="H1436" t="s">
        <v>8245</v>
      </c>
      <c r="I1436">
        <v>1437676380</v>
      </c>
      <c r="J1436">
        <v>1435670452</v>
      </c>
      <c r="K1436" t="b">
        <v>0</v>
      </c>
      <c r="L1436">
        <v>28</v>
      </c>
      <c r="M1436" t="b">
        <v>1</v>
      </c>
      <c r="N1436" t="s">
        <v>8269</v>
      </c>
      <c r="O1436">
        <f>ROUND(E1436/D1436*100,0)</f>
        <v>104</v>
      </c>
      <c r="P1436">
        <f>IFERROR(ROUND(E1436/L1436,2),0)</f>
        <v>36.96</v>
      </c>
      <c r="Q1436" t="s">
        <v>8315</v>
      </c>
      <c r="R1436" t="s">
        <v>8316</v>
      </c>
      <c r="S1436" s="12">
        <f t="shared" si="45"/>
        <v>42185.556157407409</v>
      </c>
      <c r="T1436" s="12">
        <f t="shared" si="46"/>
        <v>42208.772916666669</v>
      </c>
    </row>
    <row r="1437" spans="1:20" ht="42.75" x14ac:dyDescent="0.45">
      <c r="A1437">
        <v>3615</v>
      </c>
      <c r="B1437" s="3" t="s">
        <v>3613</v>
      </c>
      <c r="C1437" s="3" t="s">
        <v>7725</v>
      </c>
      <c r="D1437" s="6">
        <v>2500</v>
      </c>
      <c r="E1437" s="8">
        <v>2670</v>
      </c>
      <c r="F1437" t="s">
        <v>8218</v>
      </c>
      <c r="G1437" t="s">
        <v>8224</v>
      </c>
      <c r="H1437" t="s">
        <v>8246</v>
      </c>
      <c r="I1437">
        <v>1449756896</v>
      </c>
      <c r="J1437">
        <v>1447164896</v>
      </c>
      <c r="K1437" t="b">
        <v>0</v>
      </c>
      <c r="L1437">
        <v>72</v>
      </c>
      <c r="M1437" t="b">
        <v>1</v>
      </c>
      <c r="N1437" t="s">
        <v>8269</v>
      </c>
      <c r="O1437">
        <f>ROUND(E1437/D1437*100,0)</f>
        <v>107</v>
      </c>
      <c r="P1437">
        <f>IFERROR(ROUND(E1437/L1437,2),0)</f>
        <v>37.08</v>
      </c>
      <c r="Q1437" t="s">
        <v>8315</v>
      </c>
      <c r="R1437" t="s">
        <v>8316</v>
      </c>
      <c r="S1437" s="12">
        <f t="shared" si="45"/>
        <v>42318.593703703707</v>
      </c>
      <c r="T1437" s="12">
        <f t="shared" si="46"/>
        <v>42348.593703703707</v>
      </c>
    </row>
    <row r="1438" spans="1:20" ht="42.75" x14ac:dyDescent="0.45">
      <c r="A1438">
        <v>3222</v>
      </c>
      <c r="B1438" s="3" t="s">
        <v>3222</v>
      </c>
      <c r="C1438" s="3" t="s">
        <v>7332</v>
      </c>
      <c r="D1438" s="6">
        <v>2500</v>
      </c>
      <c r="E1438" s="8">
        <v>3120</v>
      </c>
      <c r="F1438" t="s">
        <v>8218</v>
      </c>
      <c r="G1438" t="s">
        <v>8223</v>
      </c>
      <c r="H1438" t="s">
        <v>8245</v>
      </c>
      <c r="I1438">
        <v>1445722140</v>
      </c>
      <c r="J1438">
        <v>1443016697</v>
      </c>
      <c r="K1438" t="b">
        <v>1</v>
      </c>
      <c r="L1438">
        <v>84</v>
      </c>
      <c r="M1438" t="b">
        <v>1</v>
      </c>
      <c r="N1438" t="s">
        <v>8269</v>
      </c>
      <c r="O1438">
        <f>ROUND(E1438/D1438*100,0)</f>
        <v>125</v>
      </c>
      <c r="P1438">
        <f>IFERROR(ROUND(E1438/L1438,2),0)</f>
        <v>37.14</v>
      </c>
      <c r="Q1438" t="s">
        <v>8315</v>
      </c>
      <c r="R1438" t="s">
        <v>8316</v>
      </c>
      <c r="S1438" s="12">
        <f t="shared" si="45"/>
        <v>42270.582141203704</v>
      </c>
      <c r="T1438" s="12">
        <f t="shared" si="46"/>
        <v>42301.895138888889</v>
      </c>
    </row>
    <row r="1439" spans="1:20" ht="28.5" x14ac:dyDescent="0.45">
      <c r="A1439">
        <v>3891</v>
      </c>
      <c r="B1439" s="3" t="s">
        <v>3888</v>
      </c>
      <c r="C1439" s="3" t="s">
        <v>7999</v>
      </c>
      <c r="D1439" s="6">
        <v>800</v>
      </c>
      <c r="E1439" s="8">
        <v>260</v>
      </c>
      <c r="F1439" t="s">
        <v>8220</v>
      </c>
      <c r="G1439" t="s">
        <v>8223</v>
      </c>
      <c r="H1439" t="s">
        <v>8245</v>
      </c>
      <c r="I1439">
        <v>1427086740</v>
      </c>
      <c r="J1439">
        <v>1424488244</v>
      </c>
      <c r="K1439" t="b">
        <v>0</v>
      </c>
      <c r="L1439">
        <v>7</v>
      </c>
      <c r="M1439" t="b">
        <v>0</v>
      </c>
      <c r="N1439" t="s">
        <v>8269</v>
      </c>
      <c r="O1439">
        <f>ROUND(E1439/D1439*100,0)</f>
        <v>33</v>
      </c>
      <c r="P1439">
        <f>IFERROR(ROUND(E1439/L1439,2),0)</f>
        <v>37.14</v>
      </c>
      <c r="Q1439" t="s">
        <v>8315</v>
      </c>
      <c r="R1439" t="s">
        <v>8316</v>
      </c>
      <c r="S1439" s="12">
        <f t="shared" si="45"/>
        <v>42056.1324537037</v>
      </c>
      <c r="T1439" s="12">
        <f t="shared" si="46"/>
        <v>42086.207638888889</v>
      </c>
    </row>
    <row r="1440" spans="1:20" ht="42.75" x14ac:dyDescent="0.45">
      <c r="A1440">
        <v>2813</v>
      </c>
      <c r="B1440" s="3" t="s">
        <v>2813</v>
      </c>
      <c r="C1440" s="3" t="s">
        <v>6923</v>
      </c>
      <c r="D1440" s="6">
        <v>2800</v>
      </c>
      <c r="E1440" s="8">
        <v>3572.12</v>
      </c>
      <c r="F1440" t="s">
        <v>8218</v>
      </c>
      <c r="G1440" t="s">
        <v>8223</v>
      </c>
      <c r="H1440" t="s">
        <v>8245</v>
      </c>
      <c r="I1440">
        <v>1481737761</v>
      </c>
      <c r="J1440">
        <v>1479577761</v>
      </c>
      <c r="K1440" t="b">
        <v>0</v>
      </c>
      <c r="L1440">
        <v>96</v>
      </c>
      <c r="M1440" t="b">
        <v>1</v>
      </c>
      <c r="N1440" t="s">
        <v>8269</v>
      </c>
      <c r="O1440">
        <f>ROUND(E1440/D1440*100,0)</f>
        <v>128</v>
      </c>
      <c r="P1440">
        <f>IFERROR(ROUND(E1440/L1440,2),0)</f>
        <v>37.21</v>
      </c>
      <c r="Q1440" t="s">
        <v>8315</v>
      </c>
      <c r="R1440" t="s">
        <v>8316</v>
      </c>
      <c r="S1440" s="12">
        <f t="shared" si="45"/>
        <v>42693.742604166662</v>
      </c>
      <c r="T1440" s="12">
        <f t="shared" si="46"/>
        <v>42718.742604166662</v>
      </c>
    </row>
    <row r="1441" spans="1:20" ht="42.75" x14ac:dyDescent="0.45">
      <c r="A1441">
        <v>3038</v>
      </c>
      <c r="B1441" s="3" t="s">
        <v>3038</v>
      </c>
      <c r="C1441" s="3" t="s">
        <v>7148</v>
      </c>
      <c r="D1441" s="6">
        <v>1000</v>
      </c>
      <c r="E1441" s="8">
        <v>1005</v>
      </c>
      <c r="F1441" t="s">
        <v>8218</v>
      </c>
      <c r="G1441" t="s">
        <v>8223</v>
      </c>
      <c r="H1441" t="s">
        <v>8245</v>
      </c>
      <c r="I1441">
        <v>1457071397</v>
      </c>
      <c r="J1441">
        <v>1451887397</v>
      </c>
      <c r="K1441" t="b">
        <v>0</v>
      </c>
      <c r="L1441">
        <v>27</v>
      </c>
      <c r="M1441" t="b">
        <v>1</v>
      </c>
      <c r="N1441" t="s">
        <v>8301</v>
      </c>
      <c r="O1441">
        <f>ROUND(E1441/D1441*100,0)</f>
        <v>101</v>
      </c>
      <c r="P1441">
        <f>IFERROR(ROUND(E1441/L1441,2),0)</f>
        <v>37.22</v>
      </c>
      <c r="Q1441" t="s">
        <v>8315</v>
      </c>
      <c r="R1441" t="s">
        <v>8333</v>
      </c>
      <c r="S1441" s="12">
        <f t="shared" si="45"/>
        <v>42373.252280092594</v>
      </c>
      <c r="T1441" s="12">
        <f t="shared" si="46"/>
        <v>42433.252280092594</v>
      </c>
    </row>
    <row r="1442" spans="1:20" ht="42.75" x14ac:dyDescent="0.45">
      <c r="A1442">
        <v>3047</v>
      </c>
      <c r="B1442" s="3" t="s">
        <v>3047</v>
      </c>
      <c r="C1442" s="3" t="s">
        <v>7157</v>
      </c>
      <c r="D1442" s="6">
        <v>500</v>
      </c>
      <c r="E1442" s="8">
        <v>745</v>
      </c>
      <c r="F1442" t="s">
        <v>8218</v>
      </c>
      <c r="G1442" t="s">
        <v>8223</v>
      </c>
      <c r="H1442" t="s">
        <v>8245</v>
      </c>
      <c r="I1442">
        <v>1461762960</v>
      </c>
      <c r="J1442">
        <v>1457999054</v>
      </c>
      <c r="K1442" t="b">
        <v>0</v>
      </c>
      <c r="L1442">
        <v>20</v>
      </c>
      <c r="M1442" t="b">
        <v>1</v>
      </c>
      <c r="N1442" t="s">
        <v>8301</v>
      </c>
      <c r="O1442">
        <f>ROUND(E1442/D1442*100,0)</f>
        <v>149</v>
      </c>
      <c r="P1442">
        <f>IFERROR(ROUND(E1442/L1442,2),0)</f>
        <v>37.25</v>
      </c>
      <c r="Q1442" t="s">
        <v>8315</v>
      </c>
      <c r="R1442" t="s">
        <v>8333</v>
      </c>
      <c r="S1442" s="12">
        <f t="shared" si="45"/>
        <v>42443.989050925928</v>
      </c>
      <c r="T1442" s="12">
        <f t="shared" si="46"/>
        <v>42487.552777777775</v>
      </c>
    </row>
    <row r="1443" spans="1:20" ht="28.5" x14ac:dyDescent="0.45">
      <c r="A1443">
        <v>3737</v>
      </c>
      <c r="B1443" s="3" t="s">
        <v>3734</v>
      </c>
      <c r="C1443" s="3" t="s">
        <v>7847</v>
      </c>
      <c r="D1443" s="6">
        <v>700</v>
      </c>
      <c r="E1443" s="8">
        <v>150</v>
      </c>
      <c r="F1443" t="s">
        <v>8220</v>
      </c>
      <c r="G1443" t="s">
        <v>8223</v>
      </c>
      <c r="H1443" t="s">
        <v>8245</v>
      </c>
      <c r="I1443">
        <v>1447311540</v>
      </c>
      <c r="J1443">
        <v>1445358903</v>
      </c>
      <c r="K1443" t="b">
        <v>0</v>
      </c>
      <c r="L1443">
        <v>4</v>
      </c>
      <c r="M1443" t="b">
        <v>0</v>
      </c>
      <c r="N1443" t="s">
        <v>8269</v>
      </c>
      <c r="O1443">
        <f>ROUND(E1443/D1443*100,0)</f>
        <v>21</v>
      </c>
      <c r="P1443">
        <f>IFERROR(ROUND(E1443/L1443,2),0)</f>
        <v>37.5</v>
      </c>
      <c r="Q1443" t="s">
        <v>8315</v>
      </c>
      <c r="R1443" t="s">
        <v>8316</v>
      </c>
      <c r="S1443" s="12">
        <f t="shared" si="45"/>
        <v>42297.691006944442</v>
      </c>
      <c r="T1443" s="12">
        <f t="shared" si="46"/>
        <v>42320.290972222225</v>
      </c>
    </row>
    <row r="1444" spans="1:20" ht="28.5" x14ac:dyDescent="0.45">
      <c r="A1444">
        <v>3052</v>
      </c>
      <c r="B1444" s="3" t="s">
        <v>3052</v>
      </c>
      <c r="C1444" s="3" t="s">
        <v>7162</v>
      </c>
      <c r="D1444" s="6">
        <v>50000</v>
      </c>
      <c r="E1444" s="8">
        <v>75</v>
      </c>
      <c r="F1444" t="s">
        <v>8220</v>
      </c>
      <c r="G1444" t="s">
        <v>8223</v>
      </c>
      <c r="H1444" t="s">
        <v>8245</v>
      </c>
      <c r="I1444">
        <v>1432828740</v>
      </c>
      <c r="J1444">
        <v>1430237094</v>
      </c>
      <c r="K1444" t="b">
        <v>0</v>
      </c>
      <c r="L1444">
        <v>2</v>
      </c>
      <c r="M1444" t="b">
        <v>0</v>
      </c>
      <c r="N1444" t="s">
        <v>8301</v>
      </c>
      <c r="O1444">
        <f>ROUND(E1444/D1444*100,0)</f>
        <v>0</v>
      </c>
      <c r="P1444">
        <f>IFERROR(ROUND(E1444/L1444,2),0)</f>
        <v>37.5</v>
      </c>
      <c r="Q1444" t="s">
        <v>8315</v>
      </c>
      <c r="R1444" t="s">
        <v>8333</v>
      </c>
      <c r="S1444" s="12">
        <f t="shared" si="45"/>
        <v>42122.670069444444</v>
      </c>
      <c r="T1444" s="12">
        <f t="shared" si="46"/>
        <v>42152.665972222225</v>
      </c>
    </row>
    <row r="1445" spans="1:20" ht="42.75" x14ac:dyDescent="0.45">
      <c r="A1445">
        <v>3986</v>
      </c>
      <c r="B1445" s="3" t="s">
        <v>3982</v>
      </c>
      <c r="C1445" s="3" t="s">
        <v>8092</v>
      </c>
      <c r="D1445" s="6">
        <v>5000</v>
      </c>
      <c r="E1445" s="8">
        <v>488</v>
      </c>
      <c r="F1445" t="s">
        <v>8220</v>
      </c>
      <c r="G1445" t="s">
        <v>8224</v>
      </c>
      <c r="H1445" t="s">
        <v>8246</v>
      </c>
      <c r="I1445">
        <v>1462539840</v>
      </c>
      <c r="J1445">
        <v>1460034594</v>
      </c>
      <c r="K1445" t="b">
        <v>0</v>
      </c>
      <c r="L1445">
        <v>13</v>
      </c>
      <c r="M1445" t="b">
        <v>0</v>
      </c>
      <c r="N1445" t="s">
        <v>8269</v>
      </c>
      <c r="O1445">
        <f>ROUND(E1445/D1445*100,0)</f>
        <v>10</v>
      </c>
      <c r="P1445">
        <f>IFERROR(ROUND(E1445/L1445,2),0)</f>
        <v>37.54</v>
      </c>
      <c r="Q1445" t="s">
        <v>8315</v>
      </c>
      <c r="R1445" t="s">
        <v>8316</v>
      </c>
      <c r="S1445" s="12">
        <f t="shared" si="45"/>
        <v>42467.548541666663</v>
      </c>
      <c r="T1445" s="12">
        <f t="shared" si="46"/>
        <v>42496.544444444444</v>
      </c>
    </row>
    <row r="1446" spans="1:20" ht="42.75" x14ac:dyDescent="0.45">
      <c r="A1446">
        <v>3164</v>
      </c>
      <c r="B1446" s="3" t="s">
        <v>3164</v>
      </c>
      <c r="C1446" s="3" t="s">
        <v>7274</v>
      </c>
      <c r="D1446" s="6">
        <v>2500</v>
      </c>
      <c r="E1446" s="8">
        <v>2669</v>
      </c>
      <c r="F1446" t="s">
        <v>8218</v>
      </c>
      <c r="G1446" t="s">
        <v>8223</v>
      </c>
      <c r="H1446" t="s">
        <v>8245</v>
      </c>
      <c r="I1446">
        <v>1402341615</v>
      </c>
      <c r="J1446">
        <v>1399490415</v>
      </c>
      <c r="K1446" t="b">
        <v>1</v>
      </c>
      <c r="L1446">
        <v>71</v>
      </c>
      <c r="M1446" t="b">
        <v>1</v>
      </c>
      <c r="N1446" t="s">
        <v>8269</v>
      </c>
      <c r="O1446">
        <f>ROUND(E1446/D1446*100,0)</f>
        <v>107</v>
      </c>
      <c r="P1446">
        <f>IFERROR(ROUND(E1446/L1446,2),0)</f>
        <v>37.590000000000003</v>
      </c>
      <c r="Q1446" t="s">
        <v>8315</v>
      </c>
      <c r="R1446" t="s">
        <v>8316</v>
      </c>
      <c r="S1446" s="12">
        <f t="shared" si="45"/>
        <v>41766.80572916667</v>
      </c>
      <c r="T1446" s="12">
        <f t="shared" si="46"/>
        <v>41799.80572916667</v>
      </c>
    </row>
    <row r="1447" spans="1:20" ht="42.75" x14ac:dyDescent="0.45">
      <c r="A1447">
        <v>2936</v>
      </c>
      <c r="B1447" s="3" t="s">
        <v>2936</v>
      </c>
      <c r="C1447" s="3" t="s">
        <v>7046</v>
      </c>
      <c r="D1447" s="6">
        <v>1000</v>
      </c>
      <c r="E1447" s="8">
        <v>1280</v>
      </c>
      <c r="F1447" t="s">
        <v>8218</v>
      </c>
      <c r="G1447" t="s">
        <v>8223</v>
      </c>
      <c r="H1447" t="s">
        <v>8245</v>
      </c>
      <c r="I1447">
        <v>1413176340</v>
      </c>
      <c r="J1447">
        <v>1412091423</v>
      </c>
      <c r="K1447" t="b">
        <v>0</v>
      </c>
      <c r="L1447">
        <v>34</v>
      </c>
      <c r="M1447" t="b">
        <v>1</v>
      </c>
      <c r="N1447" t="s">
        <v>8303</v>
      </c>
      <c r="O1447">
        <f>ROUND(E1447/D1447*100,0)</f>
        <v>128</v>
      </c>
      <c r="P1447">
        <f>IFERROR(ROUND(E1447/L1447,2),0)</f>
        <v>37.65</v>
      </c>
      <c r="Q1447" t="s">
        <v>8315</v>
      </c>
      <c r="R1447" t="s">
        <v>8334</v>
      </c>
      <c r="S1447" s="12">
        <f t="shared" si="45"/>
        <v>41912.650729166664</v>
      </c>
      <c r="T1447" s="12">
        <f t="shared" si="46"/>
        <v>41925.207638888889</v>
      </c>
    </row>
    <row r="1448" spans="1:20" ht="57" x14ac:dyDescent="0.45">
      <c r="A1448">
        <v>3752</v>
      </c>
      <c r="B1448" s="3" t="s">
        <v>3749</v>
      </c>
      <c r="C1448" s="3" t="s">
        <v>7862</v>
      </c>
      <c r="D1448" s="6">
        <v>500</v>
      </c>
      <c r="E1448" s="8">
        <v>565</v>
      </c>
      <c r="F1448" t="s">
        <v>8218</v>
      </c>
      <c r="G1448" t="s">
        <v>8224</v>
      </c>
      <c r="H1448" t="s">
        <v>8246</v>
      </c>
      <c r="I1448">
        <v>1476651600</v>
      </c>
      <c r="J1448">
        <v>1473189335</v>
      </c>
      <c r="K1448" t="b">
        <v>0</v>
      </c>
      <c r="L1448">
        <v>15</v>
      </c>
      <c r="M1448" t="b">
        <v>1</v>
      </c>
      <c r="N1448" t="s">
        <v>8303</v>
      </c>
      <c r="O1448">
        <f>ROUND(E1448/D1448*100,0)</f>
        <v>113</v>
      </c>
      <c r="P1448">
        <f>IFERROR(ROUND(E1448/L1448,2),0)</f>
        <v>37.67</v>
      </c>
      <c r="Q1448" t="s">
        <v>8315</v>
      </c>
      <c r="R1448" t="s">
        <v>8334</v>
      </c>
      <c r="S1448" s="12">
        <f t="shared" si="45"/>
        <v>42619.802488425921</v>
      </c>
      <c r="T1448" s="12">
        <f t="shared" si="46"/>
        <v>42659.875</v>
      </c>
    </row>
    <row r="1449" spans="1:20" ht="42.75" x14ac:dyDescent="0.45">
      <c r="A1449">
        <v>3191</v>
      </c>
      <c r="B1449" s="3" t="s">
        <v>3191</v>
      </c>
      <c r="C1449" s="3" t="s">
        <v>7301</v>
      </c>
      <c r="D1449" s="6">
        <v>3750</v>
      </c>
      <c r="E1449" s="8">
        <v>151</v>
      </c>
      <c r="F1449" t="s">
        <v>8220</v>
      </c>
      <c r="G1449" t="s">
        <v>8223</v>
      </c>
      <c r="H1449" t="s">
        <v>8245</v>
      </c>
      <c r="I1449">
        <v>1471370869</v>
      </c>
      <c r="J1449">
        <v>1466186869</v>
      </c>
      <c r="K1449" t="b">
        <v>0</v>
      </c>
      <c r="L1449">
        <v>4</v>
      </c>
      <c r="M1449" t="b">
        <v>0</v>
      </c>
      <c r="N1449" t="s">
        <v>8303</v>
      </c>
      <c r="O1449">
        <f>ROUND(E1449/D1449*100,0)</f>
        <v>4</v>
      </c>
      <c r="P1449">
        <f>IFERROR(ROUND(E1449/L1449,2),0)</f>
        <v>37.75</v>
      </c>
      <c r="Q1449" t="s">
        <v>8315</v>
      </c>
      <c r="R1449" t="s">
        <v>8334</v>
      </c>
      <c r="S1449" s="12">
        <f t="shared" si="45"/>
        <v>42538.755428240736</v>
      </c>
      <c r="T1449" s="12">
        <f t="shared" si="46"/>
        <v>42598.755428240736</v>
      </c>
    </row>
    <row r="1450" spans="1:20" ht="42.75" x14ac:dyDescent="0.45">
      <c r="A1450">
        <v>3417</v>
      </c>
      <c r="B1450" s="3" t="s">
        <v>3416</v>
      </c>
      <c r="C1450" s="3" t="s">
        <v>7527</v>
      </c>
      <c r="D1450" s="6">
        <v>1700</v>
      </c>
      <c r="E1450" s="8">
        <v>1700.01</v>
      </c>
      <c r="F1450" t="s">
        <v>8218</v>
      </c>
      <c r="G1450" t="s">
        <v>8223</v>
      </c>
      <c r="H1450" t="s">
        <v>8245</v>
      </c>
      <c r="I1450">
        <v>1414284180</v>
      </c>
      <c r="J1450">
        <v>1410558948</v>
      </c>
      <c r="K1450" t="b">
        <v>0</v>
      </c>
      <c r="L1450">
        <v>45</v>
      </c>
      <c r="M1450" t="b">
        <v>1</v>
      </c>
      <c r="N1450" t="s">
        <v>8269</v>
      </c>
      <c r="O1450">
        <f>ROUND(E1450/D1450*100,0)</f>
        <v>100</v>
      </c>
      <c r="P1450">
        <f>IFERROR(ROUND(E1450/L1450,2),0)</f>
        <v>37.78</v>
      </c>
      <c r="Q1450" t="s">
        <v>8315</v>
      </c>
      <c r="R1450" t="s">
        <v>8316</v>
      </c>
      <c r="S1450" s="12">
        <f t="shared" si="45"/>
        <v>41894.91375</v>
      </c>
      <c r="T1450" s="12">
        <f t="shared" si="46"/>
        <v>41938.029861111114</v>
      </c>
    </row>
    <row r="1451" spans="1:20" ht="42.75" x14ac:dyDescent="0.45">
      <c r="A1451">
        <v>3580</v>
      </c>
      <c r="B1451" s="3" t="s">
        <v>3579</v>
      </c>
      <c r="C1451" s="3" t="s">
        <v>7690</v>
      </c>
      <c r="D1451" s="6">
        <v>900</v>
      </c>
      <c r="E1451" s="8">
        <v>1025</v>
      </c>
      <c r="F1451" t="s">
        <v>8218</v>
      </c>
      <c r="G1451" t="s">
        <v>8223</v>
      </c>
      <c r="H1451" t="s">
        <v>8245</v>
      </c>
      <c r="I1451">
        <v>1425185940</v>
      </c>
      <c r="J1451">
        <v>1421900022</v>
      </c>
      <c r="K1451" t="b">
        <v>0</v>
      </c>
      <c r="L1451">
        <v>27</v>
      </c>
      <c r="M1451" t="b">
        <v>1</v>
      </c>
      <c r="N1451" t="s">
        <v>8269</v>
      </c>
      <c r="O1451">
        <f>ROUND(E1451/D1451*100,0)</f>
        <v>114</v>
      </c>
      <c r="P1451">
        <f>IFERROR(ROUND(E1451/L1451,2),0)</f>
        <v>37.96</v>
      </c>
      <c r="Q1451" t="s">
        <v>8315</v>
      </c>
      <c r="R1451" t="s">
        <v>8316</v>
      </c>
      <c r="S1451" s="12">
        <f t="shared" si="45"/>
        <v>42026.176180555558</v>
      </c>
      <c r="T1451" s="12">
        <f t="shared" si="46"/>
        <v>42064.207638888889</v>
      </c>
    </row>
    <row r="1452" spans="1:20" x14ac:dyDescent="0.45">
      <c r="A1452">
        <v>3271</v>
      </c>
      <c r="B1452" s="3" t="s">
        <v>3271</v>
      </c>
      <c r="C1452" s="3" t="s">
        <v>7381</v>
      </c>
      <c r="D1452" s="6">
        <v>1500</v>
      </c>
      <c r="E1452" s="8">
        <v>1950</v>
      </c>
      <c r="F1452" t="s">
        <v>8218</v>
      </c>
      <c r="G1452" t="s">
        <v>8224</v>
      </c>
      <c r="H1452" t="s">
        <v>8246</v>
      </c>
      <c r="I1452">
        <v>1414927775</v>
      </c>
      <c r="J1452">
        <v>1412332175</v>
      </c>
      <c r="K1452" t="b">
        <v>1</v>
      </c>
      <c r="L1452">
        <v>51</v>
      </c>
      <c r="M1452" t="b">
        <v>1</v>
      </c>
      <c r="N1452" t="s">
        <v>8269</v>
      </c>
      <c r="O1452">
        <f>ROUND(E1452/D1452*100,0)</f>
        <v>130</v>
      </c>
      <c r="P1452">
        <f>IFERROR(ROUND(E1452/L1452,2),0)</f>
        <v>38.24</v>
      </c>
      <c r="Q1452" t="s">
        <v>8315</v>
      </c>
      <c r="R1452" t="s">
        <v>8316</v>
      </c>
      <c r="S1452" s="12">
        <f t="shared" si="45"/>
        <v>41915.437210648146</v>
      </c>
      <c r="T1452" s="12">
        <f t="shared" si="46"/>
        <v>41945.478877314818</v>
      </c>
    </row>
    <row r="1453" spans="1:20" ht="28.5" x14ac:dyDescent="0.45">
      <c r="A1453">
        <v>3907</v>
      </c>
      <c r="B1453" s="3" t="s">
        <v>3904</v>
      </c>
      <c r="C1453" s="3" t="s">
        <v>8015</v>
      </c>
      <c r="D1453" s="6">
        <v>1000</v>
      </c>
      <c r="E1453" s="8">
        <v>153</v>
      </c>
      <c r="F1453" t="s">
        <v>8220</v>
      </c>
      <c r="G1453" t="s">
        <v>8223</v>
      </c>
      <c r="H1453" t="s">
        <v>8245</v>
      </c>
      <c r="I1453">
        <v>1414354080</v>
      </c>
      <c r="J1453">
        <v>1411587606</v>
      </c>
      <c r="K1453" t="b">
        <v>0</v>
      </c>
      <c r="L1453">
        <v>4</v>
      </c>
      <c r="M1453" t="b">
        <v>0</v>
      </c>
      <c r="N1453" t="s">
        <v>8269</v>
      </c>
      <c r="O1453">
        <f>ROUND(E1453/D1453*100,0)</f>
        <v>15</v>
      </c>
      <c r="P1453">
        <f>IFERROR(ROUND(E1453/L1453,2),0)</f>
        <v>38.25</v>
      </c>
      <c r="Q1453" t="s">
        <v>8315</v>
      </c>
      <c r="R1453" t="s">
        <v>8316</v>
      </c>
      <c r="S1453" s="12">
        <f t="shared" si="45"/>
        <v>41906.819513888891</v>
      </c>
      <c r="T1453" s="12">
        <f t="shared" si="46"/>
        <v>41938.838888888888</v>
      </c>
    </row>
    <row r="1454" spans="1:20" ht="28.5" x14ac:dyDescent="0.45">
      <c r="A1454">
        <v>3534</v>
      </c>
      <c r="B1454" s="3" t="s">
        <v>3533</v>
      </c>
      <c r="C1454" s="3" t="s">
        <v>7644</v>
      </c>
      <c r="D1454" s="6">
        <v>5000</v>
      </c>
      <c r="E1454" s="8">
        <v>7810</v>
      </c>
      <c r="F1454" t="s">
        <v>8218</v>
      </c>
      <c r="G1454" t="s">
        <v>8223</v>
      </c>
      <c r="H1454" t="s">
        <v>8245</v>
      </c>
      <c r="I1454">
        <v>1443711623</v>
      </c>
      <c r="J1454">
        <v>1440687623</v>
      </c>
      <c r="K1454" t="b">
        <v>0</v>
      </c>
      <c r="L1454">
        <v>204</v>
      </c>
      <c r="M1454" t="b">
        <v>1</v>
      </c>
      <c r="N1454" t="s">
        <v>8269</v>
      </c>
      <c r="O1454">
        <f>ROUND(E1454/D1454*100,0)</f>
        <v>156</v>
      </c>
      <c r="P1454">
        <f>IFERROR(ROUND(E1454/L1454,2),0)</f>
        <v>38.28</v>
      </c>
      <c r="Q1454" t="s">
        <v>8315</v>
      </c>
      <c r="R1454" t="s">
        <v>8316</v>
      </c>
      <c r="S1454" s="12">
        <f t="shared" si="45"/>
        <v>42243.6252662037</v>
      </c>
      <c r="T1454" s="12">
        <f t="shared" si="46"/>
        <v>42278.6252662037</v>
      </c>
    </row>
    <row r="1455" spans="1:20" ht="42.75" x14ac:dyDescent="0.45">
      <c r="A1455">
        <v>3372</v>
      </c>
      <c r="B1455" s="3" t="s">
        <v>3371</v>
      </c>
      <c r="C1455" s="3" t="s">
        <v>7482</v>
      </c>
      <c r="D1455" s="6">
        <v>1000</v>
      </c>
      <c r="E1455" s="8">
        <v>1035</v>
      </c>
      <c r="F1455" t="s">
        <v>8218</v>
      </c>
      <c r="G1455" t="s">
        <v>8223</v>
      </c>
      <c r="H1455" t="s">
        <v>8245</v>
      </c>
      <c r="I1455">
        <v>1408942740</v>
      </c>
      <c r="J1455">
        <v>1407157756</v>
      </c>
      <c r="K1455" t="b">
        <v>0</v>
      </c>
      <c r="L1455">
        <v>27</v>
      </c>
      <c r="M1455" t="b">
        <v>1</v>
      </c>
      <c r="N1455" t="s">
        <v>8269</v>
      </c>
      <c r="O1455">
        <f>ROUND(E1455/D1455*100,0)</f>
        <v>104</v>
      </c>
      <c r="P1455">
        <f>IFERROR(ROUND(E1455/L1455,2),0)</f>
        <v>38.33</v>
      </c>
      <c r="Q1455" t="s">
        <v>8315</v>
      </c>
      <c r="R1455" t="s">
        <v>8316</v>
      </c>
      <c r="S1455" s="12">
        <f t="shared" si="45"/>
        <v>41855.548101851848</v>
      </c>
      <c r="T1455" s="12">
        <f t="shared" si="46"/>
        <v>41876.207638888889</v>
      </c>
    </row>
    <row r="1456" spans="1:20" ht="42.75" x14ac:dyDescent="0.45">
      <c r="A1456">
        <v>4046</v>
      </c>
      <c r="B1456" s="3" t="s">
        <v>4042</v>
      </c>
      <c r="C1456" s="3" t="s">
        <v>8150</v>
      </c>
      <c r="D1456" s="6">
        <v>5600</v>
      </c>
      <c r="E1456" s="8">
        <v>460</v>
      </c>
      <c r="F1456" t="s">
        <v>8220</v>
      </c>
      <c r="G1456" t="s">
        <v>8223</v>
      </c>
      <c r="H1456" t="s">
        <v>8245</v>
      </c>
      <c r="I1456">
        <v>1413992210</v>
      </c>
      <c r="J1456">
        <v>1411400210</v>
      </c>
      <c r="K1456" t="b">
        <v>0</v>
      </c>
      <c r="L1456">
        <v>12</v>
      </c>
      <c r="M1456" t="b">
        <v>0</v>
      </c>
      <c r="N1456" t="s">
        <v>8269</v>
      </c>
      <c r="O1456">
        <f>ROUND(E1456/D1456*100,0)</f>
        <v>8</v>
      </c>
      <c r="P1456">
        <f>IFERROR(ROUND(E1456/L1456,2),0)</f>
        <v>38.33</v>
      </c>
      <c r="Q1456" t="s">
        <v>8315</v>
      </c>
      <c r="R1456" t="s">
        <v>8316</v>
      </c>
      <c r="S1456" s="12">
        <f t="shared" si="45"/>
        <v>41904.650578703702</v>
      </c>
      <c r="T1456" s="12">
        <f t="shared" si="46"/>
        <v>41934.650578703702</v>
      </c>
    </row>
    <row r="1457" spans="1:20" ht="28.5" x14ac:dyDescent="0.45">
      <c r="A1457">
        <v>3771</v>
      </c>
      <c r="B1457" s="3" t="s">
        <v>3768</v>
      </c>
      <c r="C1457" s="3" t="s">
        <v>7881</v>
      </c>
      <c r="D1457" s="6">
        <v>1000</v>
      </c>
      <c r="E1457" s="8">
        <v>1460</v>
      </c>
      <c r="F1457" t="s">
        <v>8218</v>
      </c>
      <c r="G1457" t="s">
        <v>8223</v>
      </c>
      <c r="H1457" t="s">
        <v>8245</v>
      </c>
      <c r="I1457">
        <v>1463529600</v>
      </c>
      <c r="J1457">
        <v>1462307652</v>
      </c>
      <c r="K1457" t="b">
        <v>0</v>
      </c>
      <c r="L1457">
        <v>38</v>
      </c>
      <c r="M1457" t="b">
        <v>1</v>
      </c>
      <c r="N1457" t="s">
        <v>8303</v>
      </c>
      <c r="O1457">
        <f>ROUND(E1457/D1457*100,0)</f>
        <v>146</v>
      </c>
      <c r="P1457">
        <f>IFERROR(ROUND(E1457/L1457,2),0)</f>
        <v>38.42</v>
      </c>
      <c r="Q1457" t="s">
        <v>8315</v>
      </c>
      <c r="R1457" t="s">
        <v>8334</v>
      </c>
      <c r="S1457" s="12">
        <f t="shared" si="45"/>
        <v>42493.857083333336</v>
      </c>
      <c r="T1457" s="12">
        <f t="shared" si="46"/>
        <v>42508</v>
      </c>
    </row>
    <row r="1458" spans="1:20" ht="28.5" x14ac:dyDescent="0.45">
      <c r="A1458">
        <v>3159</v>
      </c>
      <c r="B1458" s="3" t="s">
        <v>3159</v>
      </c>
      <c r="C1458" s="3" t="s">
        <v>7269</v>
      </c>
      <c r="D1458" s="6">
        <v>1500</v>
      </c>
      <c r="E1458" s="8">
        <v>2002.22</v>
      </c>
      <c r="F1458" t="s">
        <v>8218</v>
      </c>
      <c r="G1458" t="s">
        <v>8223</v>
      </c>
      <c r="H1458" t="s">
        <v>8245</v>
      </c>
      <c r="I1458">
        <v>1326927600</v>
      </c>
      <c r="J1458">
        <v>1323221761</v>
      </c>
      <c r="K1458" t="b">
        <v>1</v>
      </c>
      <c r="L1458">
        <v>52</v>
      </c>
      <c r="M1458" t="b">
        <v>1</v>
      </c>
      <c r="N1458" t="s">
        <v>8269</v>
      </c>
      <c r="O1458">
        <f>ROUND(E1458/D1458*100,0)</f>
        <v>133</v>
      </c>
      <c r="P1458">
        <f>IFERROR(ROUND(E1458/L1458,2),0)</f>
        <v>38.5</v>
      </c>
      <c r="Q1458" t="s">
        <v>8315</v>
      </c>
      <c r="R1458" t="s">
        <v>8316</v>
      </c>
      <c r="S1458" s="12">
        <f t="shared" si="45"/>
        <v>40884.066678240742</v>
      </c>
      <c r="T1458" s="12">
        <f t="shared" si="46"/>
        <v>40926.958333333336</v>
      </c>
    </row>
    <row r="1459" spans="1:20" ht="42.75" x14ac:dyDescent="0.45">
      <c r="A1459">
        <v>3824</v>
      </c>
      <c r="B1459" s="3" t="s">
        <v>3821</v>
      </c>
      <c r="C1459" s="3" t="s">
        <v>7933</v>
      </c>
      <c r="D1459" s="6">
        <v>250</v>
      </c>
      <c r="E1459" s="8">
        <v>270</v>
      </c>
      <c r="F1459" t="s">
        <v>8218</v>
      </c>
      <c r="G1459" t="s">
        <v>8224</v>
      </c>
      <c r="H1459" t="s">
        <v>8246</v>
      </c>
      <c r="I1459">
        <v>1470058860</v>
      </c>
      <c r="J1459">
        <v>1469026903</v>
      </c>
      <c r="K1459" t="b">
        <v>0</v>
      </c>
      <c r="L1459">
        <v>7</v>
      </c>
      <c r="M1459" t="b">
        <v>1</v>
      </c>
      <c r="N1459" t="s">
        <v>8269</v>
      </c>
      <c r="O1459">
        <f>ROUND(E1459/D1459*100,0)</f>
        <v>108</v>
      </c>
      <c r="P1459">
        <f>IFERROR(ROUND(E1459/L1459,2),0)</f>
        <v>38.57</v>
      </c>
      <c r="Q1459" t="s">
        <v>8315</v>
      </c>
      <c r="R1459" t="s">
        <v>8316</v>
      </c>
      <c r="S1459" s="12">
        <f t="shared" si="45"/>
        <v>42571.626192129625</v>
      </c>
      <c r="T1459" s="12">
        <f t="shared" si="46"/>
        <v>42583.570138888885</v>
      </c>
    </row>
    <row r="1460" spans="1:20" ht="42.75" x14ac:dyDescent="0.45">
      <c r="A1460">
        <v>3701</v>
      </c>
      <c r="B1460" s="3" t="s">
        <v>3698</v>
      </c>
      <c r="C1460" s="3" t="s">
        <v>7811</v>
      </c>
      <c r="D1460" s="6">
        <v>1500</v>
      </c>
      <c r="E1460" s="8">
        <v>1505</v>
      </c>
      <c r="F1460" t="s">
        <v>8218</v>
      </c>
      <c r="G1460" t="s">
        <v>8224</v>
      </c>
      <c r="H1460" t="s">
        <v>8246</v>
      </c>
      <c r="I1460">
        <v>1433422793</v>
      </c>
      <c r="J1460">
        <v>1430830793</v>
      </c>
      <c r="K1460" t="b">
        <v>0</v>
      </c>
      <c r="L1460">
        <v>39</v>
      </c>
      <c r="M1460" t="b">
        <v>1</v>
      </c>
      <c r="N1460" t="s">
        <v>8269</v>
      </c>
      <c r="O1460">
        <f>ROUND(E1460/D1460*100,0)</f>
        <v>100</v>
      </c>
      <c r="P1460">
        <f>IFERROR(ROUND(E1460/L1460,2),0)</f>
        <v>38.590000000000003</v>
      </c>
      <c r="Q1460" t="s">
        <v>8315</v>
      </c>
      <c r="R1460" t="s">
        <v>8316</v>
      </c>
      <c r="S1460" s="12">
        <f t="shared" si="45"/>
        <v>42129.541585648149</v>
      </c>
      <c r="T1460" s="12">
        <f t="shared" si="46"/>
        <v>42159.541585648149</v>
      </c>
    </row>
    <row r="1461" spans="1:20" ht="42.75" x14ac:dyDescent="0.45">
      <c r="A1461">
        <v>3552</v>
      </c>
      <c r="B1461" s="3" t="s">
        <v>3551</v>
      </c>
      <c r="C1461" s="3" t="s">
        <v>7662</v>
      </c>
      <c r="D1461" s="6">
        <v>773</v>
      </c>
      <c r="E1461" s="8">
        <v>773</v>
      </c>
      <c r="F1461" t="s">
        <v>8218</v>
      </c>
      <c r="G1461" t="s">
        <v>8224</v>
      </c>
      <c r="H1461" t="s">
        <v>8246</v>
      </c>
      <c r="I1461">
        <v>1403964324</v>
      </c>
      <c r="J1461">
        <v>1401372324</v>
      </c>
      <c r="K1461" t="b">
        <v>0</v>
      </c>
      <c r="L1461">
        <v>20</v>
      </c>
      <c r="M1461" t="b">
        <v>1</v>
      </c>
      <c r="N1461" t="s">
        <v>8269</v>
      </c>
      <c r="O1461">
        <f>ROUND(E1461/D1461*100,0)</f>
        <v>100</v>
      </c>
      <c r="P1461">
        <f>IFERROR(ROUND(E1461/L1461,2),0)</f>
        <v>38.65</v>
      </c>
      <c r="Q1461" t="s">
        <v>8315</v>
      </c>
      <c r="R1461" t="s">
        <v>8316</v>
      </c>
      <c r="S1461" s="12">
        <f t="shared" si="45"/>
        <v>41788.587083333332</v>
      </c>
      <c r="T1461" s="12">
        <f t="shared" si="46"/>
        <v>41818.587083333332</v>
      </c>
    </row>
    <row r="1462" spans="1:20" ht="42.75" x14ac:dyDescent="0.4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>
        <f>IFERROR(ROUND(E1462/L1462,2),0)</f>
        <v>15</v>
      </c>
      <c r="Q1462" t="s">
        <v>8318</v>
      </c>
      <c r="R1462" t="s">
        <v>8331</v>
      </c>
      <c r="S1462" s="12">
        <f t="shared" si="45"/>
        <v>42405.702349537038</v>
      </c>
      <c r="T1462" s="12">
        <f t="shared" si="46"/>
        <v>42415.702349537038</v>
      </c>
    </row>
    <row r="1463" spans="1:20" ht="42.75" x14ac:dyDescent="0.4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>
        <f>IFERROR(ROUND(E1463/L1463,2),0)</f>
        <v>104.6</v>
      </c>
      <c r="Q1463" t="s">
        <v>8318</v>
      </c>
      <c r="R1463" t="s">
        <v>8319</v>
      </c>
      <c r="S1463" s="12">
        <f t="shared" si="45"/>
        <v>40322.53938657407</v>
      </c>
      <c r="T1463" s="12">
        <f t="shared" si="46"/>
        <v>40332.070138888892</v>
      </c>
    </row>
    <row r="1464" spans="1:20" ht="42.75" x14ac:dyDescent="0.4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>
        <f>IFERROR(ROUND(E1464/L1464,2),0)</f>
        <v>122.33</v>
      </c>
      <c r="Q1464" t="s">
        <v>8318</v>
      </c>
      <c r="R1464" t="s">
        <v>8319</v>
      </c>
      <c r="S1464" s="12">
        <f t="shared" si="45"/>
        <v>42721.198877314819</v>
      </c>
      <c r="T1464" s="12">
        <f t="shared" si="46"/>
        <v>42767.333333333328</v>
      </c>
    </row>
    <row r="1465" spans="1:20" ht="42.75" x14ac:dyDescent="0.4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>
        <f>IFERROR(ROUND(E1465/L1465,2),0)</f>
        <v>27.9</v>
      </c>
      <c r="Q1465" t="s">
        <v>8318</v>
      </c>
      <c r="R1465" t="s">
        <v>8319</v>
      </c>
      <c r="S1465" s="12">
        <f t="shared" si="45"/>
        <v>41682.805902777778</v>
      </c>
      <c r="T1465" s="12">
        <f t="shared" si="46"/>
        <v>41705.805902777778</v>
      </c>
    </row>
    <row r="1466" spans="1:20" ht="42.75" x14ac:dyDescent="0.4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>
        <f>IFERROR(ROUND(E1466/L1466,2),0)</f>
        <v>91.84</v>
      </c>
      <c r="Q1466" t="s">
        <v>8318</v>
      </c>
      <c r="R1466" t="s">
        <v>8319</v>
      </c>
      <c r="S1466" s="12">
        <f t="shared" si="45"/>
        <v>40739.069282407407</v>
      </c>
      <c r="T1466" s="12">
        <f t="shared" si="46"/>
        <v>40768.958333333336</v>
      </c>
    </row>
    <row r="1467" spans="1:20" ht="42.75" x14ac:dyDescent="0.4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>
        <f>IFERROR(ROUND(E1467/L1467,2),0)</f>
        <v>109.42</v>
      </c>
      <c r="Q1467" t="s">
        <v>8318</v>
      </c>
      <c r="R1467" t="s">
        <v>8329</v>
      </c>
      <c r="S1467" s="12">
        <f t="shared" si="45"/>
        <v>41612.10024305556</v>
      </c>
      <c r="T1467" s="12">
        <f t="shared" si="46"/>
        <v>41641.333333333336</v>
      </c>
    </row>
    <row r="1468" spans="1:20" ht="42.75" x14ac:dyDescent="0.4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>
        <f>IFERROR(ROUND(E1468/L1468,2),0)</f>
        <v>55.07</v>
      </c>
      <c r="Q1468" t="s">
        <v>8318</v>
      </c>
      <c r="R1468" t="s">
        <v>8329</v>
      </c>
      <c r="S1468" s="12">
        <f t="shared" si="45"/>
        <v>40904.738194444442</v>
      </c>
      <c r="T1468" s="12">
        <f t="shared" si="46"/>
        <v>40929.738194444442</v>
      </c>
    </row>
    <row r="1469" spans="1:20" ht="42.75" x14ac:dyDescent="0.4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>
        <f>IFERROR(ROUND(E1469/L1469,2),0)</f>
        <v>67.77</v>
      </c>
      <c r="Q1469" t="s">
        <v>8318</v>
      </c>
      <c r="R1469" t="s">
        <v>8329</v>
      </c>
      <c r="S1469" s="12">
        <f t="shared" si="45"/>
        <v>41550.456412037034</v>
      </c>
      <c r="T1469" s="12">
        <f t="shared" si="46"/>
        <v>41580.456412037034</v>
      </c>
    </row>
    <row r="1470" spans="1:20" ht="57" x14ac:dyDescent="0.4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>
        <f>IFERROR(ROUND(E1470/L1470,2),0)</f>
        <v>80.2</v>
      </c>
      <c r="Q1470" t="s">
        <v>8318</v>
      </c>
      <c r="R1470" t="s">
        <v>8329</v>
      </c>
      <c r="S1470" s="12">
        <f t="shared" si="45"/>
        <v>40357.227939814817</v>
      </c>
      <c r="T1470" s="12">
        <f t="shared" si="46"/>
        <v>40401.665972222225</v>
      </c>
    </row>
    <row r="1471" spans="1:20" ht="42.75" x14ac:dyDescent="0.4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>
        <f>IFERROR(ROUND(E1471/L1471,2),0)</f>
        <v>84.02</v>
      </c>
      <c r="Q1471" t="s">
        <v>8318</v>
      </c>
      <c r="R1471" t="s">
        <v>8329</v>
      </c>
      <c r="S1471" s="12">
        <f t="shared" si="45"/>
        <v>41935.070486111108</v>
      </c>
      <c r="T1471" s="12">
        <f t="shared" si="46"/>
        <v>41957.216666666667</v>
      </c>
    </row>
    <row r="1472" spans="1:20" ht="42.75" x14ac:dyDescent="0.4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>
        <f>IFERROR(ROUND(E1472/L1472,2),0)</f>
        <v>104.31</v>
      </c>
      <c r="Q1472" t="s">
        <v>8318</v>
      </c>
      <c r="R1472" t="s">
        <v>8329</v>
      </c>
      <c r="S1472" s="12">
        <f t="shared" si="45"/>
        <v>41085.698113425926</v>
      </c>
      <c r="T1472" s="12">
        <f t="shared" si="46"/>
        <v>41120.208333333336</v>
      </c>
    </row>
    <row r="1473" spans="1:20" ht="42.75" x14ac:dyDescent="0.4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>
        <f>IFERROR(ROUND(E1473/L1473,2),0)</f>
        <v>75.19</v>
      </c>
      <c r="Q1473" t="s">
        <v>8318</v>
      </c>
      <c r="R1473" t="s">
        <v>8329</v>
      </c>
      <c r="S1473" s="12">
        <f t="shared" si="45"/>
        <v>40718.310659722221</v>
      </c>
      <c r="T1473" s="12">
        <f t="shared" si="46"/>
        <v>40765.297222222223</v>
      </c>
    </row>
    <row r="1474" spans="1:20" ht="42.75" x14ac:dyDescent="0.4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>
        <f>IFERROR(ROUND(E1474/L1474,2),0)</f>
        <v>78.66</v>
      </c>
      <c r="Q1474" t="s">
        <v>8318</v>
      </c>
      <c r="R1474" t="s">
        <v>8329</v>
      </c>
      <c r="S1474" s="12">
        <f t="shared" si="45"/>
        <v>41079.877442129626</v>
      </c>
      <c r="T1474" s="12">
        <f t="shared" si="46"/>
        <v>41109.877442129626</v>
      </c>
    </row>
    <row r="1475" spans="1:20" ht="42.75" x14ac:dyDescent="0.45">
      <c r="A1475">
        <v>3487</v>
      </c>
      <c r="B1475" s="3" t="s">
        <v>3486</v>
      </c>
      <c r="C1475" s="3" t="s">
        <v>7597</v>
      </c>
      <c r="D1475" s="6">
        <v>2000</v>
      </c>
      <c r="E1475" s="8">
        <v>2555</v>
      </c>
      <c r="F1475" t="s">
        <v>8218</v>
      </c>
      <c r="G1475" t="s">
        <v>8224</v>
      </c>
      <c r="H1475" t="s">
        <v>8246</v>
      </c>
      <c r="I1475">
        <v>1435185252</v>
      </c>
      <c r="J1475">
        <v>1432593252</v>
      </c>
      <c r="K1475" t="b">
        <v>0</v>
      </c>
      <c r="L1475">
        <v>66</v>
      </c>
      <c r="M1475" t="b">
        <v>1</v>
      </c>
      <c r="N1475" t="s">
        <v>8269</v>
      </c>
      <c r="O1475">
        <f>ROUND(E1475/D1475*100,0)</f>
        <v>128</v>
      </c>
      <c r="P1475">
        <f>IFERROR(ROUND(E1475/L1475,2),0)</f>
        <v>38.71</v>
      </c>
      <c r="Q1475" t="s">
        <v>8315</v>
      </c>
      <c r="R1475" t="s">
        <v>8316</v>
      </c>
      <c r="S1475" s="12">
        <f t="shared" ref="S1475:S1538" si="47">(((J1475/60)/60)/24)+DATE(1970,1,1)</f>
        <v>42149.940416666665</v>
      </c>
      <c r="T1475" s="12">
        <f t="shared" ref="T1475:T1538" si="48">(((I1475/60)/60)/24)+DATE(1970,1,1)</f>
        <v>42179.940416666665</v>
      </c>
    </row>
    <row r="1476" spans="1:20" ht="42.75" x14ac:dyDescent="0.45">
      <c r="A1476">
        <v>3888</v>
      </c>
      <c r="B1476" s="3" t="s">
        <v>3885</v>
      </c>
      <c r="C1476" s="3" t="s">
        <v>7996</v>
      </c>
      <c r="D1476" s="6">
        <v>2000</v>
      </c>
      <c r="E1476" s="8">
        <v>542</v>
      </c>
      <c r="F1476" t="s">
        <v>8220</v>
      </c>
      <c r="G1476" t="s">
        <v>8224</v>
      </c>
      <c r="H1476" t="s">
        <v>8246</v>
      </c>
      <c r="I1476">
        <v>1488114358</v>
      </c>
      <c r="J1476">
        <v>1485522358</v>
      </c>
      <c r="K1476" t="b">
        <v>0</v>
      </c>
      <c r="L1476">
        <v>14</v>
      </c>
      <c r="M1476" t="b">
        <v>0</v>
      </c>
      <c r="N1476" t="s">
        <v>8269</v>
      </c>
      <c r="O1476">
        <f>ROUND(E1476/D1476*100,0)</f>
        <v>27</v>
      </c>
      <c r="P1476">
        <f>IFERROR(ROUND(E1476/L1476,2),0)</f>
        <v>38.71</v>
      </c>
      <c r="Q1476" t="s">
        <v>8315</v>
      </c>
      <c r="R1476" t="s">
        <v>8316</v>
      </c>
      <c r="S1476" s="12">
        <f t="shared" si="47"/>
        <v>42762.545810185184</v>
      </c>
      <c r="T1476" s="12">
        <f t="shared" si="48"/>
        <v>42792.545810185184</v>
      </c>
    </row>
    <row r="1477" spans="1:20" ht="42.75" x14ac:dyDescent="0.4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>
        <f>IFERROR(ROUND(E1477/L1477,2),0)</f>
        <v>51.63</v>
      </c>
      <c r="Q1477" t="s">
        <v>8321</v>
      </c>
      <c r="R1477" t="s">
        <v>8330</v>
      </c>
      <c r="S1477" s="12">
        <f t="shared" si="47"/>
        <v>40694.638460648144</v>
      </c>
      <c r="T1477" s="12">
        <f t="shared" si="48"/>
        <v>40724.638460648144</v>
      </c>
    </row>
    <row r="1478" spans="1:20" ht="42.75" x14ac:dyDescent="0.4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>
        <f>IFERROR(ROUND(E1478/L1478,2),0)</f>
        <v>158.96</v>
      </c>
      <c r="Q1478" t="s">
        <v>8312</v>
      </c>
      <c r="R1478" t="s">
        <v>8313</v>
      </c>
      <c r="S1478" s="12">
        <f t="shared" si="47"/>
        <v>40736.115011574075</v>
      </c>
      <c r="T1478" s="12">
        <f t="shared" si="48"/>
        <v>40791.712500000001</v>
      </c>
    </row>
    <row r="1479" spans="1:20" ht="42.75" x14ac:dyDescent="0.4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>
        <f>IFERROR(ROUND(E1479/L1479,2),0)</f>
        <v>58.33</v>
      </c>
      <c r="Q1479" t="s">
        <v>8312</v>
      </c>
      <c r="R1479" t="s">
        <v>8313</v>
      </c>
      <c r="S1479" s="12">
        <f t="shared" si="47"/>
        <v>40690.823055555556</v>
      </c>
      <c r="T1479" s="12">
        <f t="shared" si="48"/>
        <v>40740.958333333336</v>
      </c>
    </row>
    <row r="1480" spans="1:20" ht="28.5" x14ac:dyDescent="0.4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>
        <f>IFERROR(ROUND(E1480/L1480,2),0)</f>
        <v>73.77</v>
      </c>
      <c r="Q1480" t="s">
        <v>8312</v>
      </c>
      <c r="R1480" t="s">
        <v>8313</v>
      </c>
      <c r="S1480" s="12">
        <f t="shared" si="47"/>
        <v>42759.628599537042</v>
      </c>
      <c r="T1480" s="12">
        <f t="shared" si="48"/>
        <v>42795.083333333328</v>
      </c>
    </row>
    <row r="1481" spans="1:20" ht="42.75" x14ac:dyDescent="0.4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>
        <f>IFERROR(ROUND(E1481/L1481,2),0)</f>
        <v>58.33</v>
      </c>
      <c r="Q1481" t="s">
        <v>8312</v>
      </c>
      <c r="R1481" t="s">
        <v>8313</v>
      </c>
      <c r="S1481" s="12">
        <f t="shared" si="47"/>
        <v>41123.056273148148</v>
      </c>
      <c r="T1481" s="12">
        <f t="shared" si="48"/>
        <v>41153.056273148148</v>
      </c>
    </row>
    <row r="1482" spans="1:20" ht="28.5" x14ac:dyDescent="0.4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>
        <f>IFERROR(ROUND(E1482/L1482,2),0)</f>
        <v>59.26</v>
      </c>
      <c r="Q1482" t="s">
        <v>8312</v>
      </c>
      <c r="R1482" t="s">
        <v>8332</v>
      </c>
      <c r="S1482" s="12">
        <f t="shared" si="47"/>
        <v>42656.805497685185</v>
      </c>
      <c r="T1482" s="12">
        <f t="shared" si="48"/>
        <v>42667.875</v>
      </c>
    </row>
    <row r="1483" spans="1:20" ht="42.75" x14ac:dyDescent="0.4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>
        <f>IFERROR(ROUND(E1483/L1483,2),0)</f>
        <v>42.72</v>
      </c>
      <c r="Q1483" t="s">
        <v>8312</v>
      </c>
      <c r="R1483" t="s">
        <v>8332</v>
      </c>
      <c r="S1483" s="12">
        <f t="shared" si="47"/>
        <v>42128.820231481484</v>
      </c>
      <c r="T1483" s="12">
        <f t="shared" si="48"/>
        <v>42159</v>
      </c>
    </row>
    <row r="1484" spans="1:20" ht="42.75" x14ac:dyDescent="0.4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>
        <f>IFERROR(ROUND(E1484/L1484,2),0)</f>
        <v>61.56</v>
      </c>
      <c r="Q1484" t="s">
        <v>8323</v>
      </c>
      <c r="R1484" t="s">
        <v>8324</v>
      </c>
      <c r="S1484" s="12">
        <f t="shared" si="47"/>
        <v>42741.599664351852</v>
      </c>
      <c r="T1484" s="12">
        <f t="shared" si="48"/>
        <v>42772.599664351852</v>
      </c>
    </row>
    <row r="1485" spans="1:20" ht="57" x14ac:dyDescent="0.4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>
        <f>IFERROR(ROUND(E1485/L1485,2),0)</f>
        <v>118.74</v>
      </c>
      <c r="Q1485" t="s">
        <v>8323</v>
      </c>
      <c r="R1485" t="s">
        <v>8324</v>
      </c>
      <c r="S1485" s="12">
        <f t="shared" si="47"/>
        <v>42130.865150462967</v>
      </c>
      <c r="T1485" s="12">
        <f t="shared" si="48"/>
        <v>42163.166666666672</v>
      </c>
    </row>
    <row r="1486" spans="1:20" ht="28.5" x14ac:dyDescent="0.45">
      <c r="A1486">
        <v>3946</v>
      </c>
      <c r="B1486" s="3" t="s">
        <v>3943</v>
      </c>
      <c r="C1486" s="3" t="s">
        <v>8054</v>
      </c>
      <c r="D1486" s="6">
        <v>6000</v>
      </c>
      <c r="E1486" s="8">
        <v>195</v>
      </c>
      <c r="F1486" t="s">
        <v>8220</v>
      </c>
      <c r="G1486" t="s">
        <v>8223</v>
      </c>
      <c r="H1486" t="s">
        <v>8245</v>
      </c>
      <c r="I1486">
        <v>1425110400</v>
      </c>
      <c r="J1486">
        <v>1422388822</v>
      </c>
      <c r="K1486" t="b">
        <v>0</v>
      </c>
      <c r="L1486">
        <v>5</v>
      </c>
      <c r="M1486" t="b">
        <v>0</v>
      </c>
      <c r="N1486" t="s">
        <v>8269</v>
      </c>
      <c r="O1486">
        <f>ROUND(E1486/D1486*100,0)</f>
        <v>3</v>
      </c>
      <c r="P1486">
        <f>IFERROR(ROUND(E1486/L1486,2),0)</f>
        <v>39</v>
      </c>
      <c r="Q1486" t="s">
        <v>8315</v>
      </c>
      <c r="R1486" t="s">
        <v>8316</v>
      </c>
      <c r="S1486" s="12">
        <f t="shared" si="47"/>
        <v>42031.833587962959</v>
      </c>
      <c r="T1486" s="12">
        <f t="shared" si="48"/>
        <v>42063.333333333328</v>
      </c>
    </row>
    <row r="1487" spans="1:20" ht="42.75" x14ac:dyDescent="0.4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>
        <f>IFERROR(ROUND(E1487/L1487,2),0)</f>
        <v>83.97</v>
      </c>
      <c r="Q1487" t="s">
        <v>8312</v>
      </c>
      <c r="R1487" t="s">
        <v>8313</v>
      </c>
      <c r="S1487" s="12">
        <f t="shared" si="47"/>
        <v>41710.594282407408</v>
      </c>
      <c r="T1487" s="12">
        <f t="shared" si="48"/>
        <v>41740.594282407408</v>
      </c>
    </row>
    <row r="1488" spans="1:20" ht="28.5" x14ac:dyDescent="0.4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>
        <f>IFERROR(ROUND(E1488/L1488,2),0)</f>
        <v>201.94</v>
      </c>
      <c r="Q1488" t="s">
        <v>8312</v>
      </c>
      <c r="R1488" t="s">
        <v>8313</v>
      </c>
      <c r="S1488" s="12">
        <f t="shared" si="47"/>
        <v>42704.95177083333</v>
      </c>
      <c r="T1488" s="12">
        <f t="shared" si="48"/>
        <v>42734.95177083333</v>
      </c>
    </row>
    <row r="1489" spans="1:20" ht="28.5" x14ac:dyDescent="0.4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>
        <f>IFERROR(ROUND(E1489/L1489,2),0)</f>
        <v>58.37</v>
      </c>
      <c r="Q1489" t="s">
        <v>8312</v>
      </c>
      <c r="R1489" t="s">
        <v>8313</v>
      </c>
      <c r="S1489" s="12">
        <f t="shared" si="47"/>
        <v>41301.654340277775</v>
      </c>
      <c r="T1489" s="12">
        <f t="shared" si="48"/>
        <v>41341.654340277775</v>
      </c>
    </row>
    <row r="1490" spans="1:20" ht="28.5" x14ac:dyDescent="0.4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>
        <f>IFERROR(ROUND(E1490/L1490,2),0)</f>
        <v>38.89</v>
      </c>
      <c r="Q1490" t="s">
        <v>8312</v>
      </c>
      <c r="R1490" t="s">
        <v>8313</v>
      </c>
      <c r="S1490" s="12">
        <f t="shared" si="47"/>
        <v>41288.68712962963</v>
      </c>
      <c r="T1490" s="12">
        <f t="shared" si="48"/>
        <v>41333.892361111109</v>
      </c>
    </row>
    <row r="1491" spans="1:20" ht="42.75" x14ac:dyDescent="0.4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>
        <f>IFERROR(ROUND(E1491/L1491,2),0)</f>
        <v>113.83</v>
      </c>
      <c r="Q1491" t="s">
        <v>8312</v>
      </c>
      <c r="R1491" t="s">
        <v>8320</v>
      </c>
      <c r="S1491" s="12">
        <f t="shared" si="47"/>
        <v>41039.409456018519</v>
      </c>
      <c r="T1491" s="12">
        <f t="shared" si="48"/>
        <v>41069.409456018519</v>
      </c>
    </row>
    <row r="1492" spans="1:20" ht="42.75" x14ac:dyDescent="0.4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>
        <f>IFERROR(ROUND(E1492/L1492,2),0)</f>
        <v>118.7</v>
      </c>
      <c r="Q1492" t="s">
        <v>8312</v>
      </c>
      <c r="R1492" t="s">
        <v>8320</v>
      </c>
      <c r="S1492" s="12">
        <f t="shared" si="47"/>
        <v>41023.782037037039</v>
      </c>
      <c r="T1492" s="12">
        <f t="shared" si="48"/>
        <v>41053.782037037039</v>
      </c>
    </row>
    <row r="1493" spans="1:20" ht="42.75" x14ac:dyDescent="0.4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>
        <f>IFERROR(ROUND(E1493/L1493,2),0)</f>
        <v>59.41</v>
      </c>
      <c r="Q1493" t="s">
        <v>8323</v>
      </c>
      <c r="R1493" t="s">
        <v>8324</v>
      </c>
      <c r="S1493" s="12">
        <f t="shared" si="47"/>
        <v>42292.435532407413</v>
      </c>
      <c r="T1493" s="12">
        <f t="shared" si="48"/>
        <v>42321.625</v>
      </c>
    </row>
    <row r="1494" spans="1:20" ht="42.75" x14ac:dyDescent="0.4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>
        <f>IFERROR(ROUND(E1494/L1494,2),0)</f>
        <v>42.02</v>
      </c>
      <c r="Q1494" t="s">
        <v>8312</v>
      </c>
      <c r="R1494" t="s">
        <v>8313</v>
      </c>
      <c r="S1494" s="12">
        <f t="shared" si="47"/>
        <v>41443.83452546296</v>
      </c>
      <c r="T1494" s="12">
        <f t="shared" si="48"/>
        <v>41466.83452546296</v>
      </c>
    </row>
    <row r="1495" spans="1:20" ht="42.75" x14ac:dyDescent="0.4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>
        <f>IFERROR(ROUND(E1495/L1495,2),0)</f>
        <v>32.72</v>
      </c>
      <c r="Q1495" t="s">
        <v>8312</v>
      </c>
      <c r="R1495" t="s">
        <v>8328</v>
      </c>
      <c r="S1495" s="12">
        <f t="shared" si="47"/>
        <v>40977.948009259257</v>
      </c>
      <c r="T1495" s="12">
        <f t="shared" si="48"/>
        <v>41007.906342592592</v>
      </c>
    </row>
    <row r="1496" spans="1:20" ht="42.75" x14ac:dyDescent="0.4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>
        <f>IFERROR(ROUND(E1496/L1496,2),0)</f>
        <v>346.13</v>
      </c>
      <c r="Q1496" t="s">
        <v>8308</v>
      </c>
      <c r="R1496" t="s">
        <v>8309</v>
      </c>
      <c r="S1496" s="12">
        <f t="shared" si="47"/>
        <v>42633.841608796298</v>
      </c>
      <c r="T1496" s="12">
        <f t="shared" si="48"/>
        <v>42663.841608796298</v>
      </c>
    </row>
    <row r="1497" spans="1:20" ht="28.5" x14ac:dyDescent="0.4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>
        <f>IFERROR(ROUND(E1497/L1497,2),0)</f>
        <v>68.599999999999994</v>
      </c>
      <c r="Q1497" t="s">
        <v>8312</v>
      </c>
      <c r="R1497" t="s">
        <v>8328</v>
      </c>
      <c r="S1497" s="12">
        <f t="shared" si="47"/>
        <v>41870.86546296296</v>
      </c>
      <c r="T1497" s="12">
        <f t="shared" si="48"/>
        <v>41905.86546296296</v>
      </c>
    </row>
    <row r="1498" spans="1:20" ht="42.75" x14ac:dyDescent="0.4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>
        <f>IFERROR(ROUND(E1498/L1498,2),0)</f>
        <v>35.61</v>
      </c>
      <c r="Q1498" t="s">
        <v>8312</v>
      </c>
      <c r="R1498" t="s">
        <v>8328</v>
      </c>
      <c r="S1498" s="12">
        <f t="shared" si="47"/>
        <v>40458.815625000003</v>
      </c>
      <c r="T1498" s="12">
        <f t="shared" si="48"/>
        <v>40521.207638888889</v>
      </c>
    </row>
    <row r="1499" spans="1:20" ht="42.75" x14ac:dyDescent="0.4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>
        <f>IFERROR(ROUND(E1499/L1499,2),0)</f>
        <v>109.45</v>
      </c>
      <c r="Q1499" t="s">
        <v>8312</v>
      </c>
      <c r="R1499" t="s">
        <v>8313</v>
      </c>
      <c r="S1499" s="12">
        <f t="shared" si="47"/>
        <v>41694.84065972222</v>
      </c>
      <c r="T1499" s="12">
        <f t="shared" si="48"/>
        <v>41724.798993055556</v>
      </c>
    </row>
    <row r="1500" spans="1:20" ht="28.5" x14ac:dyDescent="0.4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>
        <f>IFERROR(ROUND(E1500/L1500,2),0)</f>
        <v>32.32</v>
      </c>
      <c r="Q1500" t="s">
        <v>8312</v>
      </c>
      <c r="R1500" t="s">
        <v>8328</v>
      </c>
      <c r="S1500" s="12">
        <f t="shared" si="47"/>
        <v>40310.287673611114</v>
      </c>
      <c r="T1500" s="12">
        <f t="shared" si="48"/>
        <v>40369.916666666664</v>
      </c>
    </row>
    <row r="1501" spans="1:20" ht="42.75" x14ac:dyDescent="0.4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>
        <f>IFERROR(ROUND(E1501/L1501,2),0)</f>
        <v>61.1</v>
      </c>
      <c r="Q1501" t="s">
        <v>8312</v>
      </c>
      <c r="R1501" t="s">
        <v>8328</v>
      </c>
      <c r="S1501" s="12">
        <f t="shared" si="47"/>
        <v>41913.328356481477</v>
      </c>
      <c r="T1501" s="12">
        <f t="shared" si="48"/>
        <v>41946.370023148149</v>
      </c>
    </row>
    <row r="1502" spans="1:20" ht="57" x14ac:dyDescent="0.4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>
        <f>IFERROR(ROUND(E1502/L1502,2),0)</f>
        <v>150</v>
      </c>
      <c r="Q1502" t="s">
        <v>8312</v>
      </c>
      <c r="R1502" t="s">
        <v>8335</v>
      </c>
      <c r="S1502" s="12">
        <f t="shared" si="47"/>
        <v>40127.700370370374</v>
      </c>
      <c r="T1502" s="12">
        <f t="shared" si="48"/>
        <v>40179.25</v>
      </c>
    </row>
    <row r="1503" spans="1:20" ht="28.5" x14ac:dyDescent="0.4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>
        <f>IFERROR(ROUND(E1503/L1503,2),0)</f>
        <v>205.3</v>
      </c>
      <c r="Q1503" t="s">
        <v>8308</v>
      </c>
      <c r="R1503" t="s">
        <v>8317</v>
      </c>
      <c r="S1503" s="12">
        <f t="shared" si="47"/>
        <v>42279.792372685188</v>
      </c>
      <c r="T1503" s="12">
        <f t="shared" si="48"/>
        <v>42339.834039351852</v>
      </c>
    </row>
    <row r="1504" spans="1:20" ht="42.75" x14ac:dyDescent="0.4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>
        <f>IFERROR(ROUND(E1504/L1504,2),0)</f>
        <v>373.56</v>
      </c>
      <c r="Q1504" t="s">
        <v>8308</v>
      </c>
      <c r="R1504" t="s">
        <v>8336</v>
      </c>
      <c r="S1504" s="12">
        <f t="shared" si="47"/>
        <v>42222.622766203705</v>
      </c>
      <c r="T1504" s="12">
        <f t="shared" si="48"/>
        <v>42251.625</v>
      </c>
    </row>
    <row r="1505" spans="1:20" ht="42.75" x14ac:dyDescent="0.45">
      <c r="A1505">
        <v>3541</v>
      </c>
      <c r="B1505" s="3" t="s">
        <v>3540</v>
      </c>
      <c r="C1505" s="3" t="s">
        <v>7651</v>
      </c>
      <c r="D1505" s="6">
        <v>1200</v>
      </c>
      <c r="E1505" s="8">
        <v>1260</v>
      </c>
      <c r="F1505" t="s">
        <v>8218</v>
      </c>
      <c r="G1505" t="s">
        <v>8224</v>
      </c>
      <c r="H1505" t="s">
        <v>8246</v>
      </c>
      <c r="I1505">
        <v>1441042275</v>
      </c>
      <c r="J1505">
        <v>1438882275</v>
      </c>
      <c r="K1505" t="b">
        <v>0</v>
      </c>
      <c r="L1505">
        <v>32</v>
      </c>
      <c r="M1505" t="b">
        <v>1</v>
      </c>
      <c r="N1505" t="s">
        <v>8269</v>
      </c>
      <c r="O1505">
        <f>ROUND(E1505/D1505*100,0)</f>
        <v>105</v>
      </c>
      <c r="P1505">
        <f>IFERROR(ROUND(E1505/L1505,2),0)</f>
        <v>39.380000000000003</v>
      </c>
      <c r="Q1505" t="s">
        <v>8315</v>
      </c>
      <c r="R1505" t="s">
        <v>8316</v>
      </c>
      <c r="S1505" s="12">
        <f t="shared" si="47"/>
        <v>42222.730034722219</v>
      </c>
      <c r="T1505" s="12">
        <f t="shared" si="48"/>
        <v>42247.730034722219</v>
      </c>
    </row>
    <row r="1506" spans="1:20" ht="42.75" x14ac:dyDescent="0.45">
      <c r="A1506">
        <v>3601</v>
      </c>
      <c r="B1506" s="3" t="s">
        <v>3600</v>
      </c>
      <c r="C1506" s="3" t="s">
        <v>7711</v>
      </c>
      <c r="D1506" s="6">
        <v>2000</v>
      </c>
      <c r="E1506" s="8">
        <v>2087</v>
      </c>
      <c r="F1506" t="s">
        <v>8218</v>
      </c>
      <c r="G1506" t="s">
        <v>8224</v>
      </c>
      <c r="H1506" t="s">
        <v>8246</v>
      </c>
      <c r="I1506">
        <v>1421452682</v>
      </c>
      <c r="J1506">
        <v>1418860682</v>
      </c>
      <c r="K1506" t="b">
        <v>0</v>
      </c>
      <c r="L1506">
        <v>53</v>
      </c>
      <c r="M1506" t="b">
        <v>1</v>
      </c>
      <c r="N1506" t="s">
        <v>8269</v>
      </c>
      <c r="O1506">
        <f>ROUND(E1506/D1506*100,0)</f>
        <v>104</v>
      </c>
      <c r="P1506">
        <f>IFERROR(ROUND(E1506/L1506,2),0)</f>
        <v>39.380000000000003</v>
      </c>
      <c r="Q1506" t="s">
        <v>8315</v>
      </c>
      <c r="R1506" t="s">
        <v>8316</v>
      </c>
      <c r="S1506" s="12">
        <f t="shared" si="47"/>
        <v>41990.99863425926</v>
      </c>
      <c r="T1506" s="12">
        <f t="shared" si="48"/>
        <v>42020.99863425926</v>
      </c>
    </row>
    <row r="1507" spans="1:20" ht="42.75" x14ac:dyDescent="0.45">
      <c r="A1507">
        <v>3625</v>
      </c>
      <c r="B1507" s="3" t="s">
        <v>3623</v>
      </c>
      <c r="C1507" s="3" t="s">
        <v>7735</v>
      </c>
      <c r="D1507" s="6">
        <v>3000</v>
      </c>
      <c r="E1507" s="8">
        <v>3080</v>
      </c>
      <c r="F1507" t="s">
        <v>8218</v>
      </c>
      <c r="G1507" t="s">
        <v>8224</v>
      </c>
      <c r="H1507" t="s">
        <v>8246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8269</v>
      </c>
      <c r="O1507">
        <f>ROUND(E1507/D1507*100,0)</f>
        <v>103</v>
      </c>
      <c r="P1507">
        <f>IFERROR(ROUND(E1507/L1507,2),0)</f>
        <v>39.49</v>
      </c>
      <c r="Q1507" t="s">
        <v>8315</v>
      </c>
      <c r="R1507" t="s">
        <v>8316</v>
      </c>
      <c r="S1507" s="12">
        <f t="shared" si="47"/>
        <v>42157.652511574073</v>
      </c>
      <c r="T1507" s="12">
        <f t="shared" si="48"/>
        <v>42187.652511574073</v>
      </c>
    </row>
    <row r="1508" spans="1:20" ht="28.5" x14ac:dyDescent="0.45">
      <c r="A1508">
        <v>3573</v>
      </c>
      <c r="B1508" s="3" t="s">
        <v>3572</v>
      </c>
      <c r="C1508" s="3" t="s">
        <v>7683</v>
      </c>
      <c r="D1508" s="6">
        <v>3000</v>
      </c>
      <c r="E1508" s="8">
        <v>3084</v>
      </c>
      <c r="F1508" t="s">
        <v>8218</v>
      </c>
      <c r="G1508" t="s">
        <v>8224</v>
      </c>
      <c r="H1508" t="s">
        <v>8246</v>
      </c>
      <c r="I1508">
        <v>1415440846</v>
      </c>
      <c r="J1508">
        <v>1412845246</v>
      </c>
      <c r="K1508" t="b">
        <v>0</v>
      </c>
      <c r="L1508">
        <v>78</v>
      </c>
      <c r="M1508" t="b">
        <v>1</v>
      </c>
      <c r="N1508" t="s">
        <v>8269</v>
      </c>
      <c r="O1508">
        <f>ROUND(E1508/D1508*100,0)</f>
        <v>103</v>
      </c>
      <c r="P1508">
        <f>IFERROR(ROUND(E1508/L1508,2),0)</f>
        <v>39.54</v>
      </c>
      <c r="Q1508" t="s">
        <v>8315</v>
      </c>
      <c r="R1508" t="s">
        <v>8316</v>
      </c>
      <c r="S1508" s="12">
        <f t="shared" si="47"/>
        <v>41921.375532407408</v>
      </c>
      <c r="T1508" s="12">
        <f t="shared" si="48"/>
        <v>41951.417199074072</v>
      </c>
    </row>
    <row r="1509" spans="1:20" ht="42.75" x14ac:dyDescent="0.45">
      <c r="A1509">
        <v>3478</v>
      </c>
      <c r="B1509" s="3" t="s">
        <v>3477</v>
      </c>
      <c r="C1509" s="3" t="s">
        <v>7588</v>
      </c>
      <c r="D1509" s="6">
        <v>2000</v>
      </c>
      <c r="E1509" s="8">
        <v>2257</v>
      </c>
      <c r="F1509" t="s">
        <v>8218</v>
      </c>
      <c r="G1509" t="s">
        <v>8223</v>
      </c>
      <c r="H1509" t="s">
        <v>8245</v>
      </c>
      <c r="I1509">
        <v>1426539600</v>
      </c>
      <c r="J1509">
        <v>1424296822</v>
      </c>
      <c r="K1509" t="b">
        <v>0</v>
      </c>
      <c r="L1509">
        <v>57</v>
      </c>
      <c r="M1509" t="b">
        <v>1</v>
      </c>
      <c r="N1509" t="s">
        <v>8269</v>
      </c>
      <c r="O1509">
        <f>ROUND(E1509/D1509*100,0)</f>
        <v>113</v>
      </c>
      <c r="P1509">
        <f>IFERROR(ROUND(E1509/L1509,2),0)</f>
        <v>39.6</v>
      </c>
      <c r="Q1509" t="s">
        <v>8315</v>
      </c>
      <c r="R1509" t="s">
        <v>8316</v>
      </c>
      <c r="S1509" s="12">
        <f t="shared" si="47"/>
        <v>42053.916921296302</v>
      </c>
      <c r="T1509" s="12">
        <f t="shared" si="48"/>
        <v>42079.875</v>
      </c>
    </row>
    <row r="1510" spans="1:20" ht="42.75" x14ac:dyDescent="0.45">
      <c r="A1510">
        <v>3176</v>
      </c>
      <c r="B1510" s="3" t="s">
        <v>3176</v>
      </c>
      <c r="C1510" s="3" t="s">
        <v>7286</v>
      </c>
      <c r="D1510" s="6">
        <v>1900</v>
      </c>
      <c r="E1510" s="8">
        <v>2182</v>
      </c>
      <c r="F1510" t="s">
        <v>8218</v>
      </c>
      <c r="G1510" t="s">
        <v>8223</v>
      </c>
      <c r="H1510" t="s">
        <v>8245</v>
      </c>
      <c r="I1510">
        <v>1376838000</v>
      </c>
      <c r="J1510">
        <v>1374531631</v>
      </c>
      <c r="K1510" t="b">
        <v>1</v>
      </c>
      <c r="L1510">
        <v>55</v>
      </c>
      <c r="M1510" t="b">
        <v>1</v>
      </c>
      <c r="N1510" t="s">
        <v>8269</v>
      </c>
      <c r="O1510">
        <f>ROUND(E1510/D1510*100,0)</f>
        <v>115</v>
      </c>
      <c r="P1510">
        <f>IFERROR(ROUND(E1510/L1510,2),0)</f>
        <v>39.67</v>
      </c>
      <c r="Q1510" t="s">
        <v>8315</v>
      </c>
      <c r="R1510" t="s">
        <v>8316</v>
      </c>
      <c r="S1510" s="12">
        <f t="shared" si="47"/>
        <v>41477.930914351848</v>
      </c>
      <c r="T1510" s="12">
        <f t="shared" si="48"/>
        <v>41504.625</v>
      </c>
    </row>
    <row r="1511" spans="1:20" ht="42.75" x14ac:dyDescent="0.45">
      <c r="A1511">
        <v>3696</v>
      </c>
      <c r="B1511" s="3" t="s">
        <v>3693</v>
      </c>
      <c r="C1511" s="3" t="s">
        <v>7806</v>
      </c>
      <c r="D1511" s="6">
        <v>2000</v>
      </c>
      <c r="E1511" s="8">
        <v>3100</v>
      </c>
      <c r="F1511" t="s">
        <v>8218</v>
      </c>
      <c r="G1511" t="s">
        <v>8224</v>
      </c>
      <c r="H1511" t="s">
        <v>8246</v>
      </c>
      <c r="I1511">
        <v>1423838916</v>
      </c>
      <c r="J1511">
        <v>1418654916</v>
      </c>
      <c r="K1511" t="b">
        <v>0</v>
      </c>
      <c r="L1511">
        <v>78</v>
      </c>
      <c r="M1511" t="b">
        <v>1</v>
      </c>
      <c r="N1511" t="s">
        <v>8269</v>
      </c>
      <c r="O1511">
        <f>ROUND(E1511/D1511*100,0)</f>
        <v>155</v>
      </c>
      <c r="P1511">
        <f>IFERROR(ROUND(E1511/L1511,2),0)</f>
        <v>39.74</v>
      </c>
      <c r="Q1511" t="s">
        <v>8315</v>
      </c>
      <c r="R1511" t="s">
        <v>8316</v>
      </c>
      <c r="S1511" s="12">
        <f t="shared" si="47"/>
        <v>41988.617083333331</v>
      </c>
      <c r="T1511" s="12">
        <f t="shared" si="48"/>
        <v>42048.617083333331</v>
      </c>
    </row>
    <row r="1512" spans="1:20" ht="28.5" x14ac:dyDescent="0.45">
      <c r="A1512">
        <v>2786</v>
      </c>
      <c r="B1512" s="3" t="s">
        <v>2786</v>
      </c>
      <c r="C1512" s="3" t="s">
        <v>6896</v>
      </c>
      <c r="D1512" s="6">
        <v>2500</v>
      </c>
      <c r="E1512" s="8">
        <v>2946</v>
      </c>
      <c r="F1512" t="s">
        <v>8218</v>
      </c>
      <c r="G1512" t="s">
        <v>8224</v>
      </c>
      <c r="H1512" t="s">
        <v>8246</v>
      </c>
      <c r="I1512">
        <v>1404913180</v>
      </c>
      <c r="J1512">
        <v>1403703580</v>
      </c>
      <c r="K1512" t="b">
        <v>0</v>
      </c>
      <c r="L1512">
        <v>74</v>
      </c>
      <c r="M1512" t="b">
        <v>1</v>
      </c>
      <c r="N1512" t="s">
        <v>8269</v>
      </c>
      <c r="O1512">
        <f>ROUND(E1512/D1512*100,0)</f>
        <v>118</v>
      </c>
      <c r="P1512">
        <f>IFERROR(ROUND(E1512/L1512,2),0)</f>
        <v>39.81</v>
      </c>
      <c r="Q1512" t="s">
        <v>8315</v>
      </c>
      <c r="R1512" t="s">
        <v>8316</v>
      </c>
      <c r="S1512" s="12">
        <f t="shared" si="47"/>
        <v>41815.569212962961</v>
      </c>
      <c r="T1512" s="12">
        <f t="shared" si="48"/>
        <v>41829.569212962961</v>
      </c>
    </row>
    <row r="1513" spans="1:20" ht="42.75" x14ac:dyDescent="0.45">
      <c r="A1513">
        <v>3238</v>
      </c>
      <c r="B1513" s="3" t="s">
        <v>3238</v>
      </c>
      <c r="C1513" s="3" t="s">
        <v>7348</v>
      </c>
      <c r="D1513" s="6">
        <v>2800</v>
      </c>
      <c r="E1513" s="8">
        <v>3145</v>
      </c>
      <c r="F1513" t="s">
        <v>8218</v>
      </c>
      <c r="G1513" t="s">
        <v>8224</v>
      </c>
      <c r="H1513" t="s">
        <v>8246</v>
      </c>
      <c r="I1513">
        <v>1435752898</v>
      </c>
      <c r="J1513">
        <v>1433160898</v>
      </c>
      <c r="K1513" t="b">
        <v>1</v>
      </c>
      <c r="L1513">
        <v>79</v>
      </c>
      <c r="M1513" t="b">
        <v>1</v>
      </c>
      <c r="N1513" t="s">
        <v>8269</v>
      </c>
      <c r="O1513">
        <f>ROUND(E1513/D1513*100,0)</f>
        <v>112</v>
      </c>
      <c r="P1513">
        <f>IFERROR(ROUND(E1513/L1513,2),0)</f>
        <v>39.81</v>
      </c>
      <c r="Q1513" t="s">
        <v>8315</v>
      </c>
      <c r="R1513" t="s">
        <v>8316</v>
      </c>
      <c r="S1513" s="12">
        <f t="shared" si="47"/>
        <v>42156.510393518518</v>
      </c>
      <c r="T1513" s="12">
        <f t="shared" si="48"/>
        <v>42186.510393518518</v>
      </c>
    </row>
    <row r="1514" spans="1:20" ht="42.75" x14ac:dyDescent="0.45">
      <c r="A1514">
        <v>1295</v>
      </c>
      <c r="B1514" s="3" t="s">
        <v>1296</v>
      </c>
      <c r="C1514" s="3" t="s">
        <v>5405</v>
      </c>
      <c r="D1514" s="6">
        <v>2500</v>
      </c>
      <c r="E1514" s="8">
        <v>2549</v>
      </c>
      <c r="F1514" t="s">
        <v>8218</v>
      </c>
      <c r="G1514" t="s">
        <v>8224</v>
      </c>
      <c r="H1514" t="s">
        <v>8246</v>
      </c>
      <c r="I1514">
        <v>1438189200</v>
      </c>
      <c r="J1514">
        <v>1435585497</v>
      </c>
      <c r="K1514" t="b">
        <v>0</v>
      </c>
      <c r="L1514">
        <v>64</v>
      </c>
      <c r="M1514" t="b">
        <v>1</v>
      </c>
      <c r="N1514" t="s">
        <v>8269</v>
      </c>
      <c r="O1514">
        <f>ROUND(E1514/D1514*100,0)</f>
        <v>102</v>
      </c>
      <c r="P1514">
        <f>IFERROR(ROUND(E1514/L1514,2),0)</f>
        <v>39.83</v>
      </c>
      <c r="Q1514" t="s">
        <v>8315</v>
      </c>
      <c r="R1514" t="s">
        <v>8316</v>
      </c>
      <c r="S1514" s="12">
        <f t="shared" si="47"/>
        <v>42184.572881944448</v>
      </c>
      <c r="T1514" s="12">
        <f t="shared" si="48"/>
        <v>42214.708333333328</v>
      </c>
    </row>
    <row r="1515" spans="1:20" ht="42.75" x14ac:dyDescent="0.45">
      <c r="A1515">
        <v>3673</v>
      </c>
      <c r="B1515" s="3" t="s">
        <v>3670</v>
      </c>
      <c r="C1515" s="3" t="s">
        <v>7783</v>
      </c>
      <c r="D1515" s="6">
        <v>4000</v>
      </c>
      <c r="E1515" s="8">
        <v>4545</v>
      </c>
      <c r="F1515" t="s">
        <v>8218</v>
      </c>
      <c r="G1515" t="s">
        <v>8224</v>
      </c>
      <c r="H1515" t="s">
        <v>8246</v>
      </c>
      <c r="I1515">
        <v>1415191920</v>
      </c>
      <c r="J1515">
        <v>1412233497</v>
      </c>
      <c r="K1515" t="b">
        <v>0</v>
      </c>
      <c r="L1515">
        <v>114</v>
      </c>
      <c r="M1515" t="b">
        <v>1</v>
      </c>
      <c r="N1515" t="s">
        <v>8269</v>
      </c>
      <c r="O1515">
        <f>ROUND(E1515/D1515*100,0)</f>
        <v>114</v>
      </c>
      <c r="P1515">
        <f>IFERROR(ROUND(E1515/L1515,2),0)</f>
        <v>39.869999999999997</v>
      </c>
      <c r="Q1515" t="s">
        <v>8315</v>
      </c>
      <c r="R1515" t="s">
        <v>8316</v>
      </c>
      <c r="S1515" s="12">
        <f t="shared" si="47"/>
        <v>41914.295104166667</v>
      </c>
      <c r="T1515" s="12">
        <f t="shared" si="48"/>
        <v>41948.536111111112</v>
      </c>
    </row>
    <row r="1516" spans="1:20" ht="42.75" x14ac:dyDescent="0.45">
      <c r="A1516">
        <v>3835</v>
      </c>
      <c r="B1516" s="3" t="s">
        <v>3832</v>
      </c>
      <c r="C1516" s="3" t="s">
        <v>7944</v>
      </c>
      <c r="D1516" s="6">
        <v>200</v>
      </c>
      <c r="E1516" s="8">
        <v>320</v>
      </c>
      <c r="F1516" t="s">
        <v>8218</v>
      </c>
      <c r="G1516" t="s">
        <v>8224</v>
      </c>
      <c r="H1516" t="s">
        <v>8246</v>
      </c>
      <c r="I1516">
        <v>1461278208</v>
      </c>
      <c r="J1516">
        <v>1459463808</v>
      </c>
      <c r="K1516" t="b">
        <v>0</v>
      </c>
      <c r="L1516">
        <v>8</v>
      </c>
      <c r="M1516" t="b">
        <v>1</v>
      </c>
      <c r="N1516" t="s">
        <v>8269</v>
      </c>
      <c r="O1516">
        <f>ROUND(E1516/D1516*100,0)</f>
        <v>160</v>
      </c>
      <c r="P1516">
        <f>IFERROR(ROUND(E1516/L1516,2),0)</f>
        <v>40</v>
      </c>
      <c r="Q1516" t="s">
        <v>8315</v>
      </c>
      <c r="R1516" t="s">
        <v>8316</v>
      </c>
      <c r="S1516" s="12">
        <f t="shared" si="47"/>
        <v>42460.94222222222</v>
      </c>
      <c r="T1516" s="12">
        <f t="shared" si="48"/>
        <v>42481.94222222222</v>
      </c>
    </row>
    <row r="1517" spans="1:20" ht="42.75" x14ac:dyDescent="0.45">
      <c r="A1517">
        <v>4037</v>
      </c>
      <c r="B1517" s="3" t="s">
        <v>4033</v>
      </c>
      <c r="C1517" s="3" t="s">
        <v>8141</v>
      </c>
      <c r="D1517" s="6">
        <v>700</v>
      </c>
      <c r="E1517" s="8">
        <v>80</v>
      </c>
      <c r="F1517" t="s">
        <v>8220</v>
      </c>
      <c r="G1517" t="s">
        <v>8223</v>
      </c>
      <c r="H1517" t="s">
        <v>8245</v>
      </c>
      <c r="I1517">
        <v>1464099900</v>
      </c>
      <c r="J1517">
        <v>1462585315</v>
      </c>
      <c r="K1517" t="b">
        <v>0</v>
      </c>
      <c r="L1517">
        <v>2</v>
      </c>
      <c r="M1517" t="b">
        <v>0</v>
      </c>
      <c r="N1517" t="s">
        <v>8269</v>
      </c>
      <c r="O1517">
        <f>ROUND(E1517/D1517*100,0)</f>
        <v>11</v>
      </c>
      <c r="P1517">
        <f>IFERROR(ROUND(E1517/L1517,2),0)</f>
        <v>40</v>
      </c>
      <c r="Q1517" t="s">
        <v>8315</v>
      </c>
      <c r="R1517" t="s">
        <v>8316</v>
      </c>
      <c r="S1517" s="12">
        <f t="shared" si="47"/>
        <v>42497.070775462969</v>
      </c>
      <c r="T1517" s="12">
        <f t="shared" si="48"/>
        <v>42514.600694444445</v>
      </c>
    </row>
    <row r="1518" spans="1:20" ht="42.75" x14ac:dyDescent="0.45">
      <c r="A1518">
        <v>3918</v>
      </c>
      <c r="B1518" s="3" t="s">
        <v>3915</v>
      </c>
      <c r="C1518" s="3" t="s">
        <v>8026</v>
      </c>
      <c r="D1518" s="6">
        <v>60000</v>
      </c>
      <c r="E1518" s="8">
        <v>120</v>
      </c>
      <c r="F1518" t="s">
        <v>8220</v>
      </c>
      <c r="G1518" t="s">
        <v>8224</v>
      </c>
      <c r="H1518" t="s">
        <v>8246</v>
      </c>
      <c r="I1518">
        <v>1407168000</v>
      </c>
      <c r="J1518">
        <v>1406131023</v>
      </c>
      <c r="K1518" t="b">
        <v>0</v>
      </c>
      <c r="L1518">
        <v>3</v>
      </c>
      <c r="M1518" t="b">
        <v>0</v>
      </c>
      <c r="N1518" t="s">
        <v>8269</v>
      </c>
      <c r="O1518">
        <f>ROUND(E1518/D1518*100,0)</f>
        <v>0</v>
      </c>
      <c r="P1518">
        <f>IFERROR(ROUND(E1518/L1518,2),0)</f>
        <v>40</v>
      </c>
      <c r="Q1518" t="s">
        <v>8315</v>
      </c>
      <c r="R1518" t="s">
        <v>8316</v>
      </c>
      <c r="S1518" s="12">
        <f t="shared" si="47"/>
        <v>41843.664618055554</v>
      </c>
      <c r="T1518" s="12">
        <f t="shared" si="48"/>
        <v>41855.666666666664</v>
      </c>
    </row>
    <row r="1519" spans="1:20" ht="42.75" x14ac:dyDescent="0.45">
      <c r="A1519">
        <v>3958</v>
      </c>
      <c r="B1519" s="3" t="s">
        <v>3955</v>
      </c>
      <c r="C1519" s="3" t="s">
        <v>8065</v>
      </c>
      <c r="D1519" s="6">
        <v>2000</v>
      </c>
      <c r="E1519" s="8">
        <v>641</v>
      </c>
      <c r="F1519" t="s">
        <v>8220</v>
      </c>
      <c r="G1519" t="s">
        <v>8223</v>
      </c>
      <c r="H1519" t="s">
        <v>8245</v>
      </c>
      <c r="I1519">
        <v>1406988000</v>
      </c>
      <c r="J1519">
        <v>1403822912</v>
      </c>
      <c r="K1519" t="b">
        <v>0</v>
      </c>
      <c r="L1519">
        <v>16</v>
      </c>
      <c r="M1519" t="b">
        <v>0</v>
      </c>
      <c r="N1519" t="s">
        <v>8269</v>
      </c>
      <c r="O1519">
        <f>ROUND(E1519/D1519*100,0)</f>
        <v>32</v>
      </c>
      <c r="P1519">
        <f>IFERROR(ROUND(E1519/L1519,2),0)</f>
        <v>40.06</v>
      </c>
      <c r="Q1519" t="s">
        <v>8315</v>
      </c>
      <c r="R1519" t="s">
        <v>8316</v>
      </c>
      <c r="S1519" s="12">
        <f t="shared" si="47"/>
        <v>41816.950370370374</v>
      </c>
      <c r="T1519" s="12">
        <f t="shared" si="48"/>
        <v>41853.583333333336</v>
      </c>
    </row>
    <row r="1520" spans="1:20" ht="42.75" x14ac:dyDescent="0.45">
      <c r="A1520">
        <v>3183</v>
      </c>
      <c r="B1520" s="3" t="s">
        <v>3183</v>
      </c>
      <c r="C1520" s="3" t="s">
        <v>7293</v>
      </c>
      <c r="D1520" s="6">
        <v>2500</v>
      </c>
      <c r="E1520" s="8">
        <v>2725</v>
      </c>
      <c r="F1520" t="s">
        <v>8218</v>
      </c>
      <c r="G1520" t="s">
        <v>8223</v>
      </c>
      <c r="H1520" t="s">
        <v>8245</v>
      </c>
      <c r="I1520">
        <v>1377284669</v>
      </c>
      <c r="J1520">
        <v>1375729469</v>
      </c>
      <c r="K1520" t="b">
        <v>1</v>
      </c>
      <c r="L1520">
        <v>68</v>
      </c>
      <c r="M1520" t="b">
        <v>1</v>
      </c>
      <c r="N1520" t="s">
        <v>8269</v>
      </c>
      <c r="O1520">
        <f>ROUND(E1520/D1520*100,0)</f>
        <v>109</v>
      </c>
      <c r="P1520">
        <f>IFERROR(ROUND(E1520/L1520,2),0)</f>
        <v>40.07</v>
      </c>
      <c r="Q1520" t="s">
        <v>8315</v>
      </c>
      <c r="R1520" t="s">
        <v>8316</v>
      </c>
      <c r="S1520" s="12">
        <f t="shared" si="47"/>
        <v>41491.79478009259</v>
      </c>
      <c r="T1520" s="12">
        <f t="shared" si="48"/>
        <v>41509.79478009259</v>
      </c>
    </row>
    <row r="1521" spans="1:20" ht="42.75" x14ac:dyDescent="0.45">
      <c r="A1521">
        <v>3498</v>
      </c>
      <c r="B1521" s="3" t="s">
        <v>3497</v>
      </c>
      <c r="C1521" s="3" t="s">
        <v>7608</v>
      </c>
      <c r="D1521" s="6">
        <v>1650</v>
      </c>
      <c r="E1521" s="8">
        <v>1690</v>
      </c>
      <c r="F1521" t="s">
        <v>8218</v>
      </c>
      <c r="G1521" t="s">
        <v>8228</v>
      </c>
      <c r="H1521" t="s">
        <v>8250</v>
      </c>
      <c r="I1521">
        <v>1464471840</v>
      </c>
      <c r="J1521">
        <v>1459309704</v>
      </c>
      <c r="K1521" t="b">
        <v>0</v>
      </c>
      <c r="L1521">
        <v>42</v>
      </c>
      <c r="M1521" t="b">
        <v>1</v>
      </c>
      <c r="N1521" t="s">
        <v>8269</v>
      </c>
      <c r="O1521">
        <f>ROUND(E1521/D1521*100,0)</f>
        <v>102</v>
      </c>
      <c r="P1521">
        <f>IFERROR(ROUND(E1521/L1521,2),0)</f>
        <v>40.24</v>
      </c>
      <c r="Q1521" t="s">
        <v>8315</v>
      </c>
      <c r="R1521" t="s">
        <v>8316</v>
      </c>
      <c r="S1521" s="12">
        <f t="shared" si="47"/>
        <v>42459.15861111111</v>
      </c>
      <c r="T1521" s="12">
        <f t="shared" si="48"/>
        <v>42518.905555555553</v>
      </c>
    </row>
    <row r="1522" spans="1:20" ht="42.75" x14ac:dyDescent="0.45">
      <c r="A1522">
        <v>3483</v>
      </c>
      <c r="B1522" s="3" t="s">
        <v>3482</v>
      </c>
      <c r="C1522" s="3" t="s">
        <v>7593</v>
      </c>
      <c r="D1522" s="6">
        <v>3350</v>
      </c>
      <c r="E1522" s="8">
        <v>5358</v>
      </c>
      <c r="F1522" t="s">
        <v>8218</v>
      </c>
      <c r="G1522" t="s">
        <v>8223</v>
      </c>
      <c r="H1522" t="s">
        <v>8245</v>
      </c>
      <c r="I1522">
        <v>1404403381</v>
      </c>
      <c r="J1522">
        <v>1401811381</v>
      </c>
      <c r="K1522" t="b">
        <v>0</v>
      </c>
      <c r="L1522">
        <v>133</v>
      </c>
      <c r="M1522" t="b">
        <v>1</v>
      </c>
      <c r="N1522" t="s">
        <v>8269</v>
      </c>
      <c r="O1522">
        <f>ROUND(E1522/D1522*100,0)</f>
        <v>160</v>
      </c>
      <c r="P1522">
        <f>IFERROR(ROUND(E1522/L1522,2),0)</f>
        <v>40.29</v>
      </c>
      <c r="Q1522" t="s">
        <v>8315</v>
      </c>
      <c r="R1522" t="s">
        <v>8316</v>
      </c>
      <c r="S1522" s="12">
        <f t="shared" si="47"/>
        <v>41793.668761574074</v>
      </c>
      <c r="T1522" s="12">
        <f t="shared" si="48"/>
        <v>41823.668761574074</v>
      </c>
    </row>
    <row r="1523" spans="1:20" ht="42.75" x14ac:dyDescent="0.45">
      <c r="A1523">
        <v>3428</v>
      </c>
      <c r="B1523" s="3" t="s">
        <v>3427</v>
      </c>
      <c r="C1523" s="3" t="s">
        <v>7538</v>
      </c>
      <c r="D1523" s="6">
        <v>2000</v>
      </c>
      <c r="E1523" s="8">
        <v>2055</v>
      </c>
      <c r="F1523" t="s">
        <v>8218</v>
      </c>
      <c r="G1523" t="s">
        <v>8224</v>
      </c>
      <c r="H1523" t="s">
        <v>8246</v>
      </c>
      <c r="I1523">
        <v>1425142800</v>
      </c>
      <c r="J1523">
        <v>1422983847</v>
      </c>
      <c r="K1523" t="b">
        <v>0</v>
      </c>
      <c r="L1523">
        <v>51</v>
      </c>
      <c r="M1523" t="b">
        <v>1</v>
      </c>
      <c r="N1523" t="s">
        <v>8269</v>
      </c>
      <c r="O1523">
        <f>ROUND(E1523/D1523*100,0)</f>
        <v>103</v>
      </c>
      <c r="P1523">
        <f>IFERROR(ROUND(E1523/L1523,2),0)</f>
        <v>40.29</v>
      </c>
      <c r="Q1523" t="s">
        <v>8315</v>
      </c>
      <c r="R1523" t="s">
        <v>8316</v>
      </c>
      <c r="S1523" s="12">
        <f t="shared" si="47"/>
        <v>42038.720451388886</v>
      </c>
      <c r="T1523" s="12">
        <f t="shared" si="48"/>
        <v>42063.708333333328</v>
      </c>
    </row>
    <row r="1524" spans="1:20" ht="57" x14ac:dyDescent="0.45">
      <c r="A1524">
        <v>2837</v>
      </c>
      <c r="B1524" s="3" t="s">
        <v>2837</v>
      </c>
      <c r="C1524" s="3" t="s">
        <v>6947</v>
      </c>
      <c r="D1524" s="6">
        <v>850</v>
      </c>
      <c r="E1524" s="8">
        <v>850</v>
      </c>
      <c r="F1524" t="s">
        <v>8218</v>
      </c>
      <c r="G1524" t="s">
        <v>8228</v>
      </c>
      <c r="H1524" t="s">
        <v>8250</v>
      </c>
      <c r="I1524">
        <v>1449701284</v>
      </c>
      <c r="J1524">
        <v>1446241684</v>
      </c>
      <c r="K1524" t="b">
        <v>0</v>
      </c>
      <c r="L1524">
        <v>21</v>
      </c>
      <c r="M1524" t="b">
        <v>1</v>
      </c>
      <c r="N1524" t="s">
        <v>8269</v>
      </c>
      <c r="O1524">
        <f>ROUND(E1524/D1524*100,0)</f>
        <v>100</v>
      </c>
      <c r="P1524">
        <f>IFERROR(ROUND(E1524/L1524,2),0)</f>
        <v>40.479999999999997</v>
      </c>
      <c r="Q1524" t="s">
        <v>8315</v>
      </c>
      <c r="R1524" t="s">
        <v>8316</v>
      </c>
      <c r="S1524" s="12">
        <f t="shared" si="47"/>
        <v>42307.908379629633</v>
      </c>
      <c r="T1524" s="12">
        <f t="shared" si="48"/>
        <v>42347.950046296297</v>
      </c>
    </row>
    <row r="1525" spans="1:20" ht="42.75" x14ac:dyDescent="0.45">
      <c r="A1525">
        <v>3578</v>
      </c>
      <c r="B1525" s="3" t="s">
        <v>3577</v>
      </c>
      <c r="C1525" s="3" t="s">
        <v>7688</v>
      </c>
      <c r="D1525" s="6">
        <v>1500</v>
      </c>
      <c r="E1525" s="8">
        <v>1500.2</v>
      </c>
      <c r="F1525" t="s">
        <v>8218</v>
      </c>
      <c r="G1525" t="s">
        <v>8224</v>
      </c>
      <c r="H1525" t="s">
        <v>8246</v>
      </c>
      <c r="I1525">
        <v>1462037777</v>
      </c>
      <c r="J1525">
        <v>1459445777</v>
      </c>
      <c r="K1525" t="b">
        <v>0</v>
      </c>
      <c r="L1525">
        <v>37</v>
      </c>
      <c r="M1525" t="b">
        <v>1</v>
      </c>
      <c r="N1525" t="s">
        <v>8269</v>
      </c>
      <c r="O1525">
        <f>ROUND(E1525/D1525*100,0)</f>
        <v>100</v>
      </c>
      <c r="P1525">
        <f>IFERROR(ROUND(E1525/L1525,2),0)</f>
        <v>40.549999999999997</v>
      </c>
      <c r="Q1525" t="s">
        <v>8315</v>
      </c>
      <c r="R1525" t="s">
        <v>8316</v>
      </c>
      <c r="S1525" s="12">
        <f t="shared" si="47"/>
        <v>42460.733530092592</v>
      </c>
      <c r="T1525" s="12">
        <f t="shared" si="48"/>
        <v>42490.733530092592</v>
      </c>
    </row>
    <row r="1526" spans="1:20" ht="42.75" x14ac:dyDescent="0.45">
      <c r="A1526">
        <v>3698</v>
      </c>
      <c r="B1526" s="3" t="s">
        <v>3695</v>
      </c>
      <c r="C1526" s="3" t="s">
        <v>7808</v>
      </c>
      <c r="D1526" s="6">
        <v>5000</v>
      </c>
      <c r="E1526" s="8">
        <v>5526</v>
      </c>
      <c r="F1526" t="s">
        <v>8218</v>
      </c>
      <c r="G1526" t="s">
        <v>8223</v>
      </c>
      <c r="H1526" t="s">
        <v>8245</v>
      </c>
      <c r="I1526">
        <v>1456946487</v>
      </c>
      <c r="J1526">
        <v>1454354487</v>
      </c>
      <c r="K1526" t="b">
        <v>0</v>
      </c>
      <c r="L1526">
        <v>136</v>
      </c>
      <c r="M1526" t="b">
        <v>1</v>
      </c>
      <c r="N1526" t="s">
        <v>8269</v>
      </c>
      <c r="O1526">
        <f>ROUND(E1526/D1526*100,0)</f>
        <v>111</v>
      </c>
      <c r="P1526">
        <f>IFERROR(ROUND(E1526/L1526,2),0)</f>
        <v>40.630000000000003</v>
      </c>
      <c r="Q1526" t="s">
        <v>8315</v>
      </c>
      <c r="R1526" t="s">
        <v>8316</v>
      </c>
      <c r="S1526" s="12">
        <f t="shared" si="47"/>
        <v>42401.806562500002</v>
      </c>
      <c r="T1526" s="12">
        <f t="shared" si="48"/>
        <v>42431.806562500002</v>
      </c>
    </row>
    <row r="1527" spans="1:20" ht="42.75" x14ac:dyDescent="0.45">
      <c r="A1527">
        <v>3291</v>
      </c>
      <c r="B1527" s="3" t="s">
        <v>3291</v>
      </c>
      <c r="C1527" s="3" t="s">
        <v>7401</v>
      </c>
      <c r="D1527" s="6">
        <v>500</v>
      </c>
      <c r="E1527" s="8">
        <v>570</v>
      </c>
      <c r="F1527" t="s">
        <v>8218</v>
      </c>
      <c r="G1527" t="s">
        <v>8223</v>
      </c>
      <c r="H1527" t="s">
        <v>8245</v>
      </c>
      <c r="I1527">
        <v>1442462340</v>
      </c>
      <c r="J1527">
        <v>1439743900</v>
      </c>
      <c r="K1527" t="b">
        <v>0</v>
      </c>
      <c r="L1527">
        <v>14</v>
      </c>
      <c r="M1527" t="b">
        <v>1</v>
      </c>
      <c r="N1527" t="s">
        <v>8269</v>
      </c>
      <c r="O1527">
        <f>ROUND(E1527/D1527*100,0)</f>
        <v>114</v>
      </c>
      <c r="P1527">
        <f>IFERROR(ROUND(E1527/L1527,2),0)</f>
        <v>40.71</v>
      </c>
      <c r="Q1527" t="s">
        <v>8315</v>
      </c>
      <c r="R1527" t="s">
        <v>8316</v>
      </c>
      <c r="S1527" s="12">
        <f t="shared" si="47"/>
        <v>42232.702546296292</v>
      </c>
      <c r="T1527" s="12">
        <f t="shared" si="48"/>
        <v>42264.165972222225</v>
      </c>
    </row>
    <row r="1528" spans="1:20" ht="42.75" x14ac:dyDescent="0.45">
      <c r="A1528">
        <v>3598</v>
      </c>
      <c r="B1528" s="3" t="s">
        <v>3597</v>
      </c>
      <c r="C1528" s="3" t="s">
        <v>7708</v>
      </c>
      <c r="D1528" s="6">
        <v>1000</v>
      </c>
      <c r="E1528" s="8">
        <v>1101</v>
      </c>
      <c r="F1528" t="s">
        <v>8218</v>
      </c>
      <c r="G1528" t="s">
        <v>8223</v>
      </c>
      <c r="H1528" t="s">
        <v>8245</v>
      </c>
      <c r="I1528">
        <v>1409720340</v>
      </c>
      <c r="J1528">
        <v>1408129822</v>
      </c>
      <c r="K1528" t="b">
        <v>0</v>
      </c>
      <c r="L1528">
        <v>27</v>
      </c>
      <c r="M1528" t="b">
        <v>1</v>
      </c>
      <c r="N1528" t="s">
        <v>8269</v>
      </c>
      <c r="O1528">
        <f>ROUND(E1528/D1528*100,0)</f>
        <v>110</v>
      </c>
      <c r="P1528">
        <f>IFERROR(ROUND(E1528/L1528,2),0)</f>
        <v>40.78</v>
      </c>
      <c r="Q1528" t="s">
        <v>8315</v>
      </c>
      <c r="R1528" t="s">
        <v>8316</v>
      </c>
      <c r="S1528" s="12">
        <f t="shared" si="47"/>
        <v>41866.79886574074</v>
      </c>
      <c r="T1528" s="12">
        <f t="shared" si="48"/>
        <v>41885.207638888889</v>
      </c>
    </row>
    <row r="1529" spans="1:20" ht="42.75" x14ac:dyDescent="0.45">
      <c r="A1529">
        <v>3097</v>
      </c>
      <c r="B1529" s="3" t="s">
        <v>3097</v>
      </c>
      <c r="C1529" s="3" t="s">
        <v>7207</v>
      </c>
      <c r="D1529" s="6">
        <v>10000</v>
      </c>
      <c r="E1529" s="8">
        <v>1715</v>
      </c>
      <c r="F1529" t="s">
        <v>8220</v>
      </c>
      <c r="G1529" t="s">
        <v>8224</v>
      </c>
      <c r="H1529" t="s">
        <v>8246</v>
      </c>
      <c r="I1529">
        <v>1475848800</v>
      </c>
      <c r="J1529">
        <v>1474027501</v>
      </c>
      <c r="K1529" t="b">
        <v>0</v>
      </c>
      <c r="L1529">
        <v>42</v>
      </c>
      <c r="M1529" t="b">
        <v>0</v>
      </c>
      <c r="N1529" t="s">
        <v>8301</v>
      </c>
      <c r="O1529">
        <f>ROUND(E1529/D1529*100,0)</f>
        <v>17</v>
      </c>
      <c r="P1529">
        <f>IFERROR(ROUND(E1529/L1529,2),0)</f>
        <v>40.83</v>
      </c>
      <c r="Q1529" t="s">
        <v>8315</v>
      </c>
      <c r="R1529" t="s">
        <v>8333</v>
      </c>
      <c r="S1529" s="12">
        <f t="shared" si="47"/>
        <v>42629.503483796296</v>
      </c>
      <c r="T1529" s="12">
        <f t="shared" si="48"/>
        <v>42650.583333333328</v>
      </c>
    </row>
    <row r="1530" spans="1:20" ht="42.75" x14ac:dyDescent="0.45">
      <c r="A1530">
        <v>537</v>
      </c>
      <c r="B1530" s="3" t="s">
        <v>538</v>
      </c>
      <c r="C1530" s="3" t="s">
        <v>4647</v>
      </c>
      <c r="D1530" s="6">
        <v>2000</v>
      </c>
      <c r="E1530" s="8">
        <v>2410</v>
      </c>
      <c r="F1530" t="s">
        <v>8218</v>
      </c>
      <c r="G1530" t="s">
        <v>8223</v>
      </c>
      <c r="H1530" t="s">
        <v>8245</v>
      </c>
      <c r="I1530">
        <v>1446665191</v>
      </c>
      <c r="J1530">
        <v>1444069591</v>
      </c>
      <c r="K1530" t="b">
        <v>0</v>
      </c>
      <c r="L1530">
        <v>59</v>
      </c>
      <c r="M1530" t="b">
        <v>1</v>
      </c>
      <c r="N1530" t="s">
        <v>8269</v>
      </c>
      <c r="O1530">
        <f>ROUND(E1530/D1530*100,0)</f>
        <v>121</v>
      </c>
      <c r="P1530">
        <f>IFERROR(ROUND(E1530/L1530,2),0)</f>
        <v>40.85</v>
      </c>
      <c r="Q1530" t="s">
        <v>8315</v>
      </c>
      <c r="R1530" t="s">
        <v>8316</v>
      </c>
      <c r="S1530" s="12">
        <f t="shared" si="47"/>
        <v>42282.768414351856</v>
      </c>
      <c r="T1530" s="12">
        <f t="shared" si="48"/>
        <v>42312.810081018513</v>
      </c>
    </row>
    <row r="1531" spans="1:20" ht="42.75" x14ac:dyDescent="0.45">
      <c r="A1531">
        <v>3819</v>
      </c>
      <c r="B1531" s="3" t="s">
        <v>3816</v>
      </c>
      <c r="C1531" s="3" t="s">
        <v>7817</v>
      </c>
      <c r="D1531" s="6">
        <v>1000</v>
      </c>
      <c r="E1531" s="8">
        <v>1064</v>
      </c>
      <c r="F1531" t="s">
        <v>8218</v>
      </c>
      <c r="G1531" t="s">
        <v>8223</v>
      </c>
      <c r="H1531" t="s">
        <v>8245</v>
      </c>
      <c r="I1531">
        <v>1437166920</v>
      </c>
      <c r="J1531">
        <v>1435554104</v>
      </c>
      <c r="K1531" t="b">
        <v>0</v>
      </c>
      <c r="L1531">
        <v>26</v>
      </c>
      <c r="M1531" t="b">
        <v>1</v>
      </c>
      <c r="N1531" t="s">
        <v>8269</v>
      </c>
      <c r="O1531">
        <f>ROUND(E1531/D1531*100,0)</f>
        <v>106</v>
      </c>
      <c r="P1531">
        <f>IFERROR(ROUND(E1531/L1531,2),0)</f>
        <v>40.92</v>
      </c>
      <c r="Q1531" t="s">
        <v>8315</v>
      </c>
      <c r="R1531" t="s">
        <v>8316</v>
      </c>
      <c r="S1531" s="12">
        <f t="shared" si="47"/>
        <v>42184.209537037037</v>
      </c>
      <c r="T1531" s="12">
        <f t="shared" si="48"/>
        <v>42202.876388888893</v>
      </c>
    </row>
    <row r="1532" spans="1:20" ht="42.75" x14ac:dyDescent="0.45">
      <c r="A1532">
        <v>3550</v>
      </c>
      <c r="B1532" s="3" t="s">
        <v>3549</v>
      </c>
      <c r="C1532" s="3" t="s">
        <v>7660</v>
      </c>
      <c r="D1532" s="6">
        <v>2500</v>
      </c>
      <c r="E1532" s="8">
        <v>2620</v>
      </c>
      <c r="F1532" t="s">
        <v>8218</v>
      </c>
      <c r="G1532" t="s">
        <v>8224</v>
      </c>
      <c r="H1532" t="s">
        <v>8246</v>
      </c>
      <c r="I1532">
        <v>1462224398</v>
      </c>
      <c r="J1532">
        <v>1459632398</v>
      </c>
      <c r="K1532" t="b">
        <v>0</v>
      </c>
      <c r="L1532">
        <v>64</v>
      </c>
      <c r="M1532" t="b">
        <v>1</v>
      </c>
      <c r="N1532" t="s">
        <v>8269</v>
      </c>
      <c r="O1532">
        <f>ROUND(E1532/D1532*100,0)</f>
        <v>105</v>
      </c>
      <c r="P1532">
        <f>IFERROR(ROUND(E1532/L1532,2),0)</f>
        <v>40.94</v>
      </c>
      <c r="Q1532" t="s">
        <v>8315</v>
      </c>
      <c r="R1532" t="s">
        <v>8316</v>
      </c>
      <c r="S1532" s="12">
        <f t="shared" si="47"/>
        <v>42462.893495370372</v>
      </c>
      <c r="T1532" s="12">
        <f t="shared" si="48"/>
        <v>42492.893495370372</v>
      </c>
    </row>
    <row r="1533" spans="1:20" ht="42.75" x14ac:dyDescent="0.45">
      <c r="A1533">
        <v>3967</v>
      </c>
      <c r="B1533" s="3" t="s">
        <v>3964</v>
      </c>
      <c r="C1533" s="3" t="s">
        <v>8074</v>
      </c>
      <c r="D1533" s="6">
        <v>1700</v>
      </c>
      <c r="E1533" s="8">
        <v>410</v>
      </c>
      <c r="F1533" t="s">
        <v>8220</v>
      </c>
      <c r="G1533" t="s">
        <v>8223</v>
      </c>
      <c r="H1533" t="s">
        <v>8245</v>
      </c>
      <c r="I1533">
        <v>1488783507</v>
      </c>
      <c r="J1533">
        <v>1486191507</v>
      </c>
      <c r="K1533" t="b">
        <v>0</v>
      </c>
      <c r="L1533">
        <v>10</v>
      </c>
      <c r="M1533" t="b">
        <v>0</v>
      </c>
      <c r="N1533" t="s">
        <v>8269</v>
      </c>
      <c r="O1533">
        <f>ROUND(E1533/D1533*100,0)</f>
        <v>24</v>
      </c>
      <c r="P1533">
        <f>IFERROR(ROUND(E1533/L1533,2),0)</f>
        <v>41</v>
      </c>
      <c r="Q1533" t="s">
        <v>8315</v>
      </c>
      <c r="R1533" t="s">
        <v>8316</v>
      </c>
      <c r="S1533" s="12">
        <f t="shared" si="47"/>
        <v>42770.290590277778</v>
      </c>
      <c r="T1533" s="12">
        <f t="shared" si="48"/>
        <v>42800.290590277778</v>
      </c>
    </row>
    <row r="1534" spans="1:20" ht="42.75" x14ac:dyDescent="0.45">
      <c r="A1534">
        <v>3059</v>
      </c>
      <c r="B1534" s="3" t="s">
        <v>3059</v>
      </c>
      <c r="C1534" s="3" t="s">
        <v>7169</v>
      </c>
      <c r="D1534" s="6">
        <v>15000</v>
      </c>
      <c r="E1534" s="8">
        <v>451</v>
      </c>
      <c r="F1534" t="s">
        <v>8220</v>
      </c>
      <c r="G1534" t="s">
        <v>8223</v>
      </c>
      <c r="H1534" t="s">
        <v>8245</v>
      </c>
      <c r="I1534">
        <v>1407536846</v>
      </c>
      <c r="J1534">
        <v>1404944846</v>
      </c>
      <c r="K1534" t="b">
        <v>0</v>
      </c>
      <c r="L1534">
        <v>11</v>
      </c>
      <c r="M1534" t="b">
        <v>0</v>
      </c>
      <c r="N1534" t="s">
        <v>8301</v>
      </c>
      <c r="O1534">
        <f>ROUND(E1534/D1534*100,0)</f>
        <v>3</v>
      </c>
      <c r="P1534">
        <f>IFERROR(ROUND(E1534/L1534,2),0)</f>
        <v>41</v>
      </c>
      <c r="Q1534" t="s">
        <v>8315</v>
      </c>
      <c r="R1534" t="s">
        <v>8333</v>
      </c>
      <c r="S1534" s="12">
        <f t="shared" si="47"/>
        <v>41829.935717592591</v>
      </c>
      <c r="T1534" s="12">
        <f t="shared" si="48"/>
        <v>41859.935717592591</v>
      </c>
    </row>
    <row r="1535" spans="1:20" ht="42.75" x14ac:dyDescent="0.45">
      <c r="A1535">
        <v>3522</v>
      </c>
      <c r="B1535" s="3" t="s">
        <v>3521</v>
      </c>
      <c r="C1535" s="3" t="s">
        <v>7632</v>
      </c>
      <c r="D1535" s="6">
        <v>1395</v>
      </c>
      <c r="E1535" s="8">
        <v>1395</v>
      </c>
      <c r="F1535" t="s">
        <v>8218</v>
      </c>
      <c r="G1535" t="s">
        <v>8224</v>
      </c>
      <c r="H1535" t="s">
        <v>8246</v>
      </c>
      <c r="I1535">
        <v>1442311560</v>
      </c>
      <c r="J1535">
        <v>1439924246</v>
      </c>
      <c r="K1535" t="b">
        <v>0</v>
      </c>
      <c r="L1535">
        <v>34</v>
      </c>
      <c r="M1535" t="b">
        <v>1</v>
      </c>
      <c r="N1535" t="s">
        <v>8269</v>
      </c>
      <c r="O1535">
        <f>ROUND(E1535/D1535*100,0)</f>
        <v>100</v>
      </c>
      <c r="P1535">
        <f>IFERROR(ROUND(E1535/L1535,2),0)</f>
        <v>41.03</v>
      </c>
      <c r="Q1535" t="s">
        <v>8315</v>
      </c>
      <c r="R1535" t="s">
        <v>8316</v>
      </c>
      <c r="S1535" s="12">
        <f t="shared" si="47"/>
        <v>42234.789884259255</v>
      </c>
      <c r="T1535" s="12">
        <f t="shared" si="48"/>
        <v>42262.420833333337</v>
      </c>
    </row>
    <row r="1536" spans="1:20" ht="42.75" x14ac:dyDescent="0.45">
      <c r="A1536">
        <v>3451</v>
      </c>
      <c r="B1536" s="3" t="s">
        <v>3450</v>
      </c>
      <c r="C1536" s="3" t="s">
        <v>7561</v>
      </c>
      <c r="D1536" s="6">
        <v>650</v>
      </c>
      <c r="E1536" s="8">
        <v>658</v>
      </c>
      <c r="F1536" t="s">
        <v>8218</v>
      </c>
      <c r="G1536" t="s">
        <v>8223</v>
      </c>
      <c r="H1536" t="s">
        <v>8245</v>
      </c>
      <c r="I1536">
        <v>1429636927</v>
      </c>
      <c r="J1536">
        <v>1427304127</v>
      </c>
      <c r="K1536" t="b">
        <v>0</v>
      </c>
      <c r="L1536">
        <v>16</v>
      </c>
      <c r="M1536" t="b">
        <v>1</v>
      </c>
      <c r="N1536" t="s">
        <v>8269</v>
      </c>
      <c r="O1536">
        <f>ROUND(E1536/D1536*100,0)</f>
        <v>101</v>
      </c>
      <c r="P1536">
        <f>IFERROR(ROUND(E1536/L1536,2),0)</f>
        <v>41.13</v>
      </c>
      <c r="Q1536" t="s">
        <v>8315</v>
      </c>
      <c r="R1536" t="s">
        <v>8316</v>
      </c>
      <c r="S1536" s="12">
        <f t="shared" si="47"/>
        <v>42088.723692129628</v>
      </c>
      <c r="T1536" s="12">
        <f t="shared" si="48"/>
        <v>42115.723692129628</v>
      </c>
    </row>
    <row r="1537" spans="1:20" ht="42.75" x14ac:dyDescent="0.45">
      <c r="A1537">
        <v>3443</v>
      </c>
      <c r="B1537" s="3" t="s">
        <v>3442</v>
      </c>
      <c r="C1537" s="3" t="s">
        <v>7553</v>
      </c>
      <c r="D1537" s="6">
        <v>1000</v>
      </c>
      <c r="E1537" s="8">
        <v>1855</v>
      </c>
      <c r="F1537" t="s">
        <v>8218</v>
      </c>
      <c r="G1537" t="s">
        <v>8223</v>
      </c>
      <c r="H1537" t="s">
        <v>8245</v>
      </c>
      <c r="I1537">
        <v>1410266146</v>
      </c>
      <c r="J1537">
        <v>1407674146</v>
      </c>
      <c r="K1537" t="b">
        <v>0</v>
      </c>
      <c r="L1537">
        <v>45</v>
      </c>
      <c r="M1537" t="b">
        <v>1</v>
      </c>
      <c r="N1537" t="s">
        <v>8269</v>
      </c>
      <c r="O1537">
        <f>ROUND(E1537/D1537*100,0)</f>
        <v>186</v>
      </c>
      <c r="P1537">
        <f>IFERROR(ROUND(E1537/L1537,2),0)</f>
        <v>41.22</v>
      </c>
      <c r="Q1537" t="s">
        <v>8315</v>
      </c>
      <c r="R1537" t="s">
        <v>8316</v>
      </c>
      <c r="S1537" s="12">
        <f t="shared" si="47"/>
        <v>41861.524837962963</v>
      </c>
      <c r="T1537" s="12">
        <f t="shared" si="48"/>
        <v>41891.524837962963</v>
      </c>
    </row>
    <row r="1538" spans="1:20" ht="28.5" x14ac:dyDescent="0.45">
      <c r="A1538">
        <v>3263</v>
      </c>
      <c r="B1538" s="3" t="s">
        <v>3263</v>
      </c>
      <c r="C1538" s="3" t="s">
        <v>7373</v>
      </c>
      <c r="D1538" s="6">
        <v>2500</v>
      </c>
      <c r="E1538" s="8">
        <v>2804.16</v>
      </c>
      <c r="F1538" t="s">
        <v>8218</v>
      </c>
      <c r="G1538" t="s">
        <v>8223</v>
      </c>
      <c r="H1538" t="s">
        <v>8245</v>
      </c>
      <c r="I1538">
        <v>1446238800</v>
      </c>
      <c r="J1538">
        <v>1444220588</v>
      </c>
      <c r="K1538" t="b">
        <v>1</v>
      </c>
      <c r="L1538">
        <v>68</v>
      </c>
      <c r="M1538" t="b">
        <v>1</v>
      </c>
      <c r="N1538" t="s">
        <v>8269</v>
      </c>
      <c r="O1538">
        <f>ROUND(E1538/D1538*100,0)</f>
        <v>112</v>
      </c>
      <c r="P1538">
        <f>IFERROR(ROUND(E1538/L1538,2),0)</f>
        <v>41.24</v>
      </c>
      <c r="Q1538" t="s">
        <v>8315</v>
      </c>
      <c r="R1538" t="s">
        <v>8316</v>
      </c>
      <c r="S1538" s="12">
        <f t="shared" si="47"/>
        <v>42284.516064814816</v>
      </c>
      <c r="T1538" s="12">
        <f t="shared" si="48"/>
        <v>42307.875</v>
      </c>
    </row>
    <row r="1539" spans="1:20" ht="28.5" x14ac:dyDescent="0.4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ROUND(E1539/D1539*100,0)</f>
        <v>104</v>
      </c>
      <c r="P1539">
        <f>IFERROR(ROUND(E1539/L1539,2),0)</f>
        <v>69.27</v>
      </c>
      <c r="Q1539" t="s">
        <v>8318</v>
      </c>
      <c r="R1539" t="s">
        <v>8331</v>
      </c>
      <c r="S1539" s="12">
        <f t="shared" ref="S1539:S1602" si="49">(((J1539/60)/60)/24)+DATE(1970,1,1)</f>
        <v>41828.515127314815</v>
      </c>
      <c r="T1539" s="12">
        <f t="shared" ref="T1539:T1602" si="50">(((I1539/60)/60)/24)+DATE(1970,1,1)</f>
        <v>41858.515127314815</v>
      </c>
    </row>
    <row r="1540" spans="1:20" ht="42.75" x14ac:dyDescent="0.4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ROUND(E1540/D1540*100,0)</f>
        <v>104</v>
      </c>
      <c r="P1540">
        <f>IFERROR(ROUND(E1540/L1540,2),0)</f>
        <v>194.44</v>
      </c>
      <c r="Q1540" t="s">
        <v>8318</v>
      </c>
      <c r="R1540" t="s">
        <v>8331</v>
      </c>
      <c r="S1540" s="12">
        <f t="shared" si="49"/>
        <v>42323.964976851858</v>
      </c>
      <c r="T1540" s="12">
        <f t="shared" si="50"/>
        <v>42353.964976851858</v>
      </c>
    </row>
    <row r="1541" spans="1:20" ht="42.75" x14ac:dyDescent="0.4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ROUND(E1541/D1541*100,0)</f>
        <v>104</v>
      </c>
      <c r="P1541">
        <f>IFERROR(ROUND(E1541/L1541,2),0)</f>
        <v>21.67</v>
      </c>
      <c r="Q1541" t="s">
        <v>8318</v>
      </c>
      <c r="R1541" t="s">
        <v>8319</v>
      </c>
      <c r="S1541" s="12">
        <f t="shared" si="49"/>
        <v>41716.717847222222</v>
      </c>
      <c r="T1541" s="12">
        <f t="shared" si="50"/>
        <v>41736.717847222222</v>
      </c>
    </row>
    <row r="1542" spans="1:20" ht="42.75" x14ac:dyDescent="0.4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ROUND(E1542/D1542*100,0)</f>
        <v>104</v>
      </c>
      <c r="P1542">
        <f>IFERROR(ROUND(E1542/L1542,2),0)</f>
        <v>64.2</v>
      </c>
      <c r="Q1542" t="s">
        <v>8318</v>
      </c>
      <c r="R1542" t="s">
        <v>8319</v>
      </c>
      <c r="S1542" s="12">
        <f t="shared" si="49"/>
        <v>41718.043032407404</v>
      </c>
      <c r="T1542" s="12">
        <f t="shared" si="50"/>
        <v>41742.083333333336</v>
      </c>
    </row>
    <row r="1543" spans="1:20" ht="42.75" x14ac:dyDescent="0.4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ROUND(E1543/D1543*100,0)</f>
        <v>104</v>
      </c>
      <c r="P1543">
        <f>IFERROR(ROUND(E1543/L1543,2),0)</f>
        <v>54.02</v>
      </c>
      <c r="Q1543" t="s">
        <v>8318</v>
      </c>
      <c r="R1543" t="s">
        <v>8329</v>
      </c>
      <c r="S1543" s="12">
        <f t="shared" si="49"/>
        <v>41107.053067129629</v>
      </c>
      <c r="T1543" s="12">
        <f t="shared" si="50"/>
        <v>41137.053067129629</v>
      </c>
    </row>
    <row r="1544" spans="1:20" ht="42.75" x14ac:dyDescent="0.4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ROUND(E1544/D1544*100,0)</f>
        <v>104</v>
      </c>
      <c r="P1544">
        <f>IFERROR(ROUND(E1544/L1544,2),0)</f>
        <v>28.92</v>
      </c>
      <c r="Q1544" t="s">
        <v>8318</v>
      </c>
      <c r="R1544" t="s">
        <v>8329</v>
      </c>
      <c r="S1544" s="12">
        <f t="shared" si="49"/>
        <v>40821.183136574073</v>
      </c>
      <c r="T1544" s="12">
        <f t="shared" si="50"/>
        <v>40836.083333333336</v>
      </c>
    </row>
    <row r="1545" spans="1:20" ht="42.75" x14ac:dyDescent="0.4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ROUND(E1545/D1545*100,0)</f>
        <v>104</v>
      </c>
      <c r="P1545">
        <f>IFERROR(ROUND(E1545/L1545,2),0)</f>
        <v>138.80000000000001</v>
      </c>
      <c r="Q1545" t="s">
        <v>8318</v>
      </c>
      <c r="R1545" t="s">
        <v>8329</v>
      </c>
      <c r="S1545" s="12">
        <f t="shared" si="49"/>
        <v>40868.219814814816</v>
      </c>
      <c r="T1545" s="12">
        <f t="shared" si="50"/>
        <v>40909.332638888889</v>
      </c>
    </row>
    <row r="1546" spans="1:20" ht="42.75" x14ac:dyDescent="0.4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ROUND(E1546/D1546*100,0)</f>
        <v>104</v>
      </c>
      <c r="P1546">
        <f>IFERROR(ROUND(E1546/L1546,2),0)</f>
        <v>70.92</v>
      </c>
      <c r="Q1546" t="s">
        <v>8318</v>
      </c>
      <c r="R1546" t="s">
        <v>8329</v>
      </c>
      <c r="S1546" s="12">
        <f t="shared" si="49"/>
        <v>42689.187881944439</v>
      </c>
      <c r="T1546" s="12">
        <f t="shared" si="50"/>
        <v>42724.187881944439</v>
      </c>
    </row>
    <row r="1547" spans="1:20" ht="42.75" x14ac:dyDescent="0.4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ROUND(E1547/D1547*100,0)</f>
        <v>104</v>
      </c>
      <c r="P1547">
        <f>IFERROR(ROUND(E1547/L1547,2),0)</f>
        <v>156.05000000000001</v>
      </c>
      <c r="Q1547" t="s">
        <v>8318</v>
      </c>
      <c r="R1547" t="s">
        <v>8329</v>
      </c>
      <c r="S1547" s="12">
        <f t="shared" si="49"/>
        <v>42278.946620370371</v>
      </c>
      <c r="T1547" s="12">
        <f t="shared" si="50"/>
        <v>42309.166666666672</v>
      </c>
    </row>
    <row r="1548" spans="1:20" ht="42.75" x14ac:dyDescent="0.4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ROUND(E1548/D1548*100,0)</f>
        <v>104</v>
      </c>
      <c r="P1548">
        <f>IFERROR(ROUND(E1548/L1548,2),0)</f>
        <v>125.45</v>
      </c>
      <c r="Q1548" t="s">
        <v>8318</v>
      </c>
      <c r="R1548" t="s">
        <v>8329</v>
      </c>
      <c r="S1548" s="12">
        <f t="shared" si="49"/>
        <v>42438.827789351853</v>
      </c>
      <c r="T1548" s="12">
        <f t="shared" si="50"/>
        <v>42468.786122685182</v>
      </c>
    </row>
    <row r="1549" spans="1:20" ht="42.75" x14ac:dyDescent="0.4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ROUND(E1549/D1549*100,0)</f>
        <v>104</v>
      </c>
      <c r="P1549">
        <f>IFERROR(ROUND(E1549/L1549,2),0)</f>
        <v>239.94</v>
      </c>
      <c r="Q1549" t="s">
        <v>8318</v>
      </c>
      <c r="R1549" t="s">
        <v>8329</v>
      </c>
      <c r="S1549" s="12">
        <f t="shared" si="49"/>
        <v>41668.606469907405</v>
      </c>
      <c r="T1549" s="12">
        <f t="shared" si="50"/>
        <v>41698.606469907405</v>
      </c>
    </row>
    <row r="1550" spans="1:20" ht="42.75" x14ac:dyDescent="0.4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ROUND(E1550/D1550*100,0)</f>
        <v>104</v>
      </c>
      <c r="P1550">
        <f>IFERROR(ROUND(E1550/L1550,2),0)</f>
        <v>81.849999999999994</v>
      </c>
      <c r="Q1550" t="s">
        <v>8318</v>
      </c>
      <c r="R1550" t="s">
        <v>8329</v>
      </c>
      <c r="S1550" s="12">
        <f t="shared" si="49"/>
        <v>42043.605578703704</v>
      </c>
      <c r="T1550" s="12">
        <f t="shared" si="50"/>
        <v>42078.563912037032</v>
      </c>
    </row>
    <row r="1551" spans="1:20" ht="57" x14ac:dyDescent="0.4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ROUND(E1551/D1551*100,0)</f>
        <v>104</v>
      </c>
      <c r="P1551">
        <f>IFERROR(ROUND(E1551/L1551,2),0)</f>
        <v>56.46</v>
      </c>
      <c r="Q1551" t="s">
        <v>8318</v>
      </c>
      <c r="R1551" t="s">
        <v>8329</v>
      </c>
      <c r="S1551" s="12">
        <f t="shared" si="49"/>
        <v>40379.776435185187</v>
      </c>
      <c r="T1551" s="12">
        <f t="shared" si="50"/>
        <v>40422.155555555553</v>
      </c>
    </row>
    <row r="1552" spans="1:20" ht="42.75" x14ac:dyDescent="0.4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ROUND(E1552/D1552*100,0)</f>
        <v>104</v>
      </c>
      <c r="P1552">
        <f>IFERROR(ROUND(E1552/L1552,2),0)</f>
        <v>711.04</v>
      </c>
      <c r="Q1552" t="s">
        <v>8318</v>
      </c>
      <c r="R1552" t="s">
        <v>8329</v>
      </c>
      <c r="S1552" s="12">
        <f t="shared" si="49"/>
        <v>40732.842245370368</v>
      </c>
      <c r="T1552" s="12">
        <f t="shared" si="50"/>
        <v>40762.842245370368</v>
      </c>
    </row>
    <row r="1553" spans="1:20" ht="42.75" x14ac:dyDescent="0.4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ROUND(E1553/D1553*100,0)</f>
        <v>104</v>
      </c>
      <c r="P1553">
        <f>IFERROR(ROUND(E1553/L1553,2),0)</f>
        <v>109.34</v>
      </c>
      <c r="Q1553" t="s">
        <v>8308</v>
      </c>
      <c r="R1553" t="s">
        <v>8314</v>
      </c>
      <c r="S1553" s="12">
        <f t="shared" si="49"/>
        <v>42179.160752314812</v>
      </c>
      <c r="T1553" s="12">
        <f t="shared" si="50"/>
        <v>42211.75</v>
      </c>
    </row>
    <row r="1554" spans="1:20" ht="42.75" x14ac:dyDescent="0.4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ROUND(E1554/D1554*100,0)</f>
        <v>104</v>
      </c>
      <c r="P1554">
        <f>IFERROR(ROUND(E1554/L1554,2),0)</f>
        <v>42.35</v>
      </c>
      <c r="Q1554" t="s">
        <v>8321</v>
      </c>
      <c r="R1554" t="s">
        <v>8330</v>
      </c>
      <c r="S1554" s="12">
        <f t="shared" si="49"/>
        <v>41249.749085648145</v>
      </c>
      <c r="T1554" s="12">
        <f t="shared" si="50"/>
        <v>41279.749085648145</v>
      </c>
    </row>
    <row r="1555" spans="1:20" ht="28.5" x14ac:dyDescent="0.4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ROUND(E1555/D1555*100,0)</f>
        <v>104</v>
      </c>
      <c r="P1555">
        <f>IFERROR(ROUND(E1555/L1555,2),0)</f>
        <v>38.520000000000003</v>
      </c>
      <c r="Q1555" t="s">
        <v>8312</v>
      </c>
      <c r="R1555" t="s">
        <v>8313</v>
      </c>
      <c r="S1555" s="12">
        <f t="shared" si="49"/>
        <v>40636.673900462964</v>
      </c>
      <c r="T1555" s="12">
        <f t="shared" si="50"/>
        <v>40666.673900462964</v>
      </c>
    </row>
    <row r="1556" spans="1:20" ht="42.75" x14ac:dyDescent="0.4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ROUND(E1556/D1556*100,0)</f>
        <v>104</v>
      </c>
      <c r="P1556">
        <f>IFERROR(ROUND(E1556/L1556,2),0)</f>
        <v>60.86</v>
      </c>
      <c r="Q1556" t="s">
        <v>8312</v>
      </c>
      <c r="R1556" t="s">
        <v>8313</v>
      </c>
      <c r="S1556" s="12">
        <f t="shared" si="49"/>
        <v>41557.780624999999</v>
      </c>
      <c r="T1556" s="12">
        <f t="shared" si="50"/>
        <v>41591.249305555553</v>
      </c>
    </row>
    <row r="1557" spans="1:20" x14ac:dyDescent="0.4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ROUND(E1557/D1557*100,0)</f>
        <v>104</v>
      </c>
      <c r="P1557">
        <f>IFERROR(ROUND(E1557/L1557,2),0)</f>
        <v>117.68</v>
      </c>
      <c r="Q1557" t="s">
        <v>8312</v>
      </c>
      <c r="R1557" t="s">
        <v>8313</v>
      </c>
      <c r="S1557" s="12">
        <f t="shared" si="49"/>
        <v>40763.691423611112</v>
      </c>
      <c r="T1557" s="12">
        <f t="shared" si="50"/>
        <v>40793.691423611112</v>
      </c>
    </row>
    <row r="1558" spans="1:20" ht="42.75" x14ac:dyDescent="0.4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ROUND(E1558/D1558*100,0)</f>
        <v>104</v>
      </c>
      <c r="P1558">
        <f>IFERROR(ROUND(E1558/L1558,2),0)</f>
        <v>79.83</v>
      </c>
      <c r="Q1558" t="s">
        <v>8312</v>
      </c>
      <c r="R1558" t="s">
        <v>8313</v>
      </c>
      <c r="S1558" s="12">
        <f t="shared" si="49"/>
        <v>41628.833680555559</v>
      </c>
      <c r="T1558" s="12">
        <f t="shared" si="50"/>
        <v>41658.833680555559</v>
      </c>
    </row>
    <row r="1559" spans="1:20" ht="28.5" x14ac:dyDescent="0.4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ROUND(E1559/D1559*100,0)</f>
        <v>104</v>
      </c>
      <c r="P1559">
        <f>IFERROR(ROUND(E1559/L1559,2),0)</f>
        <v>86.67</v>
      </c>
      <c r="Q1559" t="s">
        <v>8312</v>
      </c>
      <c r="R1559" t="s">
        <v>8313</v>
      </c>
      <c r="S1559" s="12">
        <f t="shared" si="49"/>
        <v>41443.643541666665</v>
      </c>
      <c r="T1559" s="12">
        <f t="shared" si="50"/>
        <v>41465.702777777777</v>
      </c>
    </row>
    <row r="1560" spans="1:20" ht="42.75" x14ac:dyDescent="0.4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ROUND(E1560/D1560*100,0)</f>
        <v>104</v>
      </c>
      <c r="P1560">
        <f>IFERROR(ROUND(E1560/L1560,2),0)</f>
        <v>32.5</v>
      </c>
      <c r="Q1560" t="s">
        <v>8312</v>
      </c>
      <c r="R1560" t="s">
        <v>8313</v>
      </c>
      <c r="S1560" s="12">
        <f t="shared" si="49"/>
        <v>42504.801388888889</v>
      </c>
      <c r="T1560" s="12">
        <f t="shared" si="50"/>
        <v>42564.801388888889</v>
      </c>
    </row>
    <row r="1561" spans="1:20" ht="42.75" x14ac:dyDescent="0.4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ROUND(E1561/D1561*100,0)</f>
        <v>104</v>
      </c>
      <c r="P1561">
        <f>IFERROR(ROUND(E1561/L1561,2),0)</f>
        <v>66.87</v>
      </c>
      <c r="Q1561" t="s">
        <v>8312</v>
      </c>
      <c r="R1561" t="s">
        <v>8332</v>
      </c>
      <c r="S1561" s="12">
        <f t="shared" si="49"/>
        <v>41526.592395833337</v>
      </c>
      <c r="T1561" s="12">
        <f t="shared" si="50"/>
        <v>41561.165972222225</v>
      </c>
    </row>
    <row r="1562" spans="1:20" ht="42.75" x14ac:dyDescent="0.4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ROUND(E1562/D1562*100,0)</f>
        <v>104</v>
      </c>
      <c r="P1562">
        <f>IFERROR(ROUND(E1562/L1562,2),0)</f>
        <v>1300</v>
      </c>
      <c r="Q1562" t="s">
        <v>8308</v>
      </c>
      <c r="R1562" t="s">
        <v>8314</v>
      </c>
      <c r="S1562" s="12">
        <f t="shared" si="49"/>
        <v>42720.720057870371</v>
      </c>
      <c r="T1562" s="12">
        <f t="shared" si="50"/>
        <v>42765.720057870371</v>
      </c>
    </row>
    <row r="1563" spans="1:20" ht="42.75" x14ac:dyDescent="0.4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ROUND(E1563/D1563*100,0)</f>
        <v>104</v>
      </c>
      <c r="P1563">
        <f>IFERROR(ROUND(E1563/L1563,2),0)</f>
        <v>130.16</v>
      </c>
      <c r="Q1563" t="s">
        <v>8323</v>
      </c>
      <c r="R1563" t="s">
        <v>8324</v>
      </c>
      <c r="S1563" s="12">
        <f t="shared" si="49"/>
        <v>42109.894942129627</v>
      </c>
      <c r="T1563" s="12">
        <f t="shared" si="50"/>
        <v>42141.75</v>
      </c>
    </row>
    <row r="1564" spans="1:20" ht="42.75" x14ac:dyDescent="0.4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ROUND(E1564/D1564*100,0)</f>
        <v>104</v>
      </c>
      <c r="P1564">
        <f>IFERROR(ROUND(E1564/L1564,2),0)</f>
        <v>79.97</v>
      </c>
      <c r="Q1564" t="s">
        <v>8323</v>
      </c>
      <c r="R1564" t="s">
        <v>8324</v>
      </c>
      <c r="S1564" s="12">
        <f t="shared" si="49"/>
        <v>42409.776076388895</v>
      </c>
      <c r="T1564" s="12">
        <f t="shared" si="50"/>
        <v>42469.734409722223</v>
      </c>
    </row>
    <row r="1565" spans="1:20" ht="28.5" x14ac:dyDescent="0.4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ROUND(E1565/D1565*100,0)</f>
        <v>104</v>
      </c>
      <c r="P1565">
        <f>IFERROR(ROUND(E1565/L1565,2),0)</f>
        <v>123.38</v>
      </c>
      <c r="Q1565" t="s">
        <v>8323</v>
      </c>
      <c r="R1565" t="s">
        <v>8324</v>
      </c>
      <c r="S1565" s="12">
        <f t="shared" si="49"/>
        <v>42430.430243055554</v>
      </c>
      <c r="T1565" s="12">
        <f t="shared" si="50"/>
        <v>42460.416666666672</v>
      </c>
    </row>
    <row r="1566" spans="1:20" ht="42.75" x14ac:dyDescent="0.4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ROUND(E1566/D1566*100,0)</f>
        <v>104</v>
      </c>
      <c r="P1566">
        <f>IFERROR(ROUND(E1566/L1566,2),0)</f>
        <v>111.18</v>
      </c>
      <c r="Q1566" t="s">
        <v>8323</v>
      </c>
      <c r="R1566" t="s">
        <v>8324</v>
      </c>
      <c r="S1566" s="12">
        <f t="shared" si="49"/>
        <v>42211.628611111111</v>
      </c>
      <c r="T1566" s="12">
        <f t="shared" si="50"/>
        <v>42241.628611111111</v>
      </c>
    </row>
    <row r="1567" spans="1:20" ht="42.75" x14ac:dyDescent="0.45">
      <c r="A1567">
        <v>1242</v>
      </c>
      <c r="B1567" s="3" t="s">
        <v>1243</v>
      </c>
      <c r="C1567" s="3" t="s">
        <v>5352</v>
      </c>
      <c r="D1567" s="6">
        <v>911</v>
      </c>
      <c r="E1567" s="8">
        <v>5</v>
      </c>
      <c r="F1567" t="s">
        <v>8219</v>
      </c>
      <c r="G1567" t="s">
        <v>8223</v>
      </c>
      <c r="H1567" t="s">
        <v>8245</v>
      </c>
      <c r="I1567">
        <v>1315747080</v>
      </c>
      <c r="J1567">
        <v>1314417502</v>
      </c>
      <c r="K1567" t="b">
        <v>0</v>
      </c>
      <c r="L1567">
        <v>1</v>
      </c>
      <c r="M1567" t="b">
        <v>0</v>
      </c>
      <c r="N1567" t="s">
        <v>8284</v>
      </c>
      <c r="O1567">
        <f>ROUND(E1567/D1567*100,0)</f>
        <v>1</v>
      </c>
      <c r="P1567">
        <f>IFERROR(ROUND(E1567/L1567,2),0)</f>
        <v>5</v>
      </c>
      <c r="Q1567" t="s">
        <v>8312</v>
      </c>
      <c r="R1567" t="s">
        <v>8339</v>
      </c>
      <c r="S1567" s="12">
        <f t="shared" si="49"/>
        <v>40782.165532407409</v>
      </c>
      <c r="T1567" s="12">
        <f t="shared" si="50"/>
        <v>40797.554166666669</v>
      </c>
    </row>
    <row r="1568" spans="1:20" ht="42.75" x14ac:dyDescent="0.45">
      <c r="A1568">
        <v>1243</v>
      </c>
      <c r="B1568" s="3" t="s">
        <v>1244</v>
      </c>
      <c r="C1568" s="3" t="s">
        <v>5353</v>
      </c>
      <c r="D1568" s="6">
        <v>12000</v>
      </c>
      <c r="E1568" s="8">
        <v>1691</v>
      </c>
      <c r="F1568" t="s">
        <v>8219</v>
      </c>
      <c r="G1568" t="s">
        <v>8223</v>
      </c>
      <c r="H1568" t="s">
        <v>8245</v>
      </c>
      <c r="I1568">
        <v>1310158800</v>
      </c>
      <c r="J1568">
        <v>1304888771</v>
      </c>
      <c r="K1568" t="b">
        <v>0</v>
      </c>
      <c r="L1568">
        <v>38</v>
      </c>
      <c r="M1568" t="b">
        <v>0</v>
      </c>
      <c r="N1568" t="s">
        <v>8284</v>
      </c>
      <c r="O1568">
        <f>ROUND(E1568/D1568*100,0)</f>
        <v>14</v>
      </c>
      <c r="P1568">
        <f>IFERROR(ROUND(E1568/L1568,2),0)</f>
        <v>44.5</v>
      </c>
      <c r="Q1568" t="s">
        <v>8312</v>
      </c>
      <c r="R1568" t="s">
        <v>8339</v>
      </c>
      <c r="S1568" s="12">
        <f t="shared" si="49"/>
        <v>40671.879293981481</v>
      </c>
      <c r="T1568" s="12">
        <f t="shared" si="50"/>
        <v>40732.875</v>
      </c>
    </row>
    <row r="1569" spans="1:20" ht="28.5" x14ac:dyDescent="0.4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ROUND(E1569/D1569*100,0)</f>
        <v>104</v>
      </c>
      <c r="P1569">
        <f>IFERROR(ROUND(E1569/L1569,2),0)</f>
        <v>27.15</v>
      </c>
      <c r="Q1569" t="s">
        <v>8312</v>
      </c>
      <c r="R1569" t="s">
        <v>8313</v>
      </c>
      <c r="S1569" s="12">
        <f t="shared" si="49"/>
        <v>41766.970648148148</v>
      </c>
      <c r="T1569" s="12">
        <f t="shared" si="50"/>
        <v>41799.165972222225</v>
      </c>
    </row>
    <row r="1570" spans="1:20" ht="42.75" x14ac:dyDescent="0.4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ROUND(E1570/D1570*100,0)</f>
        <v>104</v>
      </c>
      <c r="P1570">
        <f>IFERROR(ROUND(E1570/L1570,2),0)</f>
        <v>76.67</v>
      </c>
      <c r="Q1570" t="s">
        <v>8312</v>
      </c>
      <c r="R1570" t="s">
        <v>8313</v>
      </c>
      <c r="S1570" s="12">
        <f t="shared" si="49"/>
        <v>41852.730219907404</v>
      </c>
      <c r="T1570" s="12">
        <f t="shared" si="50"/>
        <v>41882.730219907404</v>
      </c>
    </row>
    <row r="1571" spans="1:20" ht="28.5" x14ac:dyDescent="0.4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ROUND(E1571/D1571*100,0)</f>
        <v>104</v>
      </c>
      <c r="P1571">
        <f>IFERROR(ROUND(E1571/L1571,2),0)</f>
        <v>46.07</v>
      </c>
      <c r="Q1571" t="s">
        <v>8312</v>
      </c>
      <c r="R1571" t="s">
        <v>8313</v>
      </c>
      <c r="S1571" s="12">
        <f t="shared" si="49"/>
        <v>40007.704247685186</v>
      </c>
      <c r="T1571" s="12">
        <f t="shared" si="50"/>
        <v>40057.166666666664</v>
      </c>
    </row>
    <row r="1572" spans="1:20" ht="42.75" x14ac:dyDescent="0.4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ROUND(E1572/D1572*100,0)</f>
        <v>104</v>
      </c>
      <c r="P1572">
        <f>IFERROR(ROUND(E1572/L1572,2),0)</f>
        <v>66.7</v>
      </c>
      <c r="Q1572" t="s">
        <v>8321</v>
      </c>
      <c r="R1572" t="s">
        <v>8330</v>
      </c>
      <c r="S1572" s="12">
        <f t="shared" si="49"/>
        <v>42334.013124999998</v>
      </c>
      <c r="T1572" s="12">
        <f t="shared" si="50"/>
        <v>42364.013124999998</v>
      </c>
    </row>
    <row r="1573" spans="1:20" ht="28.5" x14ac:dyDescent="0.4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ROUND(E1573/D1573*100,0)</f>
        <v>104</v>
      </c>
      <c r="P1573">
        <f>IFERROR(ROUND(E1573/L1573,2),0)</f>
        <v>77.75</v>
      </c>
      <c r="Q1573" t="s">
        <v>8312</v>
      </c>
      <c r="R1573" t="s">
        <v>8313</v>
      </c>
      <c r="S1573" s="12">
        <f t="shared" si="49"/>
        <v>41548.00335648148</v>
      </c>
      <c r="T1573" s="12">
        <f t="shared" si="50"/>
        <v>41563.00335648148</v>
      </c>
    </row>
    <row r="1574" spans="1:20" ht="42.75" x14ac:dyDescent="0.4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ROUND(E1574/D1574*100,0)</f>
        <v>104</v>
      </c>
      <c r="P1574">
        <f>IFERROR(ROUND(E1574/L1574,2),0)</f>
        <v>56.41</v>
      </c>
      <c r="Q1574" t="s">
        <v>8312</v>
      </c>
      <c r="R1574" t="s">
        <v>8313</v>
      </c>
      <c r="S1574" s="12">
        <f t="shared" si="49"/>
        <v>41370.800185185188</v>
      </c>
      <c r="T1574" s="12">
        <f t="shared" si="50"/>
        <v>41400.800185185188</v>
      </c>
    </row>
    <row r="1575" spans="1:20" ht="42.75" x14ac:dyDescent="0.4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ROUND(E1575/D1575*100,0)</f>
        <v>104</v>
      </c>
      <c r="P1575">
        <f>IFERROR(ROUND(E1575/L1575,2),0)</f>
        <v>96.88</v>
      </c>
      <c r="Q1575" t="s">
        <v>8321</v>
      </c>
      <c r="R1575" t="s">
        <v>8322</v>
      </c>
      <c r="S1575" s="12">
        <f t="shared" si="49"/>
        <v>42073.957569444443</v>
      </c>
      <c r="T1575" s="12">
        <f t="shared" si="50"/>
        <v>42103.957569444443</v>
      </c>
    </row>
    <row r="1576" spans="1:20" ht="57" x14ac:dyDescent="0.4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ROUND(E1576/D1576*100,0)</f>
        <v>104</v>
      </c>
      <c r="P1576">
        <f>IFERROR(ROUND(E1576/L1576,2),0)</f>
        <v>48.04</v>
      </c>
      <c r="Q1576" t="s">
        <v>8323</v>
      </c>
      <c r="R1576" t="s">
        <v>8324</v>
      </c>
      <c r="S1576" s="12">
        <f t="shared" si="49"/>
        <v>42414.44332175926</v>
      </c>
      <c r="T1576" s="12">
        <f t="shared" si="50"/>
        <v>42451.834027777775</v>
      </c>
    </row>
    <row r="1577" spans="1:20" ht="42.75" x14ac:dyDescent="0.4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ROUND(E1577/D1577*100,0)</f>
        <v>104</v>
      </c>
      <c r="P1577">
        <f>IFERROR(ROUND(E1577/L1577,2),0)</f>
        <v>66.37</v>
      </c>
      <c r="Q1577" t="s">
        <v>8312</v>
      </c>
      <c r="R1577" t="s">
        <v>8313</v>
      </c>
      <c r="S1577" s="12">
        <f t="shared" si="49"/>
        <v>41194.715520833335</v>
      </c>
      <c r="T1577" s="12">
        <f t="shared" si="50"/>
        <v>41235.916666666664</v>
      </c>
    </row>
    <row r="1578" spans="1:20" ht="28.5" x14ac:dyDescent="0.4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ROUND(E1578/D1578*100,0)</f>
        <v>104</v>
      </c>
      <c r="P1578">
        <f>IFERROR(ROUND(E1578/L1578,2),0)</f>
        <v>75.849999999999994</v>
      </c>
      <c r="Q1578" t="s">
        <v>8312</v>
      </c>
      <c r="R1578" t="s">
        <v>8313</v>
      </c>
      <c r="S1578" s="12">
        <f t="shared" si="49"/>
        <v>41645.867280092592</v>
      </c>
      <c r="T1578" s="12">
        <f t="shared" si="50"/>
        <v>41690.867280092592</v>
      </c>
    </row>
    <row r="1579" spans="1:20" ht="42.75" x14ac:dyDescent="0.4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ROUND(E1579/D1579*100,0)</f>
        <v>104</v>
      </c>
      <c r="P1579">
        <f>IFERROR(ROUND(E1579/L1579,2),0)</f>
        <v>53.56</v>
      </c>
      <c r="Q1579" t="s">
        <v>8312</v>
      </c>
      <c r="R1579" t="s">
        <v>8313</v>
      </c>
      <c r="S1579" s="12">
        <f t="shared" si="49"/>
        <v>40663.08666666667</v>
      </c>
      <c r="T1579" s="12">
        <f t="shared" si="50"/>
        <v>40706.166666666664</v>
      </c>
    </row>
    <row r="1580" spans="1:20" ht="42.75" x14ac:dyDescent="0.4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ROUND(E1580/D1580*100,0)</f>
        <v>104</v>
      </c>
      <c r="P1580">
        <f>IFERROR(ROUND(E1580/L1580,2),0)</f>
        <v>34.6</v>
      </c>
      <c r="Q1580" t="s">
        <v>8312</v>
      </c>
      <c r="R1580" t="s">
        <v>8313</v>
      </c>
      <c r="S1580" s="12">
        <f t="shared" si="49"/>
        <v>40122.751620370371</v>
      </c>
      <c r="T1580" s="12">
        <f t="shared" si="50"/>
        <v>40178.98541666667</v>
      </c>
    </row>
    <row r="1581" spans="1:20" ht="57" x14ac:dyDescent="0.4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ROUND(E1581/D1581*100,0)</f>
        <v>104</v>
      </c>
      <c r="P1581">
        <f>IFERROR(ROUND(E1581/L1581,2),0)</f>
        <v>47.27</v>
      </c>
      <c r="Q1581" t="s">
        <v>8312</v>
      </c>
      <c r="R1581" t="s">
        <v>8313</v>
      </c>
      <c r="S1581" s="12">
        <f t="shared" si="49"/>
        <v>42430.702210648145</v>
      </c>
      <c r="T1581" s="12">
        <f t="shared" si="50"/>
        <v>42460.660543981481</v>
      </c>
    </row>
    <row r="1582" spans="1:20" ht="42.75" x14ac:dyDescent="0.4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ROUND(E1582/D1582*100,0)</f>
        <v>104</v>
      </c>
      <c r="P1582">
        <f>IFERROR(ROUND(E1582/L1582,2),0)</f>
        <v>57.78</v>
      </c>
      <c r="Q1582" t="s">
        <v>8312</v>
      </c>
      <c r="R1582" t="s">
        <v>8328</v>
      </c>
      <c r="S1582" s="12">
        <f t="shared" si="49"/>
        <v>40632.94195601852</v>
      </c>
      <c r="T1582" s="12">
        <f t="shared" si="50"/>
        <v>40649.165972222225</v>
      </c>
    </row>
    <row r="1583" spans="1:20" ht="42.75" x14ac:dyDescent="0.4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ROUND(E1583/D1583*100,0)</f>
        <v>104</v>
      </c>
      <c r="P1583">
        <f>IFERROR(ROUND(E1583/L1583,2),0)</f>
        <v>62.12</v>
      </c>
      <c r="Q1583" t="s">
        <v>8312</v>
      </c>
      <c r="R1583" t="s">
        <v>8328</v>
      </c>
      <c r="S1583" s="12">
        <f t="shared" si="49"/>
        <v>40764.204375000001</v>
      </c>
      <c r="T1583" s="12">
        <f t="shared" si="50"/>
        <v>40794.204375000001</v>
      </c>
    </row>
    <row r="1584" spans="1:20" ht="28.5" x14ac:dyDescent="0.4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ROUND(E1584/D1584*100,0)</f>
        <v>104</v>
      </c>
      <c r="P1584">
        <f>IFERROR(ROUND(E1584/L1584,2),0)</f>
        <v>50.85</v>
      </c>
      <c r="Q1584" t="s">
        <v>8310</v>
      </c>
      <c r="R1584" t="s">
        <v>8311</v>
      </c>
      <c r="S1584" s="12">
        <f t="shared" si="49"/>
        <v>42200.666261574079</v>
      </c>
      <c r="T1584" s="12">
        <f t="shared" si="50"/>
        <v>42214.666261574079</v>
      </c>
    </row>
    <row r="1585" spans="1:20" ht="42.75" x14ac:dyDescent="0.4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ROUND(E1585/D1585*100,0)</f>
        <v>104</v>
      </c>
      <c r="P1585">
        <f>IFERROR(ROUND(E1585/L1585,2),0)</f>
        <v>53.83</v>
      </c>
      <c r="Q1585" t="s">
        <v>8312</v>
      </c>
      <c r="R1585" t="s">
        <v>8313</v>
      </c>
      <c r="S1585" s="12">
        <f t="shared" si="49"/>
        <v>40070.253819444442</v>
      </c>
      <c r="T1585" s="12">
        <f t="shared" si="50"/>
        <v>40148.708333333336</v>
      </c>
    </row>
    <row r="1586" spans="1:20" ht="42.75" x14ac:dyDescent="0.4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ROUND(E1586/D1586*100,0)</f>
        <v>104</v>
      </c>
      <c r="P1586">
        <f>IFERROR(ROUND(E1586/L1586,2),0)</f>
        <v>90.1</v>
      </c>
      <c r="Q1586" t="s">
        <v>8312</v>
      </c>
      <c r="R1586" t="s">
        <v>8328</v>
      </c>
      <c r="S1586" s="12">
        <f t="shared" si="49"/>
        <v>41736.004502314812</v>
      </c>
      <c r="T1586" s="12">
        <f t="shared" si="50"/>
        <v>41766.004502314812</v>
      </c>
    </row>
    <row r="1587" spans="1:20" ht="57" x14ac:dyDescent="0.4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ROUND(E1587/D1587*100,0)</f>
        <v>104</v>
      </c>
      <c r="P1587">
        <f>IFERROR(ROUND(E1587/L1587,2),0)</f>
        <v>78.03</v>
      </c>
      <c r="Q1587" t="s">
        <v>8312</v>
      </c>
      <c r="R1587" t="s">
        <v>8328</v>
      </c>
      <c r="S1587" s="12">
        <f t="shared" si="49"/>
        <v>40079.725115740745</v>
      </c>
      <c r="T1587" s="12">
        <f t="shared" si="50"/>
        <v>40156.76666666667</v>
      </c>
    </row>
    <row r="1588" spans="1:20" ht="42.75" x14ac:dyDescent="0.4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ROUND(E1588/D1588*100,0)</f>
        <v>104</v>
      </c>
      <c r="P1588">
        <f>IFERROR(ROUND(E1588/L1588,2),0)</f>
        <v>18.91</v>
      </c>
      <c r="Q1588" t="s">
        <v>8312</v>
      </c>
      <c r="R1588" t="s">
        <v>8328</v>
      </c>
      <c r="S1588" s="12">
        <f t="shared" si="49"/>
        <v>40192.542233796295</v>
      </c>
      <c r="T1588" s="12">
        <f t="shared" si="50"/>
        <v>40224.208333333336</v>
      </c>
    </row>
    <row r="1589" spans="1:20" ht="42.75" x14ac:dyDescent="0.4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ROUND(E1589/D1589*100,0)</f>
        <v>104</v>
      </c>
      <c r="P1589">
        <f>IFERROR(ROUND(E1589/L1589,2),0)</f>
        <v>90.52</v>
      </c>
      <c r="Q1589" t="s">
        <v>8312</v>
      </c>
      <c r="R1589" t="s">
        <v>8328</v>
      </c>
      <c r="S1589" s="12">
        <f t="shared" si="49"/>
        <v>40784.012696759259</v>
      </c>
      <c r="T1589" s="12">
        <f t="shared" si="50"/>
        <v>40817.125</v>
      </c>
    </row>
    <row r="1590" spans="1:20" ht="28.5" x14ac:dyDescent="0.4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ROUND(E1590/D1590*100,0)</f>
        <v>104</v>
      </c>
      <c r="P1590">
        <f>IFERROR(ROUND(E1590/L1590,2),0)</f>
        <v>82.33</v>
      </c>
      <c r="Q1590" t="s">
        <v>8312</v>
      </c>
      <c r="R1590" t="s">
        <v>8335</v>
      </c>
      <c r="S1590" s="12">
        <f t="shared" si="49"/>
        <v>40948.080729166664</v>
      </c>
      <c r="T1590" s="12">
        <f t="shared" si="50"/>
        <v>40993.0390625</v>
      </c>
    </row>
    <row r="1591" spans="1:20" x14ac:dyDescent="0.4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ROUND(E1591/D1591*100,0)</f>
        <v>104</v>
      </c>
      <c r="P1591">
        <f>IFERROR(ROUND(E1591/L1591,2),0)</f>
        <v>266.08999999999997</v>
      </c>
      <c r="Q1591" t="s">
        <v>8312</v>
      </c>
      <c r="R1591" t="s">
        <v>8335</v>
      </c>
      <c r="S1591" s="12">
        <f t="shared" si="49"/>
        <v>41943.791030092594</v>
      </c>
      <c r="T1591" s="12">
        <f t="shared" si="50"/>
        <v>41974.832696759258</v>
      </c>
    </row>
    <row r="1592" spans="1:20" ht="42.75" x14ac:dyDescent="0.4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ROUND(E1592/D1592*100,0)</f>
        <v>104</v>
      </c>
      <c r="P1592">
        <f>IFERROR(ROUND(E1592/L1592,2),0)</f>
        <v>55.77</v>
      </c>
      <c r="Q1592" t="s">
        <v>8312</v>
      </c>
      <c r="R1592" t="s">
        <v>8335</v>
      </c>
      <c r="S1592" s="12">
        <f t="shared" si="49"/>
        <v>41509.426585648151</v>
      </c>
      <c r="T1592" s="12">
        <f t="shared" si="50"/>
        <v>41548.165972222225</v>
      </c>
    </row>
    <row r="1593" spans="1:20" ht="42.75" x14ac:dyDescent="0.4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ROUND(E1593/D1593*100,0)</f>
        <v>104</v>
      </c>
      <c r="P1593">
        <f>IFERROR(ROUND(E1593/L1593,2),0)</f>
        <v>64.930000000000007</v>
      </c>
      <c r="Q1593" t="s">
        <v>8308</v>
      </c>
      <c r="R1593" t="s">
        <v>8317</v>
      </c>
      <c r="S1593" s="12">
        <f t="shared" si="49"/>
        <v>40998.051192129627</v>
      </c>
      <c r="T1593" s="12">
        <f t="shared" si="50"/>
        <v>41028.051192129627</v>
      </c>
    </row>
    <row r="1594" spans="1:20" ht="42.75" x14ac:dyDescent="0.45">
      <c r="A1594">
        <v>3452</v>
      </c>
      <c r="B1594" s="3" t="s">
        <v>3451</v>
      </c>
      <c r="C1594" s="3" t="s">
        <v>7562</v>
      </c>
      <c r="D1594" s="6">
        <v>1000</v>
      </c>
      <c r="E1594" s="8">
        <v>1532</v>
      </c>
      <c r="F1594" t="s">
        <v>8218</v>
      </c>
      <c r="G1594" t="s">
        <v>8223</v>
      </c>
      <c r="H1594" t="s">
        <v>8245</v>
      </c>
      <c r="I1594">
        <v>1406087940</v>
      </c>
      <c r="J1594">
        <v>1404141626</v>
      </c>
      <c r="K1594" t="b">
        <v>0</v>
      </c>
      <c r="L1594">
        <v>37</v>
      </c>
      <c r="M1594" t="b">
        <v>1</v>
      </c>
      <c r="N1594" t="s">
        <v>8269</v>
      </c>
      <c r="O1594">
        <f>ROUND(E1594/D1594*100,0)</f>
        <v>153</v>
      </c>
      <c r="P1594">
        <f>IFERROR(ROUND(E1594/L1594,2),0)</f>
        <v>41.41</v>
      </c>
      <c r="Q1594" t="s">
        <v>8315</v>
      </c>
      <c r="R1594" t="s">
        <v>8316</v>
      </c>
      <c r="S1594" s="12">
        <f t="shared" si="49"/>
        <v>41820.639189814814</v>
      </c>
      <c r="T1594" s="12">
        <f t="shared" si="50"/>
        <v>41843.165972222225</v>
      </c>
    </row>
    <row r="1595" spans="1:20" ht="28.5" x14ac:dyDescent="0.45">
      <c r="A1595">
        <v>3148</v>
      </c>
      <c r="B1595" s="3" t="s">
        <v>3148</v>
      </c>
      <c r="C1595" s="3" t="s">
        <v>7258</v>
      </c>
      <c r="D1595" s="6">
        <v>1800</v>
      </c>
      <c r="E1595" s="8">
        <v>2361</v>
      </c>
      <c r="F1595" t="s">
        <v>8218</v>
      </c>
      <c r="G1595" t="s">
        <v>8223</v>
      </c>
      <c r="H1595" t="s">
        <v>8245</v>
      </c>
      <c r="I1595">
        <v>1412136000</v>
      </c>
      <c r="J1595">
        <v>1410278284</v>
      </c>
      <c r="K1595" t="b">
        <v>1</v>
      </c>
      <c r="L1595">
        <v>57</v>
      </c>
      <c r="M1595" t="b">
        <v>1</v>
      </c>
      <c r="N1595" t="s">
        <v>8269</v>
      </c>
      <c r="O1595">
        <f>ROUND(E1595/D1595*100,0)</f>
        <v>131</v>
      </c>
      <c r="P1595">
        <f>IFERROR(ROUND(E1595/L1595,2),0)</f>
        <v>41.42</v>
      </c>
      <c r="Q1595" t="s">
        <v>8315</v>
      </c>
      <c r="R1595" t="s">
        <v>8316</v>
      </c>
      <c r="S1595" s="12">
        <f t="shared" si="49"/>
        <v>41891.665324074071</v>
      </c>
      <c r="T1595" s="12">
        <f t="shared" si="50"/>
        <v>41913.166666666664</v>
      </c>
    </row>
    <row r="1596" spans="1:20" ht="28.5" x14ac:dyDescent="0.4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>
        <f>IFERROR(ROUND(E1596/L1596,2),0)</f>
        <v>340.57</v>
      </c>
      <c r="Q1596" t="s">
        <v>8308</v>
      </c>
      <c r="R1596" t="s">
        <v>8309</v>
      </c>
      <c r="S1596" s="12">
        <f t="shared" si="49"/>
        <v>42095.240706018521</v>
      </c>
      <c r="T1596" s="12">
        <f t="shared" si="50"/>
        <v>42125.240706018521</v>
      </c>
    </row>
    <row r="1597" spans="1:20" ht="42.75" x14ac:dyDescent="0.4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>
        <f>IFERROR(ROUND(E1597/L1597,2),0)</f>
        <v>845.7</v>
      </c>
      <c r="Q1597" t="s">
        <v>8308</v>
      </c>
      <c r="R1597" t="s">
        <v>8309</v>
      </c>
      <c r="S1597" s="12">
        <f t="shared" si="49"/>
        <v>41872.525717592594</v>
      </c>
      <c r="T1597" s="12">
        <f t="shared" si="50"/>
        <v>41930.166666666664</v>
      </c>
    </row>
    <row r="1598" spans="1:20" ht="28.5" x14ac:dyDescent="0.45">
      <c r="A1598">
        <v>3470</v>
      </c>
      <c r="B1598" s="3" t="s">
        <v>3469</v>
      </c>
      <c r="C1598" s="3" t="s">
        <v>7580</v>
      </c>
      <c r="D1598" s="6">
        <v>250</v>
      </c>
      <c r="E1598" s="8">
        <v>375</v>
      </c>
      <c r="F1598" t="s">
        <v>8218</v>
      </c>
      <c r="G1598" t="s">
        <v>8223</v>
      </c>
      <c r="H1598" t="s">
        <v>8245</v>
      </c>
      <c r="I1598">
        <v>1468618680</v>
      </c>
      <c r="J1598">
        <v>1465345902</v>
      </c>
      <c r="K1598" t="b">
        <v>0</v>
      </c>
      <c r="L1598">
        <v>9</v>
      </c>
      <c r="M1598" t="b">
        <v>1</v>
      </c>
      <c r="N1598" t="s">
        <v>8269</v>
      </c>
      <c r="O1598">
        <f>ROUND(E1598/D1598*100,0)</f>
        <v>150</v>
      </c>
      <c r="P1598">
        <f>IFERROR(ROUND(E1598/L1598,2),0)</f>
        <v>41.67</v>
      </c>
      <c r="Q1598" t="s">
        <v>8315</v>
      </c>
      <c r="R1598" t="s">
        <v>8316</v>
      </c>
      <c r="S1598" s="12">
        <f t="shared" si="49"/>
        <v>42529.022013888884</v>
      </c>
      <c r="T1598" s="12">
        <f t="shared" si="50"/>
        <v>42566.901388888888</v>
      </c>
    </row>
    <row r="1599" spans="1:20" ht="28.5" x14ac:dyDescent="0.45">
      <c r="A1599">
        <v>2928</v>
      </c>
      <c r="B1599" s="3" t="s">
        <v>2928</v>
      </c>
      <c r="C1599" s="3" t="s">
        <v>7038</v>
      </c>
      <c r="D1599" s="6">
        <v>1000</v>
      </c>
      <c r="E1599" s="8">
        <v>1000</v>
      </c>
      <c r="F1599" t="s">
        <v>8218</v>
      </c>
      <c r="G1599" t="s">
        <v>8223</v>
      </c>
      <c r="H1599" t="s">
        <v>8245</v>
      </c>
      <c r="I1599">
        <v>1457135846</v>
      </c>
      <c r="J1599">
        <v>1454543846</v>
      </c>
      <c r="K1599" t="b">
        <v>0</v>
      </c>
      <c r="L1599">
        <v>24</v>
      </c>
      <c r="M1599" t="b">
        <v>1</v>
      </c>
      <c r="N1599" t="s">
        <v>8303</v>
      </c>
      <c r="O1599">
        <f>ROUND(E1599/D1599*100,0)</f>
        <v>100</v>
      </c>
      <c r="P1599">
        <f>IFERROR(ROUND(E1599/L1599,2),0)</f>
        <v>41.67</v>
      </c>
      <c r="Q1599" t="s">
        <v>8315</v>
      </c>
      <c r="R1599" t="s">
        <v>8334</v>
      </c>
      <c r="S1599" s="12">
        <f t="shared" si="49"/>
        <v>42403.998217592598</v>
      </c>
      <c r="T1599" s="12">
        <f t="shared" si="50"/>
        <v>42433.998217592598</v>
      </c>
    </row>
    <row r="1600" spans="1:20" ht="42.75" x14ac:dyDescent="0.45">
      <c r="A1600">
        <v>3185</v>
      </c>
      <c r="B1600" s="3" t="s">
        <v>3185</v>
      </c>
      <c r="C1600" s="3" t="s">
        <v>7295</v>
      </c>
      <c r="D1600" s="6">
        <v>1000</v>
      </c>
      <c r="E1600" s="8">
        <v>1000</v>
      </c>
      <c r="F1600" t="s">
        <v>8218</v>
      </c>
      <c r="G1600" t="s">
        <v>8224</v>
      </c>
      <c r="H1600" t="s">
        <v>8246</v>
      </c>
      <c r="I1600">
        <v>1405553241</v>
      </c>
      <c r="J1600">
        <v>1404948441</v>
      </c>
      <c r="K1600" t="b">
        <v>1</v>
      </c>
      <c r="L1600">
        <v>24</v>
      </c>
      <c r="M1600" t="b">
        <v>1</v>
      </c>
      <c r="N1600" t="s">
        <v>8269</v>
      </c>
      <c r="O1600">
        <f>ROUND(E1600/D1600*100,0)</f>
        <v>100</v>
      </c>
      <c r="P1600">
        <f>IFERROR(ROUND(E1600/L1600,2),0)</f>
        <v>41.67</v>
      </c>
      <c r="Q1600" t="s">
        <v>8315</v>
      </c>
      <c r="R1600" t="s">
        <v>8316</v>
      </c>
      <c r="S1600" s="12">
        <f t="shared" si="49"/>
        <v>41829.977326388893</v>
      </c>
      <c r="T1600" s="12">
        <f t="shared" si="50"/>
        <v>41836.977326388893</v>
      </c>
    </row>
    <row r="1601" spans="1:20" ht="42.75" x14ac:dyDescent="0.45">
      <c r="A1601">
        <v>3392</v>
      </c>
      <c r="B1601" s="3" t="s">
        <v>3391</v>
      </c>
      <c r="C1601" s="3" t="s">
        <v>7502</v>
      </c>
      <c r="D1601" s="6">
        <v>500</v>
      </c>
      <c r="E1601" s="8">
        <v>500</v>
      </c>
      <c r="F1601" t="s">
        <v>8218</v>
      </c>
      <c r="G1601" t="s">
        <v>8224</v>
      </c>
      <c r="H1601" t="s">
        <v>8246</v>
      </c>
      <c r="I1601">
        <v>1462565855</v>
      </c>
      <c r="J1601">
        <v>1458245855</v>
      </c>
      <c r="K1601" t="b">
        <v>0</v>
      </c>
      <c r="L1601">
        <v>12</v>
      </c>
      <c r="M1601" t="b">
        <v>1</v>
      </c>
      <c r="N1601" t="s">
        <v>8269</v>
      </c>
      <c r="O1601">
        <f>ROUND(E1601/D1601*100,0)</f>
        <v>100</v>
      </c>
      <c r="P1601">
        <f>IFERROR(ROUND(E1601/L1601,2),0)</f>
        <v>41.67</v>
      </c>
      <c r="Q1601" t="s">
        <v>8315</v>
      </c>
      <c r="R1601" t="s">
        <v>8316</v>
      </c>
      <c r="S1601" s="12">
        <f t="shared" si="49"/>
        <v>42446.845543981486</v>
      </c>
      <c r="T1601" s="12">
        <f t="shared" si="50"/>
        <v>42496.845543981486</v>
      </c>
    </row>
    <row r="1602" spans="1:20" ht="42.75" x14ac:dyDescent="0.45">
      <c r="A1602">
        <v>3808</v>
      </c>
      <c r="B1602" s="3" t="s">
        <v>3805</v>
      </c>
      <c r="C1602" s="3" t="s">
        <v>7918</v>
      </c>
      <c r="D1602" s="6">
        <v>1000</v>
      </c>
      <c r="E1602" s="8">
        <v>1000</v>
      </c>
      <c r="F1602" t="s">
        <v>8218</v>
      </c>
      <c r="G1602" t="s">
        <v>8224</v>
      </c>
      <c r="H1602" t="s">
        <v>8246</v>
      </c>
      <c r="I1602">
        <v>1429955619</v>
      </c>
      <c r="J1602">
        <v>1424775219</v>
      </c>
      <c r="K1602" t="b">
        <v>0</v>
      </c>
      <c r="L1602">
        <v>24</v>
      </c>
      <c r="M1602" t="b">
        <v>1</v>
      </c>
      <c r="N1602" t="s">
        <v>8269</v>
      </c>
      <c r="O1602">
        <f>ROUND(E1602/D1602*100,0)</f>
        <v>100</v>
      </c>
      <c r="P1602">
        <f>IFERROR(ROUND(E1602/L1602,2),0)</f>
        <v>41.67</v>
      </c>
      <c r="Q1602" t="s">
        <v>8315</v>
      </c>
      <c r="R1602" t="s">
        <v>8316</v>
      </c>
      <c r="S1602" s="12">
        <f t="shared" si="49"/>
        <v>42059.453923611116</v>
      </c>
      <c r="T1602" s="12">
        <f t="shared" si="50"/>
        <v>42119.412256944444</v>
      </c>
    </row>
    <row r="1603" spans="1:20" ht="42.75" x14ac:dyDescent="0.45">
      <c r="A1603">
        <v>3203</v>
      </c>
      <c r="B1603" s="3" t="s">
        <v>3203</v>
      </c>
      <c r="C1603" s="3" t="s">
        <v>7313</v>
      </c>
      <c r="D1603" s="6">
        <v>1000</v>
      </c>
      <c r="E1603" s="8">
        <v>250</v>
      </c>
      <c r="F1603" t="s">
        <v>8220</v>
      </c>
      <c r="G1603" t="s">
        <v>8223</v>
      </c>
      <c r="H1603" t="s">
        <v>8245</v>
      </c>
      <c r="I1603">
        <v>1443224622</v>
      </c>
      <c r="J1603">
        <v>1440632622</v>
      </c>
      <c r="K1603" t="b">
        <v>0</v>
      </c>
      <c r="L1603">
        <v>6</v>
      </c>
      <c r="M1603" t="b">
        <v>0</v>
      </c>
      <c r="N1603" t="s">
        <v>8303</v>
      </c>
      <c r="O1603">
        <f>ROUND(E1603/D1603*100,0)</f>
        <v>25</v>
      </c>
      <c r="P1603">
        <f>IFERROR(ROUND(E1603/L1603,2),0)</f>
        <v>41.67</v>
      </c>
      <c r="Q1603" t="s">
        <v>8315</v>
      </c>
      <c r="R1603" t="s">
        <v>8334</v>
      </c>
      <c r="S1603" s="12">
        <f t="shared" ref="S1603:S1666" si="51">(((J1603/60)/60)/24)+DATE(1970,1,1)</f>
        <v>42242.988680555558</v>
      </c>
      <c r="T1603" s="12">
        <f t="shared" ref="T1603:T1666" si="52">(((I1603/60)/60)/24)+DATE(1970,1,1)</f>
        <v>42272.988680555558</v>
      </c>
    </row>
    <row r="1604" spans="1:20" ht="42.75" x14ac:dyDescent="0.45">
      <c r="A1604">
        <v>3767</v>
      </c>
      <c r="B1604" s="3" t="s">
        <v>3764</v>
      </c>
      <c r="C1604" s="3" t="s">
        <v>7877</v>
      </c>
      <c r="D1604" s="6">
        <v>2000</v>
      </c>
      <c r="E1604" s="8">
        <v>2335</v>
      </c>
      <c r="F1604" t="s">
        <v>8218</v>
      </c>
      <c r="G1604" t="s">
        <v>8223</v>
      </c>
      <c r="H1604" t="s">
        <v>8245</v>
      </c>
      <c r="I1604">
        <v>1425185940</v>
      </c>
      <c r="J1604">
        <v>1423960097</v>
      </c>
      <c r="K1604" t="b">
        <v>0</v>
      </c>
      <c r="L1604">
        <v>56</v>
      </c>
      <c r="M1604" t="b">
        <v>1</v>
      </c>
      <c r="N1604" t="s">
        <v>8303</v>
      </c>
      <c r="O1604">
        <f>ROUND(E1604/D1604*100,0)</f>
        <v>117</v>
      </c>
      <c r="P1604">
        <f>IFERROR(ROUND(E1604/L1604,2),0)</f>
        <v>41.7</v>
      </c>
      <c r="Q1604" t="s">
        <v>8315</v>
      </c>
      <c r="R1604" t="s">
        <v>8334</v>
      </c>
      <c r="S1604" s="12">
        <f t="shared" si="51"/>
        <v>42050.019641203704</v>
      </c>
      <c r="T1604" s="12">
        <f t="shared" si="52"/>
        <v>42064.207638888889</v>
      </c>
    </row>
    <row r="1605" spans="1:20" ht="42.75" x14ac:dyDescent="0.45">
      <c r="A1605">
        <v>3153</v>
      </c>
      <c r="B1605" s="3" t="s">
        <v>3153</v>
      </c>
      <c r="C1605" s="3" t="s">
        <v>7263</v>
      </c>
      <c r="D1605" s="6">
        <v>3000</v>
      </c>
      <c r="E1605" s="8">
        <v>10067.5</v>
      </c>
      <c r="F1605" t="s">
        <v>8218</v>
      </c>
      <c r="G1605" t="s">
        <v>8223</v>
      </c>
      <c r="H1605" t="s">
        <v>8245</v>
      </c>
      <c r="I1605">
        <v>1304225940</v>
      </c>
      <c r="J1605">
        <v>1301542937</v>
      </c>
      <c r="K1605" t="b">
        <v>1</v>
      </c>
      <c r="L1605">
        <v>241</v>
      </c>
      <c r="M1605" t="b">
        <v>1</v>
      </c>
      <c r="N1605" t="s">
        <v>8269</v>
      </c>
      <c r="O1605">
        <f>ROUND(E1605/D1605*100,0)</f>
        <v>336</v>
      </c>
      <c r="P1605">
        <f>IFERROR(ROUND(E1605/L1605,2),0)</f>
        <v>41.77</v>
      </c>
      <c r="Q1605" t="s">
        <v>8315</v>
      </c>
      <c r="R1605" t="s">
        <v>8316</v>
      </c>
      <c r="S1605" s="12">
        <f t="shared" si="51"/>
        <v>40633.154363425929</v>
      </c>
      <c r="T1605" s="12">
        <f t="shared" si="52"/>
        <v>40664.207638888889</v>
      </c>
    </row>
    <row r="1606" spans="1:20" ht="42.75" x14ac:dyDescent="0.45">
      <c r="A1606">
        <v>2965</v>
      </c>
      <c r="B1606" s="3" t="s">
        <v>2965</v>
      </c>
      <c r="C1606" s="3" t="s">
        <v>7075</v>
      </c>
      <c r="D1606" s="6">
        <v>1500</v>
      </c>
      <c r="E1606" s="8">
        <v>1635</v>
      </c>
      <c r="F1606" t="s">
        <v>8218</v>
      </c>
      <c r="G1606" t="s">
        <v>8223</v>
      </c>
      <c r="H1606" t="s">
        <v>8245</v>
      </c>
      <c r="I1606">
        <v>1436290233</v>
      </c>
      <c r="J1606">
        <v>1433698233</v>
      </c>
      <c r="K1606" t="b">
        <v>0</v>
      </c>
      <c r="L1606">
        <v>39</v>
      </c>
      <c r="M1606" t="b">
        <v>1</v>
      </c>
      <c r="N1606" t="s">
        <v>8269</v>
      </c>
      <c r="O1606">
        <f>ROUND(E1606/D1606*100,0)</f>
        <v>109</v>
      </c>
      <c r="P1606">
        <f>IFERROR(ROUND(E1606/L1606,2),0)</f>
        <v>41.92</v>
      </c>
      <c r="Q1606" t="s">
        <v>8315</v>
      </c>
      <c r="R1606" t="s">
        <v>8316</v>
      </c>
      <c r="S1606" s="12">
        <f t="shared" si="51"/>
        <v>42162.729548611111</v>
      </c>
      <c r="T1606" s="12">
        <f t="shared" si="52"/>
        <v>42192.729548611111</v>
      </c>
    </row>
    <row r="1607" spans="1:20" ht="42.75" x14ac:dyDescent="0.45">
      <c r="A1607">
        <v>3685</v>
      </c>
      <c r="B1607" s="3" t="s">
        <v>3682</v>
      </c>
      <c r="C1607" s="3" t="s">
        <v>7795</v>
      </c>
      <c r="D1607" s="6">
        <v>5000</v>
      </c>
      <c r="E1607" s="8">
        <v>5285</v>
      </c>
      <c r="F1607" t="s">
        <v>8218</v>
      </c>
      <c r="G1607" t="s">
        <v>8223</v>
      </c>
      <c r="H1607" t="s">
        <v>8245</v>
      </c>
      <c r="I1607">
        <v>1400533200</v>
      </c>
      <c r="J1607">
        <v>1398348859</v>
      </c>
      <c r="K1607" t="b">
        <v>0</v>
      </c>
      <c r="L1607">
        <v>126</v>
      </c>
      <c r="M1607" t="b">
        <v>1</v>
      </c>
      <c r="N1607" t="s">
        <v>8269</v>
      </c>
      <c r="O1607">
        <f>ROUND(E1607/D1607*100,0)</f>
        <v>106</v>
      </c>
      <c r="P1607">
        <f>IFERROR(ROUND(E1607/L1607,2),0)</f>
        <v>41.94</v>
      </c>
      <c r="Q1607" t="s">
        <v>8315</v>
      </c>
      <c r="R1607" t="s">
        <v>8316</v>
      </c>
      <c r="S1607" s="12">
        <f t="shared" si="51"/>
        <v>41753.593275462961</v>
      </c>
      <c r="T1607" s="12">
        <f t="shared" si="52"/>
        <v>41778.875</v>
      </c>
    </row>
    <row r="1608" spans="1:20" ht="42.75" x14ac:dyDescent="0.45">
      <c r="A1608">
        <v>4055</v>
      </c>
      <c r="B1608" s="3" t="s">
        <v>4051</v>
      </c>
      <c r="C1608" s="3" t="s">
        <v>8159</v>
      </c>
      <c r="D1608" s="6">
        <v>5000</v>
      </c>
      <c r="E1608" s="8">
        <v>881</v>
      </c>
      <c r="F1608" t="s">
        <v>8220</v>
      </c>
      <c r="G1608" t="s">
        <v>8224</v>
      </c>
      <c r="H1608" t="s">
        <v>8246</v>
      </c>
      <c r="I1608">
        <v>1403192031</v>
      </c>
      <c r="J1608">
        <v>1400600031</v>
      </c>
      <c r="K1608" t="b">
        <v>0</v>
      </c>
      <c r="L1608">
        <v>21</v>
      </c>
      <c r="M1608" t="b">
        <v>0</v>
      </c>
      <c r="N1608" t="s">
        <v>8269</v>
      </c>
      <c r="O1608">
        <f>ROUND(E1608/D1608*100,0)</f>
        <v>18</v>
      </c>
      <c r="P1608">
        <f>IFERROR(ROUND(E1608/L1608,2),0)</f>
        <v>41.95</v>
      </c>
      <c r="Q1608" t="s">
        <v>8315</v>
      </c>
      <c r="R1608" t="s">
        <v>8316</v>
      </c>
      <c r="S1608" s="12">
        <f t="shared" si="51"/>
        <v>41779.648506944446</v>
      </c>
      <c r="T1608" s="12">
        <f t="shared" si="52"/>
        <v>41809.648506944446</v>
      </c>
    </row>
    <row r="1609" spans="1:20" ht="42.75" x14ac:dyDescent="0.45">
      <c r="A1609">
        <v>3964</v>
      </c>
      <c r="B1609" s="3" t="s">
        <v>3961</v>
      </c>
      <c r="C1609" s="3" t="s">
        <v>8071</v>
      </c>
      <c r="D1609" s="6">
        <v>2000</v>
      </c>
      <c r="E1609" s="8">
        <v>126</v>
      </c>
      <c r="F1609" t="s">
        <v>8220</v>
      </c>
      <c r="G1609" t="s">
        <v>8223</v>
      </c>
      <c r="H1609" t="s">
        <v>8245</v>
      </c>
      <c r="I1609">
        <v>1429460386</v>
      </c>
      <c r="J1609">
        <v>1424279986</v>
      </c>
      <c r="K1609" t="b">
        <v>0</v>
      </c>
      <c r="L1609">
        <v>3</v>
      </c>
      <c r="M1609" t="b">
        <v>0</v>
      </c>
      <c r="N1609" t="s">
        <v>8269</v>
      </c>
      <c r="O1609">
        <f>ROUND(E1609/D1609*100,0)</f>
        <v>6</v>
      </c>
      <c r="P1609">
        <f>IFERROR(ROUND(E1609/L1609,2),0)</f>
        <v>42</v>
      </c>
      <c r="Q1609" t="s">
        <v>8315</v>
      </c>
      <c r="R1609" t="s">
        <v>8316</v>
      </c>
      <c r="S1609" s="12">
        <f t="shared" si="51"/>
        <v>42053.722060185188</v>
      </c>
      <c r="T1609" s="12">
        <f t="shared" si="52"/>
        <v>42113.680393518516</v>
      </c>
    </row>
    <row r="1610" spans="1:20" ht="28.5" x14ac:dyDescent="0.45">
      <c r="A1610">
        <v>3088</v>
      </c>
      <c r="B1610" s="3" t="s">
        <v>3088</v>
      </c>
      <c r="C1610" s="3" t="s">
        <v>7198</v>
      </c>
      <c r="D1610" s="6">
        <v>65000</v>
      </c>
      <c r="E1610" s="8">
        <v>126</v>
      </c>
      <c r="F1610" t="s">
        <v>8220</v>
      </c>
      <c r="G1610" t="s">
        <v>8223</v>
      </c>
      <c r="H1610" t="s">
        <v>8245</v>
      </c>
      <c r="I1610">
        <v>1420724460</v>
      </c>
      <c r="J1610">
        <v>1418046247</v>
      </c>
      <c r="K1610" t="b">
        <v>0</v>
      </c>
      <c r="L1610">
        <v>3</v>
      </c>
      <c r="M1610" t="b">
        <v>0</v>
      </c>
      <c r="N1610" t="s">
        <v>8301</v>
      </c>
      <c r="O1610">
        <f>ROUND(E1610/D1610*100,0)</f>
        <v>0</v>
      </c>
      <c r="P1610">
        <f>IFERROR(ROUND(E1610/L1610,2),0)</f>
        <v>42</v>
      </c>
      <c r="Q1610" t="s">
        <v>8315</v>
      </c>
      <c r="R1610" t="s">
        <v>8333</v>
      </c>
      <c r="S1610" s="12">
        <f t="shared" si="51"/>
        <v>41981.57230324074</v>
      </c>
      <c r="T1610" s="12">
        <f t="shared" si="52"/>
        <v>42012.570138888885</v>
      </c>
    </row>
    <row r="1611" spans="1:20" ht="28.5" x14ac:dyDescent="0.45">
      <c r="A1611">
        <v>1303</v>
      </c>
      <c r="B1611" s="3" t="s">
        <v>1304</v>
      </c>
      <c r="C1611" s="3" t="s">
        <v>5413</v>
      </c>
      <c r="D1611" s="6">
        <v>3500</v>
      </c>
      <c r="E1611" s="8">
        <v>4559.13</v>
      </c>
      <c r="F1611" t="s">
        <v>8218</v>
      </c>
      <c r="G1611" t="s">
        <v>8224</v>
      </c>
      <c r="H1611" t="s">
        <v>8246</v>
      </c>
      <c r="I1611">
        <v>1469962800</v>
      </c>
      <c r="J1611">
        <v>1468578920</v>
      </c>
      <c r="K1611" t="b">
        <v>0</v>
      </c>
      <c r="L1611">
        <v>108</v>
      </c>
      <c r="M1611" t="b">
        <v>1</v>
      </c>
      <c r="N1611" t="s">
        <v>8269</v>
      </c>
      <c r="O1611">
        <f>ROUND(E1611/D1611*100,0)</f>
        <v>130</v>
      </c>
      <c r="P1611">
        <f>IFERROR(ROUND(E1611/L1611,2),0)</f>
        <v>42.21</v>
      </c>
      <c r="Q1611" t="s">
        <v>8315</v>
      </c>
      <c r="R1611" t="s">
        <v>8316</v>
      </c>
      <c r="S1611" s="12">
        <f t="shared" si="51"/>
        <v>42566.441203703704</v>
      </c>
      <c r="T1611" s="12">
        <f t="shared" si="52"/>
        <v>42582.458333333328</v>
      </c>
    </row>
    <row r="1612" spans="1:20" ht="42.75" x14ac:dyDescent="0.45">
      <c r="A1612">
        <v>3532</v>
      </c>
      <c r="B1612" s="3" t="s">
        <v>3531</v>
      </c>
      <c r="C1612" s="3" t="s">
        <v>7642</v>
      </c>
      <c r="D1612" s="6">
        <v>960</v>
      </c>
      <c r="E1612" s="8">
        <v>1142</v>
      </c>
      <c r="F1612" t="s">
        <v>8218</v>
      </c>
      <c r="G1612" t="s">
        <v>8223</v>
      </c>
      <c r="H1612" t="s">
        <v>8245</v>
      </c>
      <c r="I1612">
        <v>1411012740</v>
      </c>
      <c r="J1612">
        <v>1409667827</v>
      </c>
      <c r="K1612" t="b">
        <v>0</v>
      </c>
      <c r="L1612">
        <v>27</v>
      </c>
      <c r="M1612" t="b">
        <v>1</v>
      </c>
      <c r="N1612" t="s">
        <v>8269</v>
      </c>
      <c r="O1612">
        <f>ROUND(E1612/D1612*100,0)</f>
        <v>119</v>
      </c>
      <c r="P1612">
        <f>IFERROR(ROUND(E1612/L1612,2),0)</f>
        <v>42.3</v>
      </c>
      <c r="Q1612" t="s">
        <v>8315</v>
      </c>
      <c r="R1612" t="s">
        <v>8316</v>
      </c>
      <c r="S1612" s="12">
        <f t="shared" si="51"/>
        <v>41884.599849537037</v>
      </c>
      <c r="T1612" s="12">
        <f t="shared" si="52"/>
        <v>41900.165972222225</v>
      </c>
    </row>
    <row r="1613" spans="1:20" ht="42.75" x14ac:dyDescent="0.45">
      <c r="A1613">
        <v>3896</v>
      </c>
      <c r="B1613" s="3" t="s">
        <v>3893</v>
      </c>
      <c r="C1613" s="3" t="s">
        <v>8004</v>
      </c>
      <c r="D1613" s="6">
        <v>1600</v>
      </c>
      <c r="E1613" s="8">
        <v>170</v>
      </c>
      <c r="F1613" t="s">
        <v>8220</v>
      </c>
      <c r="G1613" t="s">
        <v>8223</v>
      </c>
      <c r="H1613" t="s">
        <v>8245</v>
      </c>
      <c r="I1613">
        <v>1402979778</v>
      </c>
      <c r="J1613">
        <v>1401770178</v>
      </c>
      <c r="K1613" t="b">
        <v>0</v>
      </c>
      <c r="L1613">
        <v>4</v>
      </c>
      <c r="M1613" t="b">
        <v>0</v>
      </c>
      <c r="N1613" t="s">
        <v>8269</v>
      </c>
      <c r="O1613">
        <f>ROUND(E1613/D1613*100,0)</f>
        <v>11</v>
      </c>
      <c r="P1613">
        <f>IFERROR(ROUND(E1613/L1613,2),0)</f>
        <v>42.5</v>
      </c>
      <c r="Q1613" t="s">
        <v>8315</v>
      </c>
      <c r="R1613" t="s">
        <v>8316</v>
      </c>
      <c r="S1613" s="12">
        <f t="shared" si="51"/>
        <v>41793.191875000004</v>
      </c>
      <c r="T1613" s="12">
        <f t="shared" si="52"/>
        <v>41807.191875000004</v>
      </c>
    </row>
    <row r="1614" spans="1:20" ht="42.75" x14ac:dyDescent="0.45">
      <c r="A1614">
        <v>2800</v>
      </c>
      <c r="B1614" s="3" t="s">
        <v>2800</v>
      </c>
      <c r="C1614" s="3" t="s">
        <v>6910</v>
      </c>
      <c r="D1614" s="6">
        <v>1000</v>
      </c>
      <c r="E1614" s="8">
        <v>1330</v>
      </c>
      <c r="F1614" t="s">
        <v>8218</v>
      </c>
      <c r="G1614" t="s">
        <v>8224</v>
      </c>
      <c r="H1614" t="s">
        <v>8246</v>
      </c>
      <c r="I1614">
        <v>1420377366</v>
      </c>
      <c r="J1614">
        <v>1415193366</v>
      </c>
      <c r="K1614" t="b">
        <v>0</v>
      </c>
      <c r="L1614">
        <v>31</v>
      </c>
      <c r="M1614" t="b">
        <v>1</v>
      </c>
      <c r="N1614" t="s">
        <v>8269</v>
      </c>
      <c r="O1614">
        <f>ROUND(E1614/D1614*100,0)</f>
        <v>133</v>
      </c>
      <c r="P1614">
        <f>IFERROR(ROUND(E1614/L1614,2),0)</f>
        <v>42.9</v>
      </c>
      <c r="Q1614" t="s">
        <v>8315</v>
      </c>
      <c r="R1614" t="s">
        <v>8316</v>
      </c>
      <c r="S1614" s="12">
        <f t="shared" si="51"/>
        <v>41948.552847222221</v>
      </c>
      <c r="T1614" s="12">
        <f t="shared" si="52"/>
        <v>42008.552847222221</v>
      </c>
    </row>
    <row r="1615" spans="1:20" ht="28.5" x14ac:dyDescent="0.45">
      <c r="A1615">
        <v>2921</v>
      </c>
      <c r="B1615" s="3" t="s">
        <v>2921</v>
      </c>
      <c r="C1615" s="3" t="s">
        <v>7031</v>
      </c>
      <c r="D1615" s="6">
        <v>100</v>
      </c>
      <c r="E1615" s="8">
        <v>129</v>
      </c>
      <c r="F1615" t="s">
        <v>8218</v>
      </c>
      <c r="G1615" t="s">
        <v>8223</v>
      </c>
      <c r="H1615" t="s">
        <v>8245</v>
      </c>
      <c r="I1615">
        <v>1411679804</v>
      </c>
      <c r="J1615">
        <v>1409087804</v>
      </c>
      <c r="K1615" t="b">
        <v>0</v>
      </c>
      <c r="L1615">
        <v>3</v>
      </c>
      <c r="M1615" t="b">
        <v>1</v>
      </c>
      <c r="N1615" t="s">
        <v>8303</v>
      </c>
      <c r="O1615">
        <f>ROUND(E1615/D1615*100,0)</f>
        <v>129</v>
      </c>
      <c r="P1615">
        <f>IFERROR(ROUND(E1615/L1615,2),0)</f>
        <v>43</v>
      </c>
      <c r="Q1615" t="s">
        <v>8315</v>
      </c>
      <c r="R1615" t="s">
        <v>8334</v>
      </c>
      <c r="S1615" s="12">
        <f t="shared" si="51"/>
        <v>41877.886620370373</v>
      </c>
      <c r="T1615" s="12">
        <f t="shared" si="52"/>
        <v>41907.886620370373</v>
      </c>
    </row>
    <row r="1616" spans="1:20" ht="42.75" x14ac:dyDescent="0.45">
      <c r="A1616">
        <v>3116</v>
      </c>
      <c r="B1616" s="3" t="s">
        <v>3116</v>
      </c>
      <c r="C1616" s="3" t="s">
        <v>7226</v>
      </c>
      <c r="D1616" s="6">
        <v>750</v>
      </c>
      <c r="E1616" s="8">
        <v>430</v>
      </c>
      <c r="F1616" t="s">
        <v>8220</v>
      </c>
      <c r="G1616" t="s">
        <v>8223</v>
      </c>
      <c r="H1616" t="s">
        <v>8245</v>
      </c>
      <c r="I1616">
        <v>1427890925</v>
      </c>
      <c r="J1616">
        <v>1426681325</v>
      </c>
      <c r="K1616" t="b">
        <v>0</v>
      </c>
      <c r="L1616">
        <v>10</v>
      </c>
      <c r="M1616" t="b">
        <v>0</v>
      </c>
      <c r="N1616" t="s">
        <v>8301</v>
      </c>
      <c r="O1616">
        <f>ROUND(E1616/D1616*100,0)</f>
        <v>57</v>
      </c>
      <c r="P1616">
        <f>IFERROR(ROUND(E1616/L1616,2),0)</f>
        <v>43</v>
      </c>
      <c r="Q1616" t="s">
        <v>8315</v>
      </c>
      <c r="R1616" t="s">
        <v>8333</v>
      </c>
      <c r="S1616" s="12">
        <f t="shared" si="51"/>
        <v>42081.515335648146</v>
      </c>
      <c r="T1616" s="12">
        <f t="shared" si="52"/>
        <v>42095.515335648146</v>
      </c>
    </row>
    <row r="1617" spans="1:20" ht="42.75" x14ac:dyDescent="0.45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>ROUND(E1617/D1617*100,0)</f>
        <v>104</v>
      </c>
      <c r="P1617">
        <f>IFERROR(ROUND(E1617/L1617,2),0)</f>
        <v>43.13</v>
      </c>
      <c r="Q1617" t="s">
        <v>8315</v>
      </c>
      <c r="R1617" t="s">
        <v>8316</v>
      </c>
      <c r="S1617" s="12">
        <f t="shared" si="51"/>
        <v>42194.096157407403</v>
      </c>
      <c r="T1617" s="12">
        <f t="shared" si="52"/>
        <v>42216.373611111107</v>
      </c>
    </row>
    <row r="1618" spans="1:20" ht="42.75" x14ac:dyDescent="0.45">
      <c r="A1618">
        <v>3703</v>
      </c>
      <c r="B1618" s="3" t="s">
        <v>3700</v>
      </c>
      <c r="C1618" s="3" t="s">
        <v>7813</v>
      </c>
      <c r="D1618" s="6">
        <v>1050</v>
      </c>
      <c r="E1618" s="8">
        <v>1296</v>
      </c>
      <c r="F1618" t="s">
        <v>8218</v>
      </c>
      <c r="G1618" t="s">
        <v>8223</v>
      </c>
      <c r="H1618" t="s">
        <v>8245</v>
      </c>
      <c r="I1618">
        <v>1471071540</v>
      </c>
      <c r="J1618">
        <v>1467720388</v>
      </c>
      <c r="K1618" t="b">
        <v>0</v>
      </c>
      <c r="L1618">
        <v>30</v>
      </c>
      <c r="M1618" t="b">
        <v>1</v>
      </c>
      <c r="N1618" t="s">
        <v>8269</v>
      </c>
      <c r="O1618">
        <f>ROUND(E1618/D1618*100,0)</f>
        <v>123</v>
      </c>
      <c r="P1618">
        <f>IFERROR(ROUND(E1618/L1618,2),0)</f>
        <v>43.2</v>
      </c>
      <c r="Q1618" t="s">
        <v>8315</v>
      </c>
      <c r="R1618" t="s">
        <v>8316</v>
      </c>
      <c r="S1618" s="12">
        <f t="shared" si="51"/>
        <v>42556.504490740743</v>
      </c>
      <c r="T1618" s="12">
        <f t="shared" si="52"/>
        <v>42595.290972222225</v>
      </c>
    </row>
    <row r="1619" spans="1:20" ht="42.75" x14ac:dyDescent="0.45">
      <c r="A1619">
        <v>2815</v>
      </c>
      <c r="B1619" s="3" t="s">
        <v>2815</v>
      </c>
      <c r="C1619" s="3" t="s">
        <v>6925</v>
      </c>
      <c r="D1619" s="6">
        <v>250</v>
      </c>
      <c r="E1619" s="8">
        <v>605</v>
      </c>
      <c r="F1619" t="s">
        <v>8218</v>
      </c>
      <c r="G1619" t="s">
        <v>8228</v>
      </c>
      <c r="H1619" t="s">
        <v>8250</v>
      </c>
      <c r="I1619">
        <v>1470595109</v>
      </c>
      <c r="J1619">
        <v>1468003109</v>
      </c>
      <c r="K1619" t="b">
        <v>0</v>
      </c>
      <c r="L1619">
        <v>14</v>
      </c>
      <c r="M1619" t="b">
        <v>1</v>
      </c>
      <c r="N1619" t="s">
        <v>8269</v>
      </c>
      <c r="O1619">
        <f>ROUND(E1619/D1619*100,0)</f>
        <v>242</v>
      </c>
      <c r="P1619">
        <f>IFERROR(ROUND(E1619/L1619,2),0)</f>
        <v>43.21</v>
      </c>
      <c r="Q1619" t="s">
        <v>8315</v>
      </c>
      <c r="R1619" t="s">
        <v>8316</v>
      </c>
      <c r="S1619" s="12">
        <f t="shared" si="51"/>
        <v>42559.776724537034</v>
      </c>
      <c r="T1619" s="12">
        <f t="shared" si="52"/>
        <v>42589.776724537034</v>
      </c>
    </row>
    <row r="1620" spans="1:20" ht="42.75" x14ac:dyDescent="0.45">
      <c r="A1620">
        <v>3446</v>
      </c>
      <c r="B1620" s="3" t="s">
        <v>3445</v>
      </c>
      <c r="C1620" s="3" t="s">
        <v>7556</v>
      </c>
      <c r="D1620" s="6">
        <v>1000</v>
      </c>
      <c r="E1620" s="8">
        <v>1082</v>
      </c>
      <c r="F1620" t="s">
        <v>8218</v>
      </c>
      <c r="G1620" t="s">
        <v>8224</v>
      </c>
      <c r="H1620" t="s">
        <v>8246</v>
      </c>
      <c r="I1620">
        <v>1423138800</v>
      </c>
      <c r="J1620">
        <v>1421092725</v>
      </c>
      <c r="K1620" t="b">
        <v>0</v>
      </c>
      <c r="L1620">
        <v>25</v>
      </c>
      <c r="M1620" t="b">
        <v>1</v>
      </c>
      <c r="N1620" t="s">
        <v>8269</v>
      </c>
      <c r="O1620">
        <f>ROUND(E1620/D1620*100,0)</f>
        <v>108</v>
      </c>
      <c r="P1620">
        <f>IFERROR(ROUND(E1620/L1620,2),0)</f>
        <v>43.28</v>
      </c>
      <c r="Q1620" t="s">
        <v>8315</v>
      </c>
      <c r="R1620" t="s">
        <v>8316</v>
      </c>
      <c r="S1620" s="12">
        <f t="shared" si="51"/>
        <v>42016.832465277781</v>
      </c>
      <c r="T1620" s="12">
        <f t="shared" si="52"/>
        <v>42040.513888888891</v>
      </c>
    </row>
    <row r="1621" spans="1:20" ht="42.75" x14ac:dyDescent="0.45">
      <c r="A1621">
        <v>3444</v>
      </c>
      <c r="B1621" s="3" t="s">
        <v>3443</v>
      </c>
      <c r="C1621" s="3" t="s">
        <v>7554</v>
      </c>
      <c r="D1621" s="6">
        <v>300</v>
      </c>
      <c r="E1621" s="8">
        <v>867</v>
      </c>
      <c r="F1621" t="s">
        <v>8218</v>
      </c>
      <c r="G1621" t="s">
        <v>8225</v>
      </c>
      <c r="H1621" t="s">
        <v>8247</v>
      </c>
      <c r="I1621">
        <v>1465394340</v>
      </c>
      <c r="J1621">
        <v>1464677986</v>
      </c>
      <c r="K1621" t="b">
        <v>0</v>
      </c>
      <c r="L1621">
        <v>20</v>
      </c>
      <c r="M1621" t="b">
        <v>1</v>
      </c>
      <c r="N1621" t="s">
        <v>8269</v>
      </c>
      <c r="O1621">
        <f>ROUND(E1621/D1621*100,0)</f>
        <v>289</v>
      </c>
      <c r="P1621">
        <f>IFERROR(ROUND(E1621/L1621,2),0)</f>
        <v>43.35</v>
      </c>
      <c r="Q1621" t="s">
        <v>8315</v>
      </c>
      <c r="R1621" t="s">
        <v>8316</v>
      </c>
      <c r="S1621" s="12">
        <f t="shared" si="51"/>
        <v>42521.291504629626</v>
      </c>
      <c r="T1621" s="12">
        <f t="shared" si="52"/>
        <v>42529.582638888889</v>
      </c>
    </row>
    <row r="1622" spans="1:20" ht="42.75" x14ac:dyDescent="0.45">
      <c r="A1622">
        <v>3811</v>
      </c>
      <c r="B1622" s="3" t="s">
        <v>3808</v>
      </c>
      <c r="C1622" s="3" t="s">
        <v>7921</v>
      </c>
      <c r="D1622" s="6">
        <v>250</v>
      </c>
      <c r="E1622" s="8">
        <v>825</v>
      </c>
      <c r="F1622" t="s">
        <v>8218</v>
      </c>
      <c r="G1622" t="s">
        <v>8224</v>
      </c>
      <c r="H1622" t="s">
        <v>8246</v>
      </c>
      <c r="I1622">
        <v>1464692400</v>
      </c>
      <c r="J1622">
        <v>1461769373</v>
      </c>
      <c r="K1622" t="b">
        <v>0</v>
      </c>
      <c r="L1622">
        <v>19</v>
      </c>
      <c r="M1622" t="b">
        <v>1</v>
      </c>
      <c r="N1622" t="s">
        <v>8269</v>
      </c>
      <c r="O1622">
        <f>ROUND(E1622/D1622*100,0)</f>
        <v>330</v>
      </c>
      <c r="P1622">
        <f>IFERROR(ROUND(E1622/L1622,2),0)</f>
        <v>43.42</v>
      </c>
      <c r="Q1622" t="s">
        <v>8315</v>
      </c>
      <c r="R1622" t="s">
        <v>8316</v>
      </c>
      <c r="S1622" s="12">
        <f t="shared" si="51"/>
        <v>42487.62700231481</v>
      </c>
      <c r="T1622" s="12">
        <f t="shared" si="52"/>
        <v>42521.458333333328</v>
      </c>
    </row>
    <row r="1623" spans="1:20" ht="42.75" x14ac:dyDescent="0.45">
      <c r="A1623">
        <v>3537</v>
      </c>
      <c r="B1623" s="3" t="s">
        <v>3536</v>
      </c>
      <c r="C1623" s="3" t="s">
        <v>7647</v>
      </c>
      <c r="D1623" s="6">
        <v>675</v>
      </c>
      <c r="E1623" s="8">
        <v>1218</v>
      </c>
      <c r="F1623" t="s">
        <v>8218</v>
      </c>
      <c r="G1623" t="s">
        <v>8228</v>
      </c>
      <c r="H1623" t="s">
        <v>8250</v>
      </c>
      <c r="I1623">
        <v>1416211140</v>
      </c>
      <c r="J1623">
        <v>1413016216</v>
      </c>
      <c r="K1623" t="b">
        <v>0</v>
      </c>
      <c r="L1623">
        <v>28</v>
      </c>
      <c r="M1623" t="b">
        <v>1</v>
      </c>
      <c r="N1623" t="s">
        <v>8269</v>
      </c>
      <c r="O1623">
        <f>ROUND(E1623/D1623*100,0)</f>
        <v>180</v>
      </c>
      <c r="P1623">
        <f>IFERROR(ROUND(E1623/L1623,2),0)</f>
        <v>43.5</v>
      </c>
      <c r="Q1623" t="s">
        <v>8315</v>
      </c>
      <c r="R1623" t="s">
        <v>8316</v>
      </c>
      <c r="S1623" s="12">
        <f t="shared" si="51"/>
        <v>41923.354351851849</v>
      </c>
      <c r="T1623" s="12">
        <f t="shared" si="52"/>
        <v>41960.332638888889</v>
      </c>
    </row>
    <row r="1624" spans="1:20" ht="42.75" x14ac:dyDescent="0.45">
      <c r="A1624">
        <v>2796</v>
      </c>
      <c r="B1624" s="3" t="s">
        <v>2796</v>
      </c>
      <c r="C1624" s="3" t="s">
        <v>6906</v>
      </c>
      <c r="D1624" s="6">
        <v>800</v>
      </c>
      <c r="E1624" s="8">
        <v>924</v>
      </c>
      <c r="F1624" t="s">
        <v>8218</v>
      </c>
      <c r="G1624" t="s">
        <v>8224</v>
      </c>
      <c r="H1624" t="s">
        <v>8246</v>
      </c>
      <c r="I1624">
        <v>1404564028</v>
      </c>
      <c r="J1624">
        <v>1401972028</v>
      </c>
      <c r="K1624" t="b">
        <v>0</v>
      </c>
      <c r="L1624">
        <v>21</v>
      </c>
      <c r="M1624" t="b">
        <v>1</v>
      </c>
      <c r="N1624" t="s">
        <v>8269</v>
      </c>
      <c r="O1624">
        <f>ROUND(E1624/D1624*100,0)</f>
        <v>116</v>
      </c>
      <c r="P1624">
        <f>IFERROR(ROUND(E1624/L1624,2),0)</f>
        <v>44</v>
      </c>
      <c r="Q1624" t="s">
        <v>8315</v>
      </c>
      <c r="R1624" t="s">
        <v>8316</v>
      </c>
      <c r="S1624" s="12">
        <f t="shared" si="51"/>
        <v>41795.528101851851</v>
      </c>
      <c r="T1624" s="12">
        <f t="shared" si="52"/>
        <v>41825.528101851851</v>
      </c>
    </row>
    <row r="1625" spans="1:20" ht="42.75" x14ac:dyDescent="0.45">
      <c r="A1625">
        <v>3897</v>
      </c>
      <c r="B1625" s="3" t="s">
        <v>3894</v>
      </c>
      <c r="C1625" s="3" t="s">
        <v>8005</v>
      </c>
      <c r="D1625" s="6">
        <v>2500</v>
      </c>
      <c r="E1625" s="8">
        <v>440</v>
      </c>
      <c r="F1625" t="s">
        <v>8220</v>
      </c>
      <c r="G1625" t="s">
        <v>8227</v>
      </c>
      <c r="H1625" t="s">
        <v>8249</v>
      </c>
      <c r="I1625">
        <v>1420750683</v>
      </c>
      <c r="J1625">
        <v>1418158683</v>
      </c>
      <c r="K1625" t="b">
        <v>0</v>
      </c>
      <c r="L1625">
        <v>10</v>
      </c>
      <c r="M1625" t="b">
        <v>0</v>
      </c>
      <c r="N1625" t="s">
        <v>8269</v>
      </c>
      <c r="O1625">
        <f>ROUND(E1625/D1625*100,0)</f>
        <v>18</v>
      </c>
      <c r="P1625">
        <f>IFERROR(ROUND(E1625/L1625,2),0)</f>
        <v>44</v>
      </c>
      <c r="Q1625" t="s">
        <v>8315</v>
      </c>
      <c r="R1625" t="s">
        <v>8316</v>
      </c>
      <c r="S1625" s="12">
        <f t="shared" si="51"/>
        <v>41982.87364583333</v>
      </c>
      <c r="T1625" s="12">
        <f t="shared" si="52"/>
        <v>42012.87364583333</v>
      </c>
    </row>
    <row r="1626" spans="1:20" ht="42.75" x14ac:dyDescent="0.45">
      <c r="A1626">
        <v>2836</v>
      </c>
      <c r="B1626" s="3" t="s">
        <v>2836</v>
      </c>
      <c r="C1626" s="3" t="s">
        <v>6946</v>
      </c>
      <c r="D1626" s="6">
        <v>450</v>
      </c>
      <c r="E1626" s="8">
        <v>485</v>
      </c>
      <c r="F1626" t="s">
        <v>8218</v>
      </c>
      <c r="G1626" t="s">
        <v>8223</v>
      </c>
      <c r="H1626" t="s">
        <v>8245</v>
      </c>
      <c r="I1626">
        <v>1487393940</v>
      </c>
      <c r="J1626">
        <v>1484115418</v>
      </c>
      <c r="K1626" t="b">
        <v>0</v>
      </c>
      <c r="L1626">
        <v>11</v>
      </c>
      <c r="M1626" t="b">
        <v>1</v>
      </c>
      <c r="N1626" t="s">
        <v>8269</v>
      </c>
      <c r="O1626">
        <f>ROUND(E1626/D1626*100,0)</f>
        <v>108</v>
      </c>
      <c r="P1626">
        <f>IFERROR(ROUND(E1626/L1626,2),0)</f>
        <v>44.09</v>
      </c>
      <c r="Q1626" t="s">
        <v>8315</v>
      </c>
      <c r="R1626" t="s">
        <v>8316</v>
      </c>
      <c r="S1626" s="12">
        <f t="shared" si="51"/>
        <v>42746.261782407411</v>
      </c>
      <c r="T1626" s="12">
        <f t="shared" si="52"/>
        <v>42784.207638888889</v>
      </c>
    </row>
    <row r="1627" spans="1:20" ht="42.75" x14ac:dyDescent="0.45">
      <c r="A1627">
        <v>3364</v>
      </c>
      <c r="B1627" s="3" t="s">
        <v>3363</v>
      </c>
      <c r="C1627" s="3" t="s">
        <v>7474</v>
      </c>
      <c r="D1627" s="6">
        <v>3000</v>
      </c>
      <c r="E1627" s="8">
        <v>3178</v>
      </c>
      <c r="F1627" t="s">
        <v>8218</v>
      </c>
      <c r="G1627" t="s">
        <v>8224</v>
      </c>
      <c r="H1627" t="s">
        <v>8246</v>
      </c>
      <c r="I1627">
        <v>1458075600</v>
      </c>
      <c r="J1627">
        <v>1456183649</v>
      </c>
      <c r="K1627" t="b">
        <v>0</v>
      </c>
      <c r="L1627">
        <v>72</v>
      </c>
      <c r="M1627" t="b">
        <v>1</v>
      </c>
      <c r="N1627" t="s">
        <v>8269</v>
      </c>
      <c r="O1627">
        <f>ROUND(E1627/D1627*100,0)</f>
        <v>106</v>
      </c>
      <c r="P1627">
        <f>IFERROR(ROUND(E1627/L1627,2),0)</f>
        <v>44.14</v>
      </c>
      <c r="Q1627" t="s">
        <v>8315</v>
      </c>
      <c r="R1627" t="s">
        <v>8316</v>
      </c>
      <c r="S1627" s="12">
        <f t="shared" si="51"/>
        <v>42422.977418981478</v>
      </c>
      <c r="T1627" s="12">
        <f t="shared" si="52"/>
        <v>42444.875</v>
      </c>
    </row>
    <row r="1628" spans="1:20" ht="28.5" x14ac:dyDescent="0.45">
      <c r="A1628">
        <v>1290</v>
      </c>
      <c r="B1628" s="3" t="s">
        <v>1291</v>
      </c>
      <c r="C1628" s="3" t="s">
        <v>5400</v>
      </c>
      <c r="D1628" s="6">
        <v>3500</v>
      </c>
      <c r="E1628" s="8">
        <v>3800</v>
      </c>
      <c r="F1628" t="s">
        <v>8218</v>
      </c>
      <c r="G1628" t="s">
        <v>8223</v>
      </c>
      <c r="H1628" t="s">
        <v>8245</v>
      </c>
      <c r="I1628">
        <v>1429772340</v>
      </c>
      <c r="J1628">
        <v>1427121931</v>
      </c>
      <c r="K1628" t="b">
        <v>0</v>
      </c>
      <c r="L1628">
        <v>86</v>
      </c>
      <c r="M1628" t="b">
        <v>1</v>
      </c>
      <c r="N1628" t="s">
        <v>8269</v>
      </c>
      <c r="O1628">
        <f>ROUND(E1628/D1628*100,0)</f>
        <v>109</v>
      </c>
      <c r="P1628">
        <f>IFERROR(ROUND(E1628/L1628,2),0)</f>
        <v>44.19</v>
      </c>
      <c r="Q1628" t="s">
        <v>8315</v>
      </c>
      <c r="R1628" t="s">
        <v>8316</v>
      </c>
      <c r="S1628" s="12">
        <f t="shared" si="51"/>
        <v>42086.614942129629</v>
      </c>
      <c r="T1628" s="12">
        <f t="shared" si="52"/>
        <v>42117.290972222225</v>
      </c>
    </row>
    <row r="1629" spans="1:20" ht="42.75" x14ac:dyDescent="0.45">
      <c r="A1629">
        <v>3652</v>
      </c>
      <c r="B1629" s="3" t="s">
        <v>2867</v>
      </c>
      <c r="C1629" s="3" t="s">
        <v>7762</v>
      </c>
      <c r="D1629" s="6">
        <v>300</v>
      </c>
      <c r="E1629" s="8">
        <v>752</v>
      </c>
      <c r="F1629" t="s">
        <v>8218</v>
      </c>
      <c r="G1629" t="s">
        <v>8228</v>
      </c>
      <c r="H1629" t="s">
        <v>8250</v>
      </c>
      <c r="I1629">
        <v>1472097540</v>
      </c>
      <c r="J1629">
        <v>1471188502</v>
      </c>
      <c r="K1629" t="b">
        <v>0</v>
      </c>
      <c r="L1629">
        <v>17</v>
      </c>
      <c r="M1629" t="b">
        <v>1</v>
      </c>
      <c r="N1629" t="s">
        <v>8269</v>
      </c>
      <c r="O1629">
        <f>ROUND(E1629/D1629*100,0)</f>
        <v>251</v>
      </c>
      <c r="P1629">
        <f>IFERROR(ROUND(E1629/L1629,2),0)</f>
        <v>44.24</v>
      </c>
      <c r="Q1629" t="s">
        <v>8315</v>
      </c>
      <c r="R1629" t="s">
        <v>8316</v>
      </c>
      <c r="S1629" s="12">
        <f t="shared" si="51"/>
        <v>42596.644699074073</v>
      </c>
      <c r="T1629" s="12">
        <f t="shared" si="52"/>
        <v>42607.165972222225</v>
      </c>
    </row>
    <row r="1630" spans="1:20" ht="42.75" x14ac:dyDescent="0.4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ROUND(E1630/D1630*100,0)</f>
        <v>103</v>
      </c>
      <c r="P1630">
        <f>IFERROR(ROUND(E1630/L1630,2),0)</f>
        <v>137.21</v>
      </c>
      <c r="Q1630" t="s">
        <v>8318</v>
      </c>
      <c r="R1630" t="s">
        <v>8331</v>
      </c>
      <c r="S1630" s="12">
        <f t="shared" si="51"/>
        <v>41932.745046296295</v>
      </c>
      <c r="T1630" s="12">
        <f t="shared" si="52"/>
        <v>41962.786712962959</v>
      </c>
    </row>
    <row r="1631" spans="1:20" ht="42.75" x14ac:dyDescent="0.4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ROUND(E1631/D1631*100,0)</f>
        <v>103</v>
      </c>
      <c r="P1631">
        <f>IFERROR(ROUND(E1631/L1631,2),0)</f>
        <v>43.04</v>
      </c>
      <c r="Q1631" t="s">
        <v>8318</v>
      </c>
      <c r="R1631" t="s">
        <v>8319</v>
      </c>
      <c r="S1631" s="12">
        <f t="shared" si="51"/>
        <v>41701.901817129627</v>
      </c>
      <c r="T1631" s="12">
        <f t="shared" si="52"/>
        <v>41721</v>
      </c>
    </row>
    <row r="1632" spans="1:20" ht="42.75" x14ac:dyDescent="0.4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ROUND(E1632/D1632*100,0)</f>
        <v>103</v>
      </c>
      <c r="P1632">
        <f>IFERROR(ROUND(E1632/L1632,2),0)</f>
        <v>15.77</v>
      </c>
      <c r="Q1632" t="s">
        <v>8318</v>
      </c>
      <c r="R1632" t="s">
        <v>8319</v>
      </c>
      <c r="S1632" s="12">
        <f t="shared" si="51"/>
        <v>42042.615613425922</v>
      </c>
      <c r="T1632" s="12">
        <f t="shared" si="52"/>
        <v>42057.479166666672</v>
      </c>
    </row>
    <row r="1633" spans="1:20" ht="42.75" x14ac:dyDescent="0.4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ROUND(E1633/D1633*100,0)</f>
        <v>103</v>
      </c>
      <c r="P1633">
        <f>IFERROR(ROUND(E1633/L1633,2),0)</f>
        <v>60</v>
      </c>
      <c r="Q1633" t="s">
        <v>8318</v>
      </c>
      <c r="R1633" t="s">
        <v>8319</v>
      </c>
      <c r="S1633" s="12">
        <f t="shared" si="51"/>
        <v>41786.65892361111</v>
      </c>
      <c r="T1633" s="12">
        <f t="shared" si="52"/>
        <v>41812.65892361111</v>
      </c>
    </row>
    <row r="1634" spans="1:20" ht="42.75" x14ac:dyDescent="0.4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ROUND(E1634/D1634*100,0)</f>
        <v>103</v>
      </c>
      <c r="P1634">
        <f>IFERROR(ROUND(E1634/L1634,2),0)</f>
        <v>88.57</v>
      </c>
      <c r="Q1634" t="s">
        <v>8318</v>
      </c>
      <c r="R1634" t="s">
        <v>8319</v>
      </c>
      <c r="S1634" s="12">
        <f t="shared" si="51"/>
        <v>40861.27416666667</v>
      </c>
      <c r="T1634" s="12">
        <f t="shared" si="52"/>
        <v>40921.27416666667</v>
      </c>
    </row>
    <row r="1635" spans="1:20" ht="42.75" x14ac:dyDescent="0.4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ROUND(E1635/D1635*100,0)</f>
        <v>103</v>
      </c>
      <c r="P1635">
        <f>IFERROR(ROUND(E1635/L1635,2),0)</f>
        <v>78.2</v>
      </c>
      <c r="Q1635" t="s">
        <v>8318</v>
      </c>
      <c r="R1635" t="s">
        <v>8329</v>
      </c>
      <c r="S1635" s="12">
        <f t="shared" si="51"/>
        <v>41662.047500000001</v>
      </c>
      <c r="T1635" s="12">
        <f t="shared" si="52"/>
        <v>41692.047500000001</v>
      </c>
    </row>
    <row r="1636" spans="1:20" ht="57" x14ac:dyDescent="0.4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ROUND(E1636/D1636*100,0)</f>
        <v>103</v>
      </c>
      <c r="P1636">
        <f>IFERROR(ROUND(E1636/L1636,2),0)</f>
        <v>115.45</v>
      </c>
      <c r="Q1636" t="s">
        <v>8318</v>
      </c>
      <c r="R1636" t="s">
        <v>8329</v>
      </c>
      <c r="S1636" s="12">
        <f t="shared" si="51"/>
        <v>41051.168900462959</v>
      </c>
      <c r="T1636" s="12">
        <f t="shared" si="52"/>
        <v>41086.168900462959</v>
      </c>
    </row>
    <row r="1637" spans="1:20" ht="42.75" x14ac:dyDescent="0.4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ROUND(E1637/D1637*100,0)</f>
        <v>103</v>
      </c>
      <c r="P1637">
        <f>IFERROR(ROUND(E1637/L1637,2),0)</f>
        <v>106.62</v>
      </c>
      <c r="Q1637" t="s">
        <v>8318</v>
      </c>
      <c r="R1637" t="s">
        <v>8329</v>
      </c>
      <c r="S1637" s="12">
        <f t="shared" si="51"/>
        <v>42647.446597222224</v>
      </c>
      <c r="T1637" s="12">
        <f t="shared" si="52"/>
        <v>42682.488263888896</v>
      </c>
    </row>
    <row r="1638" spans="1:20" ht="42.75" x14ac:dyDescent="0.4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ROUND(E1638/D1638*100,0)</f>
        <v>103</v>
      </c>
      <c r="P1638">
        <f>IFERROR(ROUND(E1638/L1638,2),0)</f>
        <v>109.19</v>
      </c>
      <c r="Q1638" t="s">
        <v>8318</v>
      </c>
      <c r="R1638" t="s">
        <v>8329</v>
      </c>
      <c r="S1638" s="12">
        <f t="shared" si="51"/>
        <v>42101.737442129626</v>
      </c>
      <c r="T1638" s="12">
        <f t="shared" si="52"/>
        <v>42132.916666666672</v>
      </c>
    </row>
    <row r="1639" spans="1:20" ht="42.75" x14ac:dyDescent="0.4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ROUND(E1639/D1639*100,0)</f>
        <v>103</v>
      </c>
      <c r="P1639">
        <f>IFERROR(ROUND(E1639/L1639,2),0)</f>
        <v>86.55</v>
      </c>
      <c r="Q1639" t="s">
        <v>8318</v>
      </c>
      <c r="R1639" t="s">
        <v>8329</v>
      </c>
      <c r="S1639" s="12">
        <f t="shared" si="51"/>
        <v>42207.58699074074</v>
      </c>
      <c r="T1639" s="12">
        <f t="shared" si="52"/>
        <v>42237.58699074074</v>
      </c>
    </row>
    <row r="1640" spans="1:20" ht="28.5" x14ac:dyDescent="0.4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ROUND(E1640/D1640*100,0)</f>
        <v>103</v>
      </c>
      <c r="P1640">
        <f>IFERROR(ROUND(E1640/L1640,2),0)</f>
        <v>79.400000000000006</v>
      </c>
      <c r="Q1640" t="s">
        <v>8318</v>
      </c>
      <c r="R1640" t="s">
        <v>8329</v>
      </c>
      <c r="S1640" s="12">
        <f t="shared" si="51"/>
        <v>42415.803159722222</v>
      </c>
      <c r="T1640" s="12">
        <f t="shared" si="52"/>
        <v>42445.761493055557</v>
      </c>
    </row>
    <row r="1641" spans="1:20" ht="42.75" x14ac:dyDescent="0.4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ROUND(E1641/D1641*100,0)</f>
        <v>103</v>
      </c>
      <c r="P1641">
        <f>IFERROR(ROUND(E1641/L1641,2),0)</f>
        <v>193.05</v>
      </c>
      <c r="Q1641" t="s">
        <v>8318</v>
      </c>
      <c r="R1641" t="s">
        <v>8329</v>
      </c>
      <c r="S1641" s="12">
        <f t="shared" si="51"/>
        <v>42507.860196759255</v>
      </c>
      <c r="T1641" s="12">
        <f t="shared" si="52"/>
        <v>42536.625</v>
      </c>
    </row>
    <row r="1642" spans="1:20" ht="42.75" x14ac:dyDescent="0.4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ROUND(E1642/D1642*100,0)</f>
        <v>103</v>
      </c>
      <c r="P1642">
        <f>IFERROR(ROUND(E1642/L1642,2),0)</f>
        <v>86.85</v>
      </c>
      <c r="Q1642" t="s">
        <v>8318</v>
      </c>
      <c r="R1642" t="s">
        <v>8329</v>
      </c>
      <c r="S1642" s="12">
        <f t="shared" si="51"/>
        <v>41355.577291666668</v>
      </c>
      <c r="T1642" s="12">
        <f t="shared" si="52"/>
        <v>41395.207638888889</v>
      </c>
    </row>
    <row r="1643" spans="1:20" ht="42.75" x14ac:dyDescent="0.4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ROUND(E1643/D1643*100,0)</f>
        <v>103</v>
      </c>
      <c r="P1643">
        <f>IFERROR(ROUND(E1643/L1643,2),0)</f>
        <v>133.13999999999999</v>
      </c>
      <c r="Q1643" t="s">
        <v>8318</v>
      </c>
      <c r="R1643" t="s">
        <v>8329</v>
      </c>
      <c r="S1643" s="12">
        <f t="shared" si="51"/>
        <v>41646.628032407411</v>
      </c>
      <c r="T1643" s="12">
        <f t="shared" si="52"/>
        <v>41675.961111111108</v>
      </c>
    </row>
    <row r="1644" spans="1:20" ht="42.75" x14ac:dyDescent="0.4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ROUND(E1644/D1644*100,0)</f>
        <v>103</v>
      </c>
      <c r="P1644">
        <f>IFERROR(ROUND(E1644/L1644,2),0)</f>
        <v>91.48</v>
      </c>
      <c r="Q1644" t="s">
        <v>8318</v>
      </c>
      <c r="R1644" t="s">
        <v>8329</v>
      </c>
      <c r="S1644" s="12">
        <f t="shared" si="51"/>
        <v>41529.063252314816</v>
      </c>
      <c r="T1644" s="12">
        <f t="shared" si="52"/>
        <v>41559.063252314816</v>
      </c>
    </row>
    <row r="1645" spans="1:20" ht="42.75" x14ac:dyDescent="0.45">
      <c r="A1645">
        <v>2806</v>
      </c>
      <c r="B1645" s="3" t="s">
        <v>2806</v>
      </c>
      <c r="C1645" s="3" t="s">
        <v>6916</v>
      </c>
      <c r="D1645" s="6">
        <v>3000</v>
      </c>
      <c r="E1645" s="8">
        <v>3363</v>
      </c>
      <c r="F1645" t="s">
        <v>8218</v>
      </c>
      <c r="G1645" t="s">
        <v>8224</v>
      </c>
      <c r="H1645" t="s">
        <v>8246</v>
      </c>
      <c r="I1645">
        <v>1438772400</v>
      </c>
      <c r="J1645">
        <v>1435645490</v>
      </c>
      <c r="K1645" t="b">
        <v>0</v>
      </c>
      <c r="L1645">
        <v>76</v>
      </c>
      <c r="M1645" t="b">
        <v>1</v>
      </c>
      <c r="N1645" t="s">
        <v>8269</v>
      </c>
      <c r="O1645">
        <f>ROUND(E1645/D1645*100,0)</f>
        <v>112</v>
      </c>
      <c r="P1645">
        <f>IFERROR(ROUND(E1645/L1645,2),0)</f>
        <v>44.25</v>
      </c>
      <c r="Q1645" t="s">
        <v>8315</v>
      </c>
      <c r="R1645" t="s">
        <v>8316</v>
      </c>
      <c r="S1645" s="12">
        <f t="shared" si="51"/>
        <v>42185.267245370371</v>
      </c>
      <c r="T1645" s="12">
        <f t="shared" si="52"/>
        <v>42221.458333333328</v>
      </c>
    </row>
    <row r="1646" spans="1:20" ht="42.75" x14ac:dyDescent="0.4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ROUND(E1646/D1646*100,0)</f>
        <v>103</v>
      </c>
      <c r="P1646">
        <f>IFERROR(ROUND(E1646/L1646,2),0)</f>
        <v>77.27</v>
      </c>
      <c r="Q1646" t="s">
        <v>8321</v>
      </c>
      <c r="R1646" t="s">
        <v>8330</v>
      </c>
      <c r="S1646" s="12">
        <f t="shared" si="51"/>
        <v>41299.878148148149</v>
      </c>
      <c r="T1646" s="12">
        <f t="shared" si="52"/>
        <v>41329.878148148149</v>
      </c>
    </row>
    <row r="1647" spans="1:20" ht="42.75" x14ac:dyDescent="0.4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ROUND(E1647/D1647*100,0)</f>
        <v>103</v>
      </c>
      <c r="P1647">
        <f>IFERROR(ROUND(E1647/L1647,2),0)</f>
        <v>102.5</v>
      </c>
      <c r="Q1647" t="s">
        <v>8312</v>
      </c>
      <c r="R1647" t="s">
        <v>8313</v>
      </c>
      <c r="S1647" s="12">
        <f t="shared" si="51"/>
        <v>41675.149525462963</v>
      </c>
      <c r="T1647" s="12">
        <f t="shared" si="52"/>
        <v>41715.107858796298</v>
      </c>
    </row>
    <row r="1648" spans="1:20" ht="42.75" x14ac:dyDescent="0.4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ROUND(E1648/D1648*100,0)</f>
        <v>103</v>
      </c>
      <c r="P1648">
        <f>IFERROR(ROUND(E1648/L1648,2),0)</f>
        <v>88.33</v>
      </c>
      <c r="Q1648" t="s">
        <v>8312</v>
      </c>
      <c r="R1648" t="s">
        <v>8313</v>
      </c>
      <c r="S1648" s="12">
        <f t="shared" si="51"/>
        <v>41442.741249999999</v>
      </c>
      <c r="T1648" s="12">
        <f t="shared" si="52"/>
        <v>41458.207638888889</v>
      </c>
    </row>
    <row r="1649" spans="1:20" ht="42.75" x14ac:dyDescent="0.4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ROUND(E1649/D1649*100,0)</f>
        <v>103</v>
      </c>
      <c r="P1649">
        <f>IFERROR(ROUND(E1649/L1649,2),0)</f>
        <v>28.18</v>
      </c>
      <c r="Q1649" t="s">
        <v>8312</v>
      </c>
      <c r="R1649" t="s">
        <v>8313</v>
      </c>
      <c r="S1649" s="12">
        <f t="shared" si="51"/>
        <v>40927.473460648151</v>
      </c>
      <c r="T1649" s="12">
        <f t="shared" si="52"/>
        <v>40953.825694444444</v>
      </c>
    </row>
    <row r="1650" spans="1:20" ht="28.5" x14ac:dyDescent="0.4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ROUND(E1650/D1650*100,0)</f>
        <v>103</v>
      </c>
      <c r="P1650">
        <f>IFERROR(ROUND(E1650/L1650,2),0)</f>
        <v>31.91</v>
      </c>
      <c r="Q1650" t="s">
        <v>8312</v>
      </c>
      <c r="R1650" t="s">
        <v>8332</v>
      </c>
      <c r="S1650" s="12">
        <f t="shared" si="51"/>
        <v>42545.125196759262</v>
      </c>
      <c r="T1650" s="12">
        <f t="shared" si="52"/>
        <v>42575.125196759262</v>
      </c>
    </row>
    <row r="1651" spans="1:20" ht="42.75" x14ac:dyDescent="0.4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ROUND(E1651/D1651*100,0)</f>
        <v>103</v>
      </c>
      <c r="P1651">
        <f>IFERROR(ROUND(E1651/L1651,2),0)</f>
        <v>69.67</v>
      </c>
      <c r="Q1651" t="s">
        <v>8312</v>
      </c>
      <c r="R1651" t="s">
        <v>8325</v>
      </c>
      <c r="S1651" s="12">
        <f t="shared" si="51"/>
        <v>41905.034108796295</v>
      </c>
      <c r="T1651" s="12">
        <f t="shared" si="52"/>
        <v>41935.034108796295</v>
      </c>
    </row>
    <row r="1652" spans="1:20" ht="42.75" x14ac:dyDescent="0.4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ROUND(E1652/D1652*100,0)</f>
        <v>103</v>
      </c>
      <c r="P1652">
        <f>IFERROR(ROUND(E1652/L1652,2),0)</f>
        <v>50.59</v>
      </c>
      <c r="Q1652" t="s">
        <v>8312</v>
      </c>
      <c r="R1652" t="s">
        <v>8325</v>
      </c>
      <c r="S1652" s="12">
        <f t="shared" si="51"/>
        <v>42688.732407407413</v>
      </c>
      <c r="T1652" s="12">
        <f t="shared" si="52"/>
        <v>42716.732407407413</v>
      </c>
    </row>
    <row r="1653" spans="1:20" ht="42.75" x14ac:dyDescent="0.4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ROUND(E1653/D1653*100,0)</f>
        <v>103</v>
      </c>
      <c r="P1653">
        <f>IFERROR(ROUND(E1653/L1653,2),0)</f>
        <v>234.79</v>
      </c>
      <c r="Q1653" t="s">
        <v>8323</v>
      </c>
      <c r="R1653" t="s">
        <v>8324</v>
      </c>
      <c r="S1653" s="12">
        <f t="shared" si="51"/>
        <v>42297.748067129629</v>
      </c>
      <c r="T1653" s="12">
        <f t="shared" si="52"/>
        <v>42342.208333333328</v>
      </c>
    </row>
    <row r="1654" spans="1:20" ht="42.75" x14ac:dyDescent="0.4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ROUND(E1654/D1654*100,0)</f>
        <v>103</v>
      </c>
      <c r="P1654">
        <f>IFERROR(ROUND(E1654/L1654,2),0)</f>
        <v>148.57</v>
      </c>
      <c r="Q1654" t="s">
        <v>8323</v>
      </c>
      <c r="R1654" t="s">
        <v>8324</v>
      </c>
      <c r="S1654" s="12">
        <f t="shared" si="51"/>
        <v>42535.809490740736</v>
      </c>
      <c r="T1654" s="12">
        <f t="shared" si="52"/>
        <v>42565.809490740736</v>
      </c>
    </row>
    <row r="1655" spans="1:20" ht="42.75" x14ac:dyDescent="0.45">
      <c r="A1655">
        <v>4075</v>
      </c>
      <c r="B1655" s="3" t="s">
        <v>4071</v>
      </c>
      <c r="C1655" s="3" t="s">
        <v>8178</v>
      </c>
      <c r="D1655" s="6">
        <v>2000</v>
      </c>
      <c r="E1655" s="8">
        <v>576</v>
      </c>
      <c r="F1655" t="s">
        <v>8220</v>
      </c>
      <c r="G1655" t="s">
        <v>8224</v>
      </c>
      <c r="H1655" t="s">
        <v>8246</v>
      </c>
      <c r="I1655">
        <v>1404149280</v>
      </c>
      <c r="J1655">
        <v>1400547969</v>
      </c>
      <c r="K1655" t="b">
        <v>0</v>
      </c>
      <c r="L1655">
        <v>13</v>
      </c>
      <c r="M1655" t="b">
        <v>0</v>
      </c>
      <c r="N1655" t="s">
        <v>8269</v>
      </c>
      <c r="O1655">
        <f>ROUND(E1655/D1655*100,0)</f>
        <v>29</v>
      </c>
      <c r="P1655">
        <f>IFERROR(ROUND(E1655/L1655,2),0)</f>
        <v>44.31</v>
      </c>
      <c r="Q1655" t="s">
        <v>8315</v>
      </c>
      <c r="R1655" t="s">
        <v>8316</v>
      </c>
      <c r="S1655" s="12">
        <f t="shared" si="51"/>
        <v>41779.045937499999</v>
      </c>
      <c r="T1655" s="12">
        <f t="shared" si="52"/>
        <v>41820.727777777778</v>
      </c>
    </row>
    <row r="1656" spans="1:20" ht="42.75" x14ac:dyDescent="0.4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ROUND(E1656/D1656*100,0)</f>
        <v>103</v>
      </c>
      <c r="P1656">
        <f>IFERROR(ROUND(E1656/L1656,2),0)</f>
        <v>62.17</v>
      </c>
      <c r="Q1656" t="s">
        <v>8312</v>
      </c>
      <c r="R1656" t="s">
        <v>8313</v>
      </c>
      <c r="S1656" s="12">
        <f t="shared" si="51"/>
        <v>41451.062905092593</v>
      </c>
      <c r="T1656" s="12">
        <f t="shared" si="52"/>
        <v>41481.062905092593</v>
      </c>
    </row>
    <row r="1657" spans="1:20" ht="42.75" x14ac:dyDescent="0.4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ROUND(E1657/D1657*100,0)</f>
        <v>103</v>
      </c>
      <c r="P1657">
        <f>IFERROR(ROUND(E1657/L1657,2),0)</f>
        <v>64.16</v>
      </c>
      <c r="Q1657" t="s">
        <v>8323</v>
      </c>
      <c r="R1657" t="s">
        <v>8324</v>
      </c>
      <c r="S1657" s="12">
        <f t="shared" si="51"/>
        <v>41782.741701388892</v>
      </c>
      <c r="T1657" s="12">
        <f t="shared" si="52"/>
        <v>41810.915972222225</v>
      </c>
    </row>
    <row r="1658" spans="1:20" ht="28.5" x14ac:dyDescent="0.4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ROUND(E1658/D1658*100,0)</f>
        <v>103</v>
      </c>
      <c r="P1658">
        <f>IFERROR(ROUND(E1658/L1658,2),0)</f>
        <v>111.53</v>
      </c>
      <c r="Q1658" t="s">
        <v>8323</v>
      </c>
      <c r="R1658" t="s">
        <v>8324</v>
      </c>
      <c r="S1658" s="12">
        <f t="shared" si="51"/>
        <v>41955.857789351852</v>
      </c>
      <c r="T1658" s="12">
        <f t="shared" si="52"/>
        <v>41992.166666666672</v>
      </c>
    </row>
    <row r="1659" spans="1:20" ht="42.75" x14ac:dyDescent="0.4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ROUND(E1659/D1659*100,0)</f>
        <v>103</v>
      </c>
      <c r="P1659">
        <f>IFERROR(ROUND(E1659/L1659,2),0)</f>
        <v>156.16999999999999</v>
      </c>
      <c r="Q1659" t="s">
        <v>8323</v>
      </c>
      <c r="R1659" t="s">
        <v>8324</v>
      </c>
      <c r="S1659" s="12">
        <f t="shared" si="51"/>
        <v>41981.782060185185</v>
      </c>
      <c r="T1659" s="12">
        <f t="shared" si="52"/>
        <v>42026.782060185185</v>
      </c>
    </row>
    <row r="1660" spans="1:20" ht="42.75" x14ac:dyDescent="0.4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ROUND(E1660/D1660*100,0)</f>
        <v>103</v>
      </c>
      <c r="P1660">
        <f>IFERROR(ROUND(E1660/L1660,2),0)</f>
        <v>66.69</v>
      </c>
      <c r="Q1660" t="s">
        <v>8312</v>
      </c>
      <c r="R1660" t="s">
        <v>8313</v>
      </c>
      <c r="S1660" s="12">
        <f t="shared" si="51"/>
        <v>41794.981122685182</v>
      </c>
      <c r="T1660" s="12">
        <f t="shared" si="52"/>
        <v>41854.708333333336</v>
      </c>
    </row>
    <row r="1661" spans="1:20" ht="57" x14ac:dyDescent="0.4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ROUND(E1661/D1661*100,0)</f>
        <v>103</v>
      </c>
      <c r="P1661">
        <f>IFERROR(ROUND(E1661/L1661,2),0)</f>
        <v>80.180000000000007</v>
      </c>
      <c r="Q1661" t="s">
        <v>8312</v>
      </c>
      <c r="R1661" t="s">
        <v>8320</v>
      </c>
      <c r="S1661" s="12">
        <f t="shared" si="51"/>
        <v>42343.998043981483</v>
      </c>
      <c r="T1661" s="12">
        <f t="shared" si="52"/>
        <v>42386.875</v>
      </c>
    </row>
    <row r="1662" spans="1:20" ht="42.75" x14ac:dyDescent="0.4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ROUND(E1662/D1662*100,0)</f>
        <v>103</v>
      </c>
      <c r="P1662">
        <f>IFERROR(ROUND(E1662/L1662,2),0)</f>
        <v>132.44</v>
      </c>
      <c r="Q1662" t="s">
        <v>8312</v>
      </c>
      <c r="R1662" t="s">
        <v>8320</v>
      </c>
      <c r="S1662" s="12">
        <f t="shared" si="51"/>
        <v>40848.198333333334</v>
      </c>
      <c r="T1662" s="12">
        <f t="shared" si="52"/>
        <v>40908.239999999998</v>
      </c>
    </row>
    <row r="1663" spans="1:20" ht="42.75" x14ac:dyDescent="0.4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70.78</v>
      </c>
      <c r="Q1663" t="s">
        <v>8312</v>
      </c>
      <c r="R1663" t="s">
        <v>8320</v>
      </c>
      <c r="S1663" s="12">
        <f t="shared" si="51"/>
        <v>40845.14975694444</v>
      </c>
      <c r="T1663" s="12">
        <f t="shared" si="52"/>
        <v>40875.191423611112</v>
      </c>
    </row>
    <row r="1664" spans="1:20" ht="57" x14ac:dyDescent="0.4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44.61</v>
      </c>
      <c r="Q1664" t="s">
        <v>8312</v>
      </c>
      <c r="R1664" t="s">
        <v>8320</v>
      </c>
      <c r="S1664" s="12">
        <f t="shared" si="51"/>
        <v>40313.930543981485</v>
      </c>
      <c r="T1664" s="12">
        <f t="shared" si="52"/>
        <v>40364.166666666664</v>
      </c>
    </row>
    <row r="1665" spans="1:20" ht="42.75" x14ac:dyDescent="0.4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ROUND(E1665/D1665*100,0)</f>
        <v>103</v>
      </c>
      <c r="P1665">
        <f>IFERROR(ROUND(E1665/L1665,2),0)</f>
        <v>24</v>
      </c>
      <c r="Q1665" t="s">
        <v>8312</v>
      </c>
      <c r="R1665" t="s">
        <v>8340</v>
      </c>
      <c r="S1665" s="12">
        <f t="shared" si="51"/>
        <v>42788.2502662037</v>
      </c>
      <c r="T1665" s="12">
        <f t="shared" si="52"/>
        <v>42818.208599537036</v>
      </c>
    </row>
    <row r="1666" spans="1:20" ht="28.5" x14ac:dyDescent="0.4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>
        <f>IFERROR(ROUND(E1666/L1666,2),0)</f>
        <v>168.69</v>
      </c>
      <c r="Q1666" t="s">
        <v>8323</v>
      </c>
      <c r="R1666" t="s">
        <v>8324</v>
      </c>
      <c r="S1666" s="12">
        <f t="shared" si="51"/>
        <v>42052.7815162037</v>
      </c>
      <c r="T1666" s="12">
        <f t="shared" si="52"/>
        <v>42082.739849537036</v>
      </c>
    </row>
    <row r="1667" spans="1:20" ht="42.75" x14ac:dyDescent="0.4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>
        <f>IFERROR(ROUND(E1667/L1667,2),0)</f>
        <v>47.13</v>
      </c>
      <c r="Q1667" t="s">
        <v>8323</v>
      </c>
      <c r="R1667" t="s">
        <v>8324</v>
      </c>
      <c r="S1667" s="12">
        <f t="shared" ref="S1667:S1730" si="53">(((J1667/60)/60)/24)+DATE(1970,1,1)</f>
        <v>42571.167465277773</v>
      </c>
      <c r="T1667" s="12">
        <f t="shared" ref="T1667:T1730" si="54">(((I1667/60)/60)/24)+DATE(1970,1,1)</f>
        <v>42611.167465277773</v>
      </c>
    </row>
    <row r="1668" spans="1:20" ht="42.75" x14ac:dyDescent="0.4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>
        <f>IFERROR(ROUND(E1668/L1668,2),0)</f>
        <v>73.569999999999993</v>
      </c>
      <c r="Q1668" t="s">
        <v>8312</v>
      </c>
      <c r="R1668" t="s">
        <v>8313</v>
      </c>
      <c r="S1668" s="12">
        <f t="shared" si="53"/>
        <v>41026.996099537035</v>
      </c>
      <c r="T1668" s="12">
        <f t="shared" si="54"/>
        <v>41041.996099537035</v>
      </c>
    </row>
    <row r="1669" spans="1:20" x14ac:dyDescent="0.4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>
        <f>IFERROR(ROUND(E1669/L1669,2),0)</f>
        <v>56.36</v>
      </c>
      <c r="Q1669" t="s">
        <v>8312</v>
      </c>
      <c r="R1669" t="s">
        <v>8328</v>
      </c>
      <c r="S1669" s="12">
        <f t="shared" si="53"/>
        <v>40960.861562500002</v>
      </c>
      <c r="T1669" s="12">
        <f t="shared" si="54"/>
        <v>40976.207638888889</v>
      </c>
    </row>
    <row r="1670" spans="1:20" ht="28.5" x14ac:dyDescent="0.4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>
        <f>IFERROR(ROUND(E1670/L1670,2),0)</f>
        <v>77.349999999999994</v>
      </c>
      <c r="Q1670" t="s">
        <v>8312</v>
      </c>
      <c r="R1670" t="s">
        <v>8328</v>
      </c>
      <c r="S1670" s="12">
        <f t="shared" si="53"/>
        <v>41371.648078703707</v>
      </c>
      <c r="T1670" s="12">
        <f t="shared" si="54"/>
        <v>41401.648078703707</v>
      </c>
    </row>
    <row r="1671" spans="1:20" ht="42.75" x14ac:dyDescent="0.4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>
        <f>IFERROR(ROUND(E1671/L1671,2),0)</f>
        <v>227.85</v>
      </c>
      <c r="Q1671" t="s">
        <v>8308</v>
      </c>
      <c r="R1671" t="s">
        <v>8309</v>
      </c>
      <c r="S1671" s="12">
        <f t="shared" si="53"/>
        <v>42081.903587962966</v>
      </c>
      <c r="T1671" s="12">
        <f t="shared" si="54"/>
        <v>42111</v>
      </c>
    </row>
    <row r="1672" spans="1:20" ht="28.5" x14ac:dyDescent="0.4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>
        <f>IFERROR(ROUND(E1672/L1672,2),0)</f>
        <v>205</v>
      </c>
      <c r="Q1672" t="s">
        <v>8308</v>
      </c>
      <c r="R1672" t="s">
        <v>8309</v>
      </c>
      <c r="S1672" s="12">
        <f t="shared" si="53"/>
        <v>42466.826180555552</v>
      </c>
      <c r="T1672" s="12">
        <f t="shared" si="54"/>
        <v>42496.826180555552</v>
      </c>
    </row>
    <row r="1673" spans="1:20" ht="28.5" x14ac:dyDescent="0.4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>
        <f>IFERROR(ROUND(E1673/L1673,2),0)</f>
        <v>68.010000000000005</v>
      </c>
      <c r="Q1673" t="s">
        <v>8312</v>
      </c>
      <c r="R1673" t="s">
        <v>8313</v>
      </c>
      <c r="S1673" s="12">
        <f t="shared" si="53"/>
        <v>42515.71775462963</v>
      </c>
      <c r="T1673" s="12">
        <f t="shared" si="54"/>
        <v>42546.165972222225</v>
      </c>
    </row>
    <row r="1674" spans="1:20" ht="42.75" x14ac:dyDescent="0.4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>
        <f>IFERROR(ROUND(E1674/L1674,2),0)</f>
        <v>65.38</v>
      </c>
      <c r="Q1674" t="s">
        <v>8312</v>
      </c>
      <c r="R1674" t="s">
        <v>8313</v>
      </c>
      <c r="S1674" s="12">
        <f t="shared" si="53"/>
        <v>42465.542905092589</v>
      </c>
      <c r="T1674" s="12">
        <f t="shared" si="54"/>
        <v>42495.542905092589</v>
      </c>
    </row>
    <row r="1675" spans="1:20" ht="42.75" x14ac:dyDescent="0.4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>
        <f>IFERROR(ROUND(E1675/L1675,2),0)</f>
        <v>33.24</v>
      </c>
      <c r="Q1675" t="s">
        <v>8312</v>
      </c>
      <c r="R1675" t="s">
        <v>8325</v>
      </c>
      <c r="S1675" s="12">
        <f t="shared" si="53"/>
        <v>40997.257222222222</v>
      </c>
      <c r="T1675" s="12">
        <f t="shared" si="54"/>
        <v>41015.257222222222</v>
      </c>
    </row>
    <row r="1676" spans="1:20" ht="42.75" x14ac:dyDescent="0.4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>
        <f>IFERROR(ROUND(E1676/L1676,2),0)</f>
        <v>148.08000000000001</v>
      </c>
      <c r="Q1676" t="s">
        <v>8310</v>
      </c>
      <c r="R1676" t="s">
        <v>8311</v>
      </c>
      <c r="S1676" s="12">
        <f t="shared" si="53"/>
        <v>42776.082349537035</v>
      </c>
      <c r="T1676" s="12">
        <f t="shared" si="54"/>
        <v>42806.082349537035</v>
      </c>
    </row>
    <row r="1677" spans="1:20" ht="42.75" x14ac:dyDescent="0.4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>
        <f>IFERROR(ROUND(E1677/L1677,2),0)</f>
        <v>40.08</v>
      </c>
      <c r="Q1677" t="s">
        <v>8312</v>
      </c>
      <c r="R1677" t="s">
        <v>8328</v>
      </c>
      <c r="S1677" s="12">
        <f t="shared" si="53"/>
        <v>41004.72619212963</v>
      </c>
      <c r="T1677" s="12">
        <f t="shared" si="54"/>
        <v>41034.72619212963</v>
      </c>
    </row>
    <row r="1678" spans="1:20" ht="42.75" x14ac:dyDescent="0.4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>
        <f>IFERROR(ROUND(E1678/L1678,2),0)</f>
        <v>28.66</v>
      </c>
      <c r="Q1678" t="s">
        <v>8312</v>
      </c>
      <c r="R1678" t="s">
        <v>8328</v>
      </c>
      <c r="S1678" s="12">
        <f t="shared" si="53"/>
        <v>41023.07471064815</v>
      </c>
      <c r="T1678" s="12">
        <f t="shared" si="54"/>
        <v>41053.07471064815</v>
      </c>
    </row>
    <row r="1679" spans="1:20" ht="42.75" x14ac:dyDescent="0.4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>
        <f>IFERROR(ROUND(E1679/L1679,2),0)</f>
        <v>50.37</v>
      </c>
      <c r="Q1679" t="s">
        <v>8312</v>
      </c>
      <c r="R1679" t="s">
        <v>8328</v>
      </c>
      <c r="S1679" s="12">
        <f t="shared" si="53"/>
        <v>40793.998599537037</v>
      </c>
      <c r="T1679" s="12">
        <f t="shared" si="54"/>
        <v>40828.998599537037</v>
      </c>
    </row>
    <row r="1680" spans="1:20" ht="42.75" x14ac:dyDescent="0.4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>
        <f>IFERROR(ROUND(E1680/L1680,2),0)</f>
        <v>51.6</v>
      </c>
      <c r="Q1680" t="s">
        <v>8312</v>
      </c>
      <c r="R1680" t="s">
        <v>8328</v>
      </c>
      <c r="S1680" s="12">
        <f t="shared" si="53"/>
        <v>40542.839282407411</v>
      </c>
      <c r="T1680" s="12">
        <f t="shared" si="54"/>
        <v>40559.07708333333</v>
      </c>
    </row>
    <row r="1681" spans="1:20" ht="42.75" x14ac:dyDescent="0.4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>
        <f>IFERROR(ROUND(E1681/L1681,2),0)</f>
        <v>95.74</v>
      </c>
      <c r="Q1681" t="s">
        <v>8312</v>
      </c>
      <c r="R1681" t="s">
        <v>8335</v>
      </c>
      <c r="S1681" s="12">
        <f t="shared" si="53"/>
        <v>40785.675011574072</v>
      </c>
      <c r="T1681" s="12">
        <f t="shared" si="54"/>
        <v>40845.675011574072</v>
      </c>
    </row>
    <row r="1682" spans="1:20" ht="42.75" x14ac:dyDescent="0.4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>
        <f>IFERROR(ROUND(E1682/L1682,2),0)</f>
        <v>43.62</v>
      </c>
      <c r="Q1682" t="s">
        <v>8312</v>
      </c>
      <c r="R1682" t="s">
        <v>8335</v>
      </c>
      <c r="S1682" s="12">
        <f t="shared" si="53"/>
        <v>41390.757754629631</v>
      </c>
      <c r="T1682" s="12">
        <f t="shared" si="54"/>
        <v>41425.708333333336</v>
      </c>
    </row>
    <row r="1683" spans="1:20" ht="42.75" x14ac:dyDescent="0.4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>
        <f>IFERROR(ROUND(E1683/L1683,2),0)</f>
        <v>67.42</v>
      </c>
      <c r="Q1683" t="s">
        <v>8312</v>
      </c>
      <c r="R1683" t="s">
        <v>8335</v>
      </c>
      <c r="S1683" s="12">
        <f t="shared" si="53"/>
        <v>40961.252141203702</v>
      </c>
      <c r="T1683" s="12">
        <f t="shared" si="54"/>
        <v>40989.866666666669</v>
      </c>
    </row>
    <row r="1684" spans="1:20" ht="42.75" x14ac:dyDescent="0.4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>
        <f>IFERROR(ROUND(E1684/L1684,2),0)</f>
        <v>85.75</v>
      </c>
      <c r="Q1684" t="s">
        <v>8308</v>
      </c>
      <c r="R1684" t="s">
        <v>8336</v>
      </c>
      <c r="S1684" s="12">
        <f t="shared" si="53"/>
        <v>41542.958449074074</v>
      </c>
      <c r="T1684" s="12">
        <f t="shared" si="54"/>
        <v>41572.958449074074</v>
      </c>
    </row>
    <row r="1685" spans="1:20" ht="42.75" x14ac:dyDescent="0.4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>
        <f>IFERROR(ROUND(E1685/L1685,2),0)</f>
        <v>174.04</v>
      </c>
      <c r="Q1685" t="s">
        <v>8308</v>
      </c>
      <c r="R1685" t="s">
        <v>8336</v>
      </c>
      <c r="S1685" s="12">
        <f t="shared" si="53"/>
        <v>42313.02542824074</v>
      </c>
      <c r="T1685" s="12">
        <f t="shared" si="54"/>
        <v>42347.290972222225</v>
      </c>
    </row>
    <row r="1686" spans="1:20" ht="28.5" x14ac:dyDescent="0.4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>
        <f>IFERROR(ROUND(E1686/L1686,2),0)</f>
        <v>18.239999999999998</v>
      </c>
      <c r="Q1686" t="s">
        <v>8308</v>
      </c>
      <c r="R1686" t="s">
        <v>8309</v>
      </c>
      <c r="S1686" s="12">
        <f t="shared" si="53"/>
        <v>42045.031851851847</v>
      </c>
      <c r="T1686" s="12">
        <f t="shared" si="54"/>
        <v>42074.99018518519</v>
      </c>
    </row>
    <row r="1687" spans="1:20" ht="28.5" x14ac:dyDescent="0.45">
      <c r="A1687">
        <v>528</v>
      </c>
      <c r="B1687" s="3" t="s">
        <v>529</v>
      </c>
      <c r="C1687" s="3" t="s">
        <v>4638</v>
      </c>
      <c r="D1687" s="6">
        <v>1150</v>
      </c>
      <c r="E1687" s="8">
        <v>1330</v>
      </c>
      <c r="F1687" t="s">
        <v>8218</v>
      </c>
      <c r="G1687" t="s">
        <v>8223</v>
      </c>
      <c r="H1687" t="s">
        <v>8245</v>
      </c>
      <c r="I1687">
        <v>1434921600</v>
      </c>
      <c r="J1687">
        <v>1433109907</v>
      </c>
      <c r="K1687" t="b">
        <v>0</v>
      </c>
      <c r="L1687">
        <v>30</v>
      </c>
      <c r="M1687" t="b">
        <v>1</v>
      </c>
      <c r="N1687" t="s">
        <v>8269</v>
      </c>
      <c r="O1687">
        <f>ROUND(E1687/D1687*100,0)</f>
        <v>116</v>
      </c>
      <c r="P1687">
        <f>IFERROR(ROUND(E1687/L1687,2),0)</f>
        <v>44.33</v>
      </c>
      <c r="Q1687" t="s">
        <v>8315</v>
      </c>
      <c r="R1687" t="s">
        <v>8316</v>
      </c>
      <c r="S1687" s="12">
        <f t="shared" si="53"/>
        <v>42155.920219907406</v>
      </c>
      <c r="T1687" s="12">
        <f t="shared" si="54"/>
        <v>42176.888888888891</v>
      </c>
    </row>
    <row r="1688" spans="1:20" ht="42.75" x14ac:dyDescent="0.45">
      <c r="A1688">
        <v>2708</v>
      </c>
      <c r="B1688" s="3" t="s">
        <v>2708</v>
      </c>
      <c r="C1688" s="3" t="s">
        <v>6818</v>
      </c>
      <c r="D1688" s="6">
        <v>20000</v>
      </c>
      <c r="E1688" s="8">
        <v>46643.07</v>
      </c>
      <c r="F1688" t="s">
        <v>8218</v>
      </c>
      <c r="G1688" t="s">
        <v>8224</v>
      </c>
      <c r="H1688" t="s">
        <v>8246</v>
      </c>
      <c r="I1688">
        <v>1469119526</v>
      </c>
      <c r="J1688">
        <v>1463935526</v>
      </c>
      <c r="K1688" t="b">
        <v>1</v>
      </c>
      <c r="L1688">
        <v>1049</v>
      </c>
      <c r="M1688" t="b">
        <v>1</v>
      </c>
      <c r="N1688" t="s">
        <v>8301</v>
      </c>
      <c r="O1688">
        <f>ROUND(E1688/D1688*100,0)</f>
        <v>233</v>
      </c>
      <c r="P1688">
        <f>IFERROR(ROUND(E1688/L1688,2),0)</f>
        <v>44.46</v>
      </c>
      <c r="Q1688" t="s">
        <v>8315</v>
      </c>
      <c r="R1688" t="s">
        <v>8333</v>
      </c>
      <c r="S1688" s="12">
        <f t="shared" si="53"/>
        <v>42512.698217592595</v>
      </c>
      <c r="T1688" s="12">
        <f t="shared" si="54"/>
        <v>42572.698217592595</v>
      </c>
    </row>
    <row r="1689" spans="1:20" ht="42.75" x14ac:dyDescent="0.45">
      <c r="A1689">
        <v>2838</v>
      </c>
      <c r="B1689" s="3" t="s">
        <v>2838</v>
      </c>
      <c r="C1689" s="3" t="s">
        <v>6948</v>
      </c>
      <c r="D1689" s="6">
        <v>2000</v>
      </c>
      <c r="E1689" s="8">
        <v>2405</v>
      </c>
      <c r="F1689" t="s">
        <v>8218</v>
      </c>
      <c r="G1689" t="s">
        <v>8223</v>
      </c>
      <c r="H1689" t="s">
        <v>8245</v>
      </c>
      <c r="I1689">
        <v>1407967200</v>
      </c>
      <c r="J1689">
        <v>1406039696</v>
      </c>
      <c r="K1689" t="b">
        <v>0</v>
      </c>
      <c r="L1689">
        <v>54</v>
      </c>
      <c r="M1689" t="b">
        <v>1</v>
      </c>
      <c r="N1689" t="s">
        <v>8269</v>
      </c>
      <c r="O1689">
        <f>ROUND(E1689/D1689*100,0)</f>
        <v>120</v>
      </c>
      <c r="P1689">
        <f>IFERROR(ROUND(E1689/L1689,2),0)</f>
        <v>44.54</v>
      </c>
      <c r="Q1689" t="s">
        <v>8315</v>
      </c>
      <c r="R1689" t="s">
        <v>8316</v>
      </c>
      <c r="S1689" s="12">
        <f t="shared" si="53"/>
        <v>41842.607592592591</v>
      </c>
      <c r="T1689" s="12">
        <f t="shared" si="54"/>
        <v>41864.916666666664</v>
      </c>
    </row>
    <row r="1690" spans="1:20" ht="42.75" x14ac:dyDescent="0.45">
      <c r="A1690">
        <v>3401</v>
      </c>
      <c r="B1690" s="3" t="s">
        <v>3400</v>
      </c>
      <c r="C1690" s="3" t="s">
        <v>7511</v>
      </c>
      <c r="D1690" s="6">
        <v>2900</v>
      </c>
      <c r="E1690" s="8">
        <v>2954</v>
      </c>
      <c r="F1690" t="s">
        <v>8218</v>
      </c>
      <c r="G1690" t="s">
        <v>8224</v>
      </c>
      <c r="H1690" t="s">
        <v>8246</v>
      </c>
      <c r="I1690">
        <v>1438968146</v>
      </c>
      <c r="J1690">
        <v>1436376146</v>
      </c>
      <c r="K1690" t="b">
        <v>0</v>
      </c>
      <c r="L1690">
        <v>66</v>
      </c>
      <c r="M1690" t="b">
        <v>1</v>
      </c>
      <c r="N1690" t="s">
        <v>8269</v>
      </c>
      <c r="O1690">
        <f>ROUND(E1690/D1690*100,0)</f>
        <v>102</v>
      </c>
      <c r="P1690">
        <f>IFERROR(ROUND(E1690/L1690,2),0)</f>
        <v>44.76</v>
      </c>
      <c r="Q1690" t="s">
        <v>8315</v>
      </c>
      <c r="R1690" t="s">
        <v>8316</v>
      </c>
      <c r="S1690" s="12">
        <f t="shared" si="53"/>
        <v>42193.723912037036</v>
      </c>
      <c r="T1690" s="12">
        <f t="shared" si="54"/>
        <v>42223.723912037036</v>
      </c>
    </row>
    <row r="1691" spans="1:20" ht="42.75" x14ac:dyDescent="0.45">
      <c r="A1691">
        <v>3876</v>
      </c>
      <c r="B1691" s="3" t="s">
        <v>3873</v>
      </c>
      <c r="C1691" s="3" t="s">
        <v>7985</v>
      </c>
      <c r="D1691" s="6">
        <v>3900</v>
      </c>
      <c r="E1691" s="8">
        <v>2059</v>
      </c>
      <c r="F1691" t="s">
        <v>8219</v>
      </c>
      <c r="G1691" t="s">
        <v>8224</v>
      </c>
      <c r="H1691" t="s">
        <v>8246</v>
      </c>
      <c r="I1691">
        <v>1454425128</v>
      </c>
      <c r="J1691">
        <v>1451833128</v>
      </c>
      <c r="K1691" t="b">
        <v>0</v>
      </c>
      <c r="L1691">
        <v>46</v>
      </c>
      <c r="M1691" t="b">
        <v>0</v>
      </c>
      <c r="N1691" t="s">
        <v>8303</v>
      </c>
      <c r="O1691">
        <f>ROUND(E1691/D1691*100,0)</f>
        <v>53</v>
      </c>
      <c r="P1691">
        <f>IFERROR(ROUND(E1691/L1691,2),0)</f>
        <v>44.76</v>
      </c>
      <c r="Q1691" t="s">
        <v>8315</v>
      </c>
      <c r="R1691" t="s">
        <v>8334</v>
      </c>
      <c r="S1691" s="12">
        <f t="shared" si="53"/>
        <v>42372.624166666668</v>
      </c>
      <c r="T1691" s="12">
        <f t="shared" si="54"/>
        <v>42402.624166666668</v>
      </c>
    </row>
    <row r="1692" spans="1:20" ht="42.75" x14ac:dyDescent="0.45">
      <c r="A1692">
        <v>3535</v>
      </c>
      <c r="B1692" s="3" t="s">
        <v>3534</v>
      </c>
      <c r="C1692" s="3" t="s">
        <v>7645</v>
      </c>
      <c r="D1692" s="6">
        <v>2000</v>
      </c>
      <c r="E1692" s="8">
        <v>2063</v>
      </c>
      <c r="F1692" t="s">
        <v>8218</v>
      </c>
      <c r="G1692" t="s">
        <v>8224</v>
      </c>
      <c r="H1692" t="s">
        <v>8246</v>
      </c>
      <c r="I1692">
        <v>1443808800</v>
      </c>
      <c r="J1692">
        <v>1441120910</v>
      </c>
      <c r="K1692" t="b">
        <v>0</v>
      </c>
      <c r="L1692">
        <v>46</v>
      </c>
      <c r="M1692" t="b">
        <v>1</v>
      </c>
      <c r="N1692" t="s">
        <v>8269</v>
      </c>
      <c r="O1692">
        <f>ROUND(E1692/D1692*100,0)</f>
        <v>103</v>
      </c>
      <c r="P1692">
        <f>IFERROR(ROUND(E1692/L1692,2),0)</f>
        <v>44.85</v>
      </c>
      <c r="Q1692" t="s">
        <v>8315</v>
      </c>
      <c r="R1692" t="s">
        <v>8316</v>
      </c>
      <c r="S1692" s="12">
        <f t="shared" si="53"/>
        <v>42248.640162037031</v>
      </c>
      <c r="T1692" s="12">
        <f t="shared" si="54"/>
        <v>42279.75</v>
      </c>
    </row>
    <row r="1693" spans="1:20" ht="42.75" x14ac:dyDescent="0.45">
      <c r="A1693">
        <v>2799</v>
      </c>
      <c r="B1693" s="3" t="s">
        <v>2799</v>
      </c>
      <c r="C1693" s="3" t="s">
        <v>6909</v>
      </c>
      <c r="D1693" s="6">
        <v>5000</v>
      </c>
      <c r="E1693" s="8">
        <v>5831.74</v>
      </c>
      <c r="F1693" t="s">
        <v>8218</v>
      </c>
      <c r="G1693" t="s">
        <v>8224</v>
      </c>
      <c r="H1693" t="s">
        <v>8246</v>
      </c>
      <c r="I1693">
        <v>1466179200</v>
      </c>
      <c r="J1693">
        <v>1463466070</v>
      </c>
      <c r="K1693" t="b">
        <v>0</v>
      </c>
      <c r="L1693">
        <v>130</v>
      </c>
      <c r="M1693" t="b">
        <v>1</v>
      </c>
      <c r="N1693" t="s">
        <v>8269</v>
      </c>
      <c r="O1693">
        <f>ROUND(E1693/D1693*100,0)</f>
        <v>117</v>
      </c>
      <c r="P1693">
        <f>IFERROR(ROUND(E1693/L1693,2),0)</f>
        <v>44.86</v>
      </c>
      <c r="Q1693" t="s">
        <v>8315</v>
      </c>
      <c r="R1693" t="s">
        <v>8316</v>
      </c>
      <c r="S1693" s="12">
        <f t="shared" si="53"/>
        <v>42507.264699074076</v>
      </c>
      <c r="T1693" s="12">
        <f t="shared" si="54"/>
        <v>42538.666666666672</v>
      </c>
    </row>
    <row r="1694" spans="1:20" ht="42.75" x14ac:dyDescent="0.45">
      <c r="A1694">
        <v>3603</v>
      </c>
      <c r="B1694" s="3" t="s">
        <v>3602</v>
      </c>
      <c r="C1694" s="3" t="s">
        <v>7713</v>
      </c>
      <c r="D1694" s="6">
        <v>1500</v>
      </c>
      <c r="E1694" s="8">
        <v>2560</v>
      </c>
      <c r="F1694" t="s">
        <v>8218</v>
      </c>
      <c r="G1694" t="s">
        <v>8223</v>
      </c>
      <c r="H1694" t="s">
        <v>8245</v>
      </c>
      <c r="I1694">
        <v>1446759880</v>
      </c>
      <c r="J1694">
        <v>1444164280</v>
      </c>
      <c r="K1694" t="b">
        <v>0</v>
      </c>
      <c r="L1694">
        <v>57</v>
      </c>
      <c r="M1694" t="b">
        <v>1</v>
      </c>
      <c r="N1694" t="s">
        <v>8269</v>
      </c>
      <c r="O1694">
        <f>ROUND(E1694/D1694*100,0)</f>
        <v>171</v>
      </c>
      <c r="P1694">
        <f>IFERROR(ROUND(E1694/L1694,2),0)</f>
        <v>44.91</v>
      </c>
      <c r="Q1694" t="s">
        <v>8315</v>
      </c>
      <c r="R1694" t="s">
        <v>8316</v>
      </c>
      <c r="S1694" s="12">
        <f t="shared" si="53"/>
        <v>42283.864351851851</v>
      </c>
      <c r="T1694" s="12">
        <f t="shared" si="54"/>
        <v>42313.906018518523</v>
      </c>
    </row>
    <row r="1695" spans="1:20" ht="42.75" x14ac:dyDescent="0.45">
      <c r="A1695">
        <v>3329</v>
      </c>
      <c r="B1695" s="3" t="s">
        <v>3329</v>
      </c>
      <c r="C1695" s="3" t="s">
        <v>7439</v>
      </c>
      <c r="D1695" s="6">
        <v>1000</v>
      </c>
      <c r="E1695" s="8">
        <v>1168</v>
      </c>
      <c r="F1695" t="s">
        <v>8218</v>
      </c>
      <c r="G1695" t="s">
        <v>8224</v>
      </c>
      <c r="H1695" t="s">
        <v>8246</v>
      </c>
      <c r="I1695">
        <v>1406502000</v>
      </c>
      <c r="J1695">
        <v>1405583108</v>
      </c>
      <c r="K1695" t="b">
        <v>0</v>
      </c>
      <c r="L1695">
        <v>26</v>
      </c>
      <c r="M1695" t="b">
        <v>1</v>
      </c>
      <c r="N1695" t="s">
        <v>8269</v>
      </c>
      <c r="O1695">
        <f>ROUND(E1695/D1695*100,0)</f>
        <v>117</v>
      </c>
      <c r="P1695">
        <f>IFERROR(ROUND(E1695/L1695,2),0)</f>
        <v>44.92</v>
      </c>
      <c r="Q1695" t="s">
        <v>8315</v>
      </c>
      <c r="R1695" t="s">
        <v>8316</v>
      </c>
      <c r="S1695" s="12">
        <f t="shared" si="53"/>
        <v>41837.323009259257</v>
      </c>
      <c r="T1695" s="12">
        <f t="shared" si="54"/>
        <v>41847.958333333336</v>
      </c>
    </row>
    <row r="1696" spans="1:20" ht="28.5" x14ac:dyDescent="0.45">
      <c r="A1696">
        <v>3738</v>
      </c>
      <c r="B1696" s="3" t="s">
        <v>3735</v>
      </c>
      <c r="C1696" s="3" t="s">
        <v>7848</v>
      </c>
      <c r="D1696" s="6">
        <v>1500</v>
      </c>
      <c r="E1696" s="8">
        <v>270</v>
      </c>
      <c r="F1696" t="s">
        <v>8220</v>
      </c>
      <c r="G1696" t="s">
        <v>8224</v>
      </c>
      <c r="H1696" t="s">
        <v>8246</v>
      </c>
      <c r="I1696">
        <v>1405461600</v>
      </c>
      <c r="J1696">
        <v>1403562705</v>
      </c>
      <c r="K1696" t="b">
        <v>0</v>
      </c>
      <c r="L1696">
        <v>6</v>
      </c>
      <c r="M1696" t="b">
        <v>0</v>
      </c>
      <c r="N1696" t="s">
        <v>8269</v>
      </c>
      <c r="O1696">
        <f>ROUND(E1696/D1696*100,0)</f>
        <v>18</v>
      </c>
      <c r="P1696">
        <f>IFERROR(ROUND(E1696/L1696,2),0)</f>
        <v>45</v>
      </c>
      <c r="Q1696" t="s">
        <v>8315</v>
      </c>
      <c r="R1696" t="s">
        <v>8316</v>
      </c>
      <c r="S1696" s="12">
        <f t="shared" si="53"/>
        <v>41813.938715277778</v>
      </c>
      <c r="T1696" s="12">
        <f t="shared" si="54"/>
        <v>41835.916666666664</v>
      </c>
    </row>
    <row r="1697" spans="1:20" ht="42.75" x14ac:dyDescent="0.45">
      <c r="A1697">
        <v>3920</v>
      </c>
      <c r="B1697" s="3" t="s">
        <v>3917</v>
      </c>
      <c r="C1697" s="3" t="s">
        <v>8028</v>
      </c>
      <c r="D1697" s="6">
        <v>2500</v>
      </c>
      <c r="E1697" s="8">
        <v>135</v>
      </c>
      <c r="F1697" t="s">
        <v>8220</v>
      </c>
      <c r="G1697" t="s">
        <v>8224</v>
      </c>
      <c r="H1697" t="s">
        <v>8246</v>
      </c>
      <c r="I1697">
        <v>1479032260</v>
      </c>
      <c r="J1697">
        <v>1476436660</v>
      </c>
      <c r="K1697" t="b">
        <v>0</v>
      </c>
      <c r="L1697">
        <v>3</v>
      </c>
      <c r="M1697" t="b">
        <v>0</v>
      </c>
      <c r="N1697" t="s">
        <v>8269</v>
      </c>
      <c r="O1697">
        <f>ROUND(E1697/D1697*100,0)</f>
        <v>5</v>
      </c>
      <c r="P1697">
        <f>IFERROR(ROUND(E1697/L1697,2),0)</f>
        <v>45</v>
      </c>
      <c r="Q1697" t="s">
        <v>8315</v>
      </c>
      <c r="R1697" t="s">
        <v>8316</v>
      </c>
      <c r="S1697" s="12">
        <f t="shared" si="53"/>
        <v>42657.38726851852</v>
      </c>
      <c r="T1697" s="12">
        <f t="shared" si="54"/>
        <v>42687.428935185191</v>
      </c>
    </row>
    <row r="1698" spans="1:20" ht="42.75" x14ac:dyDescent="0.45">
      <c r="A1698">
        <v>3458</v>
      </c>
      <c r="B1698" s="3" t="s">
        <v>3457</v>
      </c>
      <c r="C1698" s="3" t="s">
        <v>7568</v>
      </c>
      <c r="D1698" s="6">
        <v>978</v>
      </c>
      <c r="E1698" s="8">
        <v>1216</v>
      </c>
      <c r="F1698" t="s">
        <v>8218</v>
      </c>
      <c r="G1698" t="s">
        <v>8223</v>
      </c>
      <c r="H1698" t="s">
        <v>8245</v>
      </c>
      <c r="I1698">
        <v>1422937620</v>
      </c>
      <c r="J1698">
        <v>1420606303</v>
      </c>
      <c r="K1698" t="b">
        <v>0</v>
      </c>
      <c r="L1698">
        <v>27</v>
      </c>
      <c r="M1698" t="b">
        <v>1</v>
      </c>
      <c r="N1698" t="s">
        <v>8269</v>
      </c>
      <c r="O1698">
        <f>ROUND(E1698/D1698*100,0)</f>
        <v>124</v>
      </c>
      <c r="P1698">
        <f>IFERROR(ROUND(E1698/L1698,2),0)</f>
        <v>45.04</v>
      </c>
      <c r="Q1698" t="s">
        <v>8315</v>
      </c>
      <c r="R1698" t="s">
        <v>8316</v>
      </c>
      <c r="S1698" s="12">
        <f t="shared" si="53"/>
        <v>42011.202581018515</v>
      </c>
      <c r="T1698" s="12">
        <f t="shared" si="54"/>
        <v>42038.185416666667</v>
      </c>
    </row>
    <row r="1699" spans="1:20" ht="42.75" x14ac:dyDescent="0.45">
      <c r="A1699">
        <v>3528</v>
      </c>
      <c r="B1699" s="3" t="s">
        <v>3527</v>
      </c>
      <c r="C1699" s="3" t="s">
        <v>7638</v>
      </c>
      <c r="D1699" s="6">
        <v>1650</v>
      </c>
      <c r="E1699" s="8">
        <v>1669</v>
      </c>
      <c r="F1699" t="s">
        <v>8218</v>
      </c>
      <c r="G1699" t="s">
        <v>8224</v>
      </c>
      <c r="H1699" t="s">
        <v>8246</v>
      </c>
      <c r="I1699">
        <v>1484740918</v>
      </c>
      <c r="J1699">
        <v>1483012918</v>
      </c>
      <c r="K1699" t="b">
        <v>0</v>
      </c>
      <c r="L1699">
        <v>37</v>
      </c>
      <c r="M1699" t="b">
        <v>1</v>
      </c>
      <c r="N1699" t="s">
        <v>8269</v>
      </c>
      <c r="O1699">
        <f>ROUND(E1699/D1699*100,0)</f>
        <v>101</v>
      </c>
      <c r="P1699">
        <f>IFERROR(ROUND(E1699/L1699,2),0)</f>
        <v>45.11</v>
      </c>
      <c r="Q1699" t="s">
        <v>8315</v>
      </c>
      <c r="R1699" t="s">
        <v>8316</v>
      </c>
      <c r="S1699" s="12">
        <f t="shared" si="53"/>
        <v>42733.50136574074</v>
      </c>
      <c r="T1699" s="12">
        <f t="shared" si="54"/>
        <v>42753.50136574074</v>
      </c>
    </row>
    <row r="1700" spans="1:20" ht="42.75" x14ac:dyDescent="0.45">
      <c r="A1700">
        <v>2986</v>
      </c>
      <c r="B1700" s="3" t="s">
        <v>2986</v>
      </c>
      <c r="C1700" s="3" t="s">
        <v>7096</v>
      </c>
      <c r="D1700" s="6">
        <v>2400</v>
      </c>
      <c r="E1700" s="8">
        <v>2532</v>
      </c>
      <c r="F1700" t="s">
        <v>8218</v>
      </c>
      <c r="G1700" t="s">
        <v>8224</v>
      </c>
      <c r="H1700" t="s">
        <v>8246</v>
      </c>
      <c r="I1700">
        <v>1462100406</v>
      </c>
      <c r="J1700">
        <v>1456920006</v>
      </c>
      <c r="K1700" t="b">
        <v>0</v>
      </c>
      <c r="L1700">
        <v>56</v>
      </c>
      <c r="M1700" t="b">
        <v>1</v>
      </c>
      <c r="N1700" t="s">
        <v>8301</v>
      </c>
      <c r="O1700">
        <f>ROUND(E1700/D1700*100,0)</f>
        <v>106</v>
      </c>
      <c r="P1700">
        <f>IFERROR(ROUND(E1700/L1700,2),0)</f>
        <v>45.21</v>
      </c>
      <c r="Q1700" t="s">
        <v>8315</v>
      </c>
      <c r="R1700" t="s">
        <v>8333</v>
      </c>
      <c r="S1700" s="12">
        <f t="shared" si="53"/>
        <v>42431.500069444446</v>
      </c>
      <c r="T1700" s="12">
        <f t="shared" si="54"/>
        <v>42491.458402777775</v>
      </c>
    </row>
    <row r="1701" spans="1:20" ht="42.75" x14ac:dyDescent="0.45">
      <c r="A1701">
        <v>3684</v>
      </c>
      <c r="B1701" s="3" t="s">
        <v>3681</v>
      </c>
      <c r="C1701" s="3" t="s">
        <v>7794</v>
      </c>
      <c r="D1701" s="6">
        <v>750</v>
      </c>
      <c r="E1701" s="8">
        <v>1043</v>
      </c>
      <c r="F1701" t="s">
        <v>8218</v>
      </c>
      <c r="G1701" t="s">
        <v>8223</v>
      </c>
      <c r="H1701" t="s">
        <v>8245</v>
      </c>
      <c r="I1701">
        <v>1441167586</v>
      </c>
      <c r="J1701">
        <v>1438575586</v>
      </c>
      <c r="K1701" t="b">
        <v>0</v>
      </c>
      <c r="L1701">
        <v>23</v>
      </c>
      <c r="M1701" t="b">
        <v>1</v>
      </c>
      <c r="N1701" t="s">
        <v>8269</v>
      </c>
      <c r="O1701">
        <f>ROUND(E1701/D1701*100,0)</f>
        <v>139</v>
      </c>
      <c r="P1701">
        <f>IFERROR(ROUND(E1701/L1701,2),0)</f>
        <v>45.35</v>
      </c>
      <c r="Q1701" t="s">
        <v>8315</v>
      </c>
      <c r="R1701" t="s">
        <v>8316</v>
      </c>
      <c r="S1701" s="12">
        <f t="shared" si="53"/>
        <v>42219.180393518516</v>
      </c>
      <c r="T1701" s="12">
        <f t="shared" si="54"/>
        <v>42249.180393518516</v>
      </c>
    </row>
    <row r="1702" spans="1:20" ht="42.75" x14ac:dyDescent="0.45">
      <c r="A1702">
        <v>3368</v>
      </c>
      <c r="B1702" s="3" t="s">
        <v>3367</v>
      </c>
      <c r="C1702" s="3" t="s">
        <v>7478</v>
      </c>
      <c r="D1702" s="6">
        <v>1000</v>
      </c>
      <c r="E1702" s="8">
        <v>1046</v>
      </c>
      <c r="F1702" t="s">
        <v>8218</v>
      </c>
      <c r="G1702" t="s">
        <v>8223</v>
      </c>
      <c r="H1702" t="s">
        <v>8245</v>
      </c>
      <c r="I1702">
        <v>1420088400</v>
      </c>
      <c r="J1702">
        <v>1416977259</v>
      </c>
      <c r="K1702" t="b">
        <v>0</v>
      </c>
      <c r="L1702">
        <v>23</v>
      </c>
      <c r="M1702" t="b">
        <v>1</v>
      </c>
      <c r="N1702" t="s">
        <v>8269</v>
      </c>
      <c r="O1702">
        <f>ROUND(E1702/D1702*100,0)</f>
        <v>105</v>
      </c>
      <c r="P1702">
        <f>IFERROR(ROUND(E1702/L1702,2),0)</f>
        <v>45.48</v>
      </c>
      <c r="Q1702" t="s">
        <v>8315</v>
      </c>
      <c r="R1702" t="s">
        <v>8316</v>
      </c>
      <c r="S1702" s="12">
        <f t="shared" si="53"/>
        <v>41969.199756944443</v>
      </c>
      <c r="T1702" s="12">
        <f t="shared" si="54"/>
        <v>42005.208333333328</v>
      </c>
    </row>
    <row r="1703" spans="1:20" ht="42.75" x14ac:dyDescent="0.45">
      <c r="A1703">
        <v>3030</v>
      </c>
      <c r="B1703" s="3" t="s">
        <v>3030</v>
      </c>
      <c r="C1703" s="3" t="s">
        <v>7140</v>
      </c>
      <c r="D1703" s="6">
        <v>1750</v>
      </c>
      <c r="E1703" s="8">
        <v>1867</v>
      </c>
      <c r="F1703" t="s">
        <v>8218</v>
      </c>
      <c r="G1703" t="s">
        <v>8223</v>
      </c>
      <c r="H1703" t="s">
        <v>8245</v>
      </c>
      <c r="I1703">
        <v>1442426171</v>
      </c>
      <c r="J1703">
        <v>1439834171</v>
      </c>
      <c r="K1703" t="b">
        <v>0</v>
      </c>
      <c r="L1703">
        <v>41</v>
      </c>
      <c r="M1703" t="b">
        <v>1</v>
      </c>
      <c r="N1703" t="s">
        <v>8301</v>
      </c>
      <c r="O1703">
        <f>ROUND(E1703/D1703*100,0)</f>
        <v>107</v>
      </c>
      <c r="P1703">
        <f>IFERROR(ROUND(E1703/L1703,2),0)</f>
        <v>45.54</v>
      </c>
      <c r="Q1703" t="s">
        <v>8315</v>
      </c>
      <c r="R1703" t="s">
        <v>8333</v>
      </c>
      <c r="S1703" s="12">
        <f t="shared" si="53"/>
        <v>42233.747349537036</v>
      </c>
      <c r="T1703" s="12">
        <f t="shared" si="54"/>
        <v>42263.747349537036</v>
      </c>
    </row>
    <row r="1704" spans="1:20" x14ac:dyDescent="0.45">
      <c r="A1704">
        <v>2993</v>
      </c>
      <c r="B1704" s="3" t="s">
        <v>2993</v>
      </c>
      <c r="C1704" s="3" t="s">
        <v>7103</v>
      </c>
      <c r="D1704" s="6">
        <v>1000</v>
      </c>
      <c r="E1704" s="8">
        <v>1003</v>
      </c>
      <c r="F1704" t="s">
        <v>8218</v>
      </c>
      <c r="G1704" t="s">
        <v>8223</v>
      </c>
      <c r="H1704" t="s">
        <v>8245</v>
      </c>
      <c r="I1704">
        <v>1455998867</v>
      </c>
      <c r="J1704">
        <v>1453406867</v>
      </c>
      <c r="K1704" t="b">
        <v>0</v>
      </c>
      <c r="L1704">
        <v>22</v>
      </c>
      <c r="M1704" t="b">
        <v>1</v>
      </c>
      <c r="N1704" t="s">
        <v>8301</v>
      </c>
      <c r="O1704">
        <f>ROUND(E1704/D1704*100,0)</f>
        <v>100</v>
      </c>
      <c r="P1704">
        <f>IFERROR(ROUND(E1704/L1704,2),0)</f>
        <v>45.59</v>
      </c>
      <c r="Q1704" t="s">
        <v>8315</v>
      </c>
      <c r="R1704" t="s">
        <v>8333</v>
      </c>
      <c r="S1704" s="12">
        <f t="shared" si="53"/>
        <v>42390.838738425926</v>
      </c>
      <c r="T1704" s="12">
        <f t="shared" si="54"/>
        <v>42420.838738425926</v>
      </c>
    </row>
    <row r="1705" spans="1:20" ht="42.75" x14ac:dyDescent="0.45">
      <c r="A1705">
        <v>3521</v>
      </c>
      <c r="B1705" s="3" t="s">
        <v>3520</v>
      </c>
      <c r="C1705" s="3" t="s">
        <v>7631</v>
      </c>
      <c r="D1705" s="6">
        <v>350</v>
      </c>
      <c r="E1705" s="8">
        <v>593</v>
      </c>
      <c r="F1705" t="s">
        <v>8218</v>
      </c>
      <c r="G1705" t="s">
        <v>8223</v>
      </c>
      <c r="H1705" t="s">
        <v>8245</v>
      </c>
      <c r="I1705">
        <v>1411980020</v>
      </c>
      <c r="J1705">
        <v>1409388020</v>
      </c>
      <c r="K1705" t="b">
        <v>0</v>
      </c>
      <c r="L1705">
        <v>13</v>
      </c>
      <c r="M1705" t="b">
        <v>1</v>
      </c>
      <c r="N1705" t="s">
        <v>8269</v>
      </c>
      <c r="O1705">
        <f>ROUND(E1705/D1705*100,0)</f>
        <v>169</v>
      </c>
      <c r="P1705">
        <f>IFERROR(ROUND(E1705/L1705,2),0)</f>
        <v>45.62</v>
      </c>
      <c r="Q1705" t="s">
        <v>8315</v>
      </c>
      <c r="R1705" t="s">
        <v>8316</v>
      </c>
      <c r="S1705" s="12">
        <f t="shared" si="53"/>
        <v>41881.361342592594</v>
      </c>
      <c r="T1705" s="12">
        <f t="shared" si="54"/>
        <v>41911.361342592594</v>
      </c>
    </row>
    <row r="1706" spans="1:20" ht="42.75" x14ac:dyDescent="0.45">
      <c r="A1706">
        <v>4104</v>
      </c>
      <c r="B1706" s="3" t="s">
        <v>4100</v>
      </c>
      <c r="C1706" s="3" t="s">
        <v>8207</v>
      </c>
      <c r="D1706" s="6">
        <v>3000</v>
      </c>
      <c r="E1706" s="8">
        <v>641</v>
      </c>
      <c r="F1706" t="s">
        <v>8220</v>
      </c>
      <c r="G1706" t="s">
        <v>8225</v>
      </c>
      <c r="H1706" t="s">
        <v>8247</v>
      </c>
      <c r="I1706">
        <v>1477550434</v>
      </c>
      <c r="J1706">
        <v>1474958434</v>
      </c>
      <c r="K1706" t="b">
        <v>0</v>
      </c>
      <c r="L1706">
        <v>14</v>
      </c>
      <c r="M1706" t="b">
        <v>0</v>
      </c>
      <c r="N1706" t="s">
        <v>8269</v>
      </c>
      <c r="O1706">
        <f>ROUND(E1706/D1706*100,0)</f>
        <v>21</v>
      </c>
      <c r="P1706">
        <f>IFERROR(ROUND(E1706/L1706,2),0)</f>
        <v>45.79</v>
      </c>
      <c r="Q1706" t="s">
        <v>8315</v>
      </c>
      <c r="R1706" t="s">
        <v>8316</v>
      </c>
      <c r="S1706" s="12">
        <f t="shared" si="53"/>
        <v>42640.278171296297</v>
      </c>
      <c r="T1706" s="12">
        <f t="shared" si="54"/>
        <v>42670.278171296297</v>
      </c>
    </row>
    <row r="1707" spans="1:20" ht="42.75" x14ac:dyDescent="0.45">
      <c r="A1707">
        <v>3934</v>
      </c>
      <c r="B1707" s="3" t="s">
        <v>3931</v>
      </c>
      <c r="C1707" s="3" t="s">
        <v>8042</v>
      </c>
      <c r="D1707" s="6">
        <v>5000</v>
      </c>
      <c r="E1707" s="8">
        <v>550</v>
      </c>
      <c r="F1707" t="s">
        <v>8220</v>
      </c>
      <c r="G1707" t="s">
        <v>8223</v>
      </c>
      <c r="H1707" t="s">
        <v>8245</v>
      </c>
      <c r="I1707">
        <v>1443704400</v>
      </c>
      <c r="J1707">
        <v>1439827639</v>
      </c>
      <c r="K1707" t="b">
        <v>0</v>
      </c>
      <c r="L1707">
        <v>12</v>
      </c>
      <c r="M1707" t="b">
        <v>0</v>
      </c>
      <c r="N1707" t="s">
        <v>8269</v>
      </c>
      <c r="O1707">
        <f>ROUND(E1707/D1707*100,0)</f>
        <v>11</v>
      </c>
      <c r="P1707">
        <f>IFERROR(ROUND(E1707/L1707,2),0)</f>
        <v>45.83</v>
      </c>
      <c r="Q1707" t="s">
        <v>8315</v>
      </c>
      <c r="R1707" t="s">
        <v>8316</v>
      </c>
      <c r="S1707" s="12">
        <f t="shared" si="53"/>
        <v>42233.671747685185</v>
      </c>
      <c r="T1707" s="12">
        <f t="shared" si="54"/>
        <v>42278.541666666672</v>
      </c>
    </row>
    <row r="1708" spans="1:20" ht="42.75" x14ac:dyDescent="0.45">
      <c r="A1708">
        <v>4010</v>
      </c>
      <c r="B1708" s="3" t="s">
        <v>4006</v>
      </c>
      <c r="C1708" s="3" t="s">
        <v>8115</v>
      </c>
      <c r="D1708" s="6">
        <v>7200</v>
      </c>
      <c r="E1708" s="8">
        <v>1742</v>
      </c>
      <c r="F1708" t="s">
        <v>8220</v>
      </c>
      <c r="G1708" t="s">
        <v>8223</v>
      </c>
      <c r="H1708" t="s">
        <v>8245</v>
      </c>
      <c r="I1708">
        <v>1414348166</v>
      </c>
      <c r="J1708">
        <v>1412879366</v>
      </c>
      <c r="K1708" t="b">
        <v>0</v>
      </c>
      <c r="L1708">
        <v>38</v>
      </c>
      <c r="M1708" t="b">
        <v>0</v>
      </c>
      <c r="N1708" t="s">
        <v>8269</v>
      </c>
      <c r="O1708">
        <f>ROUND(E1708/D1708*100,0)</f>
        <v>24</v>
      </c>
      <c r="P1708">
        <f>IFERROR(ROUND(E1708/L1708,2),0)</f>
        <v>45.84</v>
      </c>
      <c r="Q1708" t="s">
        <v>8315</v>
      </c>
      <c r="R1708" t="s">
        <v>8316</v>
      </c>
      <c r="S1708" s="12">
        <f t="shared" si="53"/>
        <v>41921.770439814813</v>
      </c>
      <c r="T1708" s="12">
        <f t="shared" si="54"/>
        <v>41938.770439814813</v>
      </c>
    </row>
    <row r="1709" spans="1:20" ht="28.5" x14ac:dyDescent="0.45">
      <c r="A1709">
        <v>3223</v>
      </c>
      <c r="B1709" s="3" t="s">
        <v>3223</v>
      </c>
      <c r="C1709" s="3" t="s">
        <v>7333</v>
      </c>
      <c r="D1709" s="6">
        <v>3100</v>
      </c>
      <c r="E1709" s="8">
        <v>3395</v>
      </c>
      <c r="F1709" t="s">
        <v>8218</v>
      </c>
      <c r="G1709" t="s">
        <v>8223</v>
      </c>
      <c r="H1709" t="s">
        <v>8245</v>
      </c>
      <c r="I1709">
        <v>1440100976</v>
      </c>
      <c r="J1709">
        <v>1437508976</v>
      </c>
      <c r="K1709" t="b">
        <v>1</v>
      </c>
      <c r="L1709">
        <v>74</v>
      </c>
      <c r="M1709" t="b">
        <v>1</v>
      </c>
      <c r="N1709" t="s">
        <v>8269</v>
      </c>
      <c r="O1709">
        <f>ROUND(E1709/D1709*100,0)</f>
        <v>110</v>
      </c>
      <c r="P1709">
        <f>IFERROR(ROUND(E1709/L1709,2),0)</f>
        <v>45.88</v>
      </c>
      <c r="Q1709" t="s">
        <v>8315</v>
      </c>
      <c r="R1709" t="s">
        <v>8316</v>
      </c>
      <c r="S1709" s="12">
        <f t="shared" si="53"/>
        <v>42206.835370370376</v>
      </c>
      <c r="T1709" s="12">
        <f t="shared" si="54"/>
        <v>42236.835370370376</v>
      </c>
    </row>
    <row r="1710" spans="1:20" ht="42.75" x14ac:dyDescent="0.45">
      <c r="A1710">
        <v>3296</v>
      </c>
      <c r="B1710" s="3" t="s">
        <v>3296</v>
      </c>
      <c r="C1710" s="3" t="s">
        <v>7406</v>
      </c>
      <c r="D1710" s="6">
        <v>1500</v>
      </c>
      <c r="E1710" s="8">
        <v>2161</v>
      </c>
      <c r="F1710" t="s">
        <v>8218</v>
      </c>
      <c r="G1710" t="s">
        <v>8224</v>
      </c>
      <c r="H1710" t="s">
        <v>8246</v>
      </c>
      <c r="I1710">
        <v>1448229600</v>
      </c>
      <c r="J1710">
        <v>1446401372</v>
      </c>
      <c r="K1710" t="b">
        <v>0</v>
      </c>
      <c r="L1710">
        <v>47</v>
      </c>
      <c r="M1710" t="b">
        <v>1</v>
      </c>
      <c r="N1710" t="s">
        <v>8269</v>
      </c>
      <c r="O1710">
        <f>ROUND(E1710/D1710*100,0)</f>
        <v>144</v>
      </c>
      <c r="P1710">
        <f>IFERROR(ROUND(E1710/L1710,2),0)</f>
        <v>45.98</v>
      </c>
      <c r="Q1710" t="s">
        <v>8315</v>
      </c>
      <c r="R1710" t="s">
        <v>8316</v>
      </c>
      <c r="S1710" s="12">
        <f t="shared" si="53"/>
        <v>42309.756620370375</v>
      </c>
      <c r="T1710" s="12">
        <f t="shared" si="54"/>
        <v>42330.916666666672</v>
      </c>
    </row>
    <row r="1711" spans="1:20" ht="42.75" x14ac:dyDescent="0.45">
      <c r="A1711">
        <v>3664</v>
      </c>
      <c r="B1711" s="3" t="s">
        <v>3661</v>
      </c>
      <c r="C1711" s="3" t="s">
        <v>7774</v>
      </c>
      <c r="D1711" s="6">
        <v>800</v>
      </c>
      <c r="E1711" s="8">
        <v>875</v>
      </c>
      <c r="F1711" t="s">
        <v>8218</v>
      </c>
      <c r="G1711" t="s">
        <v>8223</v>
      </c>
      <c r="H1711" t="s">
        <v>8245</v>
      </c>
      <c r="I1711">
        <v>1466056689</v>
      </c>
      <c r="J1711">
        <v>1464847089</v>
      </c>
      <c r="K1711" t="b">
        <v>0</v>
      </c>
      <c r="L1711">
        <v>19</v>
      </c>
      <c r="M1711" t="b">
        <v>1</v>
      </c>
      <c r="N1711" t="s">
        <v>8269</v>
      </c>
      <c r="O1711">
        <f>ROUND(E1711/D1711*100,0)</f>
        <v>109</v>
      </c>
      <c r="P1711">
        <f>IFERROR(ROUND(E1711/L1711,2),0)</f>
        <v>46.05</v>
      </c>
      <c r="Q1711" t="s">
        <v>8315</v>
      </c>
      <c r="R1711" t="s">
        <v>8316</v>
      </c>
      <c r="S1711" s="12">
        <f t="shared" si="53"/>
        <v>42523.248715277776</v>
      </c>
      <c r="T1711" s="12">
        <f t="shared" si="54"/>
        <v>42537.248715277776</v>
      </c>
    </row>
    <row r="1712" spans="1:20" ht="57" x14ac:dyDescent="0.45">
      <c r="A1712">
        <v>3540</v>
      </c>
      <c r="B1712" s="3" t="s">
        <v>3539</v>
      </c>
      <c r="C1712" s="3" t="s">
        <v>7650</v>
      </c>
      <c r="D1712" s="6">
        <v>300</v>
      </c>
      <c r="E1712" s="8">
        <v>369</v>
      </c>
      <c r="F1712" t="s">
        <v>8218</v>
      </c>
      <c r="G1712" t="s">
        <v>8224</v>
      </c>
      <c r="H1712" t="s">
        <v>8246</v>
      </c>
      <c r="I1712">
        <v>1466899491</v>
      </c>
      <c r="J1712">
        <v>1464307491</v>
      </c>
      <c r="K1712" t="b">
        <v>0</v>
      </c>
      <c r="L1712">
        <v>8</v>
      </c>
      <c r="M1712" t="b">
        <v>1</v>
      </c>
      <c r="N1712" t="s">
        <v>8269</v>
      </c>
      <c r="O1712">
        <f>ROUND(E1712/D1712*100,0)</f>
        <v>123</v>
      </c>
      <c r="P1712">
        <f>IFERROR(ROUND(E1712/L1712,2),0)</f>
        <v>46.13</v>
      </c>
      <c r="Q1712" t="s">
        <v>8315</v>
      </c>
      <c r="R1712" t="s">
        <v>8316</v>
      </c>
      <c r="S1712" s="12">
        <f t="shared" si="53"/>
        <v>42517.003368055557</v>
      </c>
      <c r="T1712" s="12">
        <f t="shared" si="54"/>
        <v>42547.003368055557</v>
      </c>
    </row>
    <row r="1713" spans="1:20" ht="28.5" x14ac:dyDescent="0.45">
      <c r="A1713">
        <v>2884</v>
      </c>
      <c r="B1713" s="3" t="s">
        <v>2884</v>
      </c>
      <c r="C1713" s="3" t="s">
        <v>6994</v>
      </c>
      <c r="D1713" s="6">
        <v>45000</v>
      </c>
      <c r="E1713" s="8">
        <v>185</v>
      </c>
      <c r="F1713" t="s">
        <v>8220</v>
      </c>
      <c r="G1713" t="s">
        <v>8223</v>
      </c>
      <c r="H1713" t="s">
        <v>8245</v>
      </c>
      <c r="I1713">
        <v>1417800435</v>
      </c>
      <c r="J1713">
        <v>1415208435</v>
      </c>
      <c r="K1713" t="b">
        <v>0</v>
      </c>
      <c r="L1713">
        <v>4</v>
      </c>
      <c r="M1713" t="b">
        <v>0</v>
      </c>
      <c r="N1713" t="s">
        <v>8269</v>
      </c>
      <c r="O1713">
        <f>ROUND(E1713/D1713*100,0)</f>
        <v>0</v>
      </c>
      <c r="P1713">
        <f>IFERROR(ROUND(E1713/L1713,2),0)</f>
        <v>46.25</v>
      </c>
      <c r="Q1713" t="s">
        <v>8315</v>
      </c>
      <c r="R1713" t="s">
        <v>8316</v>
      </c>
      <c r="S1713" s="12">
        <f t="shared" si="53"/>
        <v>41948.727256944447</v>
      </c>
      <c r="T1713" s="12">
        <f t="shared" si="54"/>
        <v>41978.727256944447</v>
      </c>
    </row>
    <row r="1714" spans="1:20" ht="42.75" x14ac:dyDescent="0.45">
      <c r="A1714">
        <v>3300</v>
      </c>
      <c r="B1714" s="3" t="s">
        <v>3300</v>
      </c>
      <c r="C1714" s="3" t="s">
        <v>7410</v>
      </c>
      <c r="D1714" s="6">
        <v>3000</v>
      </c>
      <c r="E1714" s="8">
        <v>4085</v>
      </c>
      <c r="F1714" t="s">
        <v>8218</v>
      </c>
      <c r="G1714" t="s">
        <v>8223</v>
      </c>
      <c r="H1714" t="s">
        <v>8245</v>
      </c>
      <c r="I1714">
        <v>1430329862</v>
      </c>
      <c r="J1714">
        <v>1428515462</v>
      </c>
      <c r="K1714" t="b">
        <v>0</v>
      </c>
      <c r="L1714">
        <v>88</v>
      </c>
      <c r="M1714" t="b">
        <v>1</v>
      </c>
      <c r="N1714" t="s">
        <v>8269</v>
      </c>
      <c r="O1714">
        <f>ROUND(E1714/D1714*100,0)</f>
        <v>136</v>
      </c>
      <c r="P1714">
        <f>IFERROR(ROUND(E1714/L1714,2),0)</f>
        <v>46.42</v>
      </c>
      <c r="Q1714" t="s">
        <v>8315</v>
      </c>
      <c r="R1714" t="s">
        <v>8316</v>
      </c>
      <c r="S1714" s="12">
        <f t="shared" si="53"/>
        <v>42102.743773148148</v>
      </c>
      <c r="T1714" s="12">
        <f t="shared" si="54"/>
        <v>42123.743773148148</v>
      </c>
    </row>
    <row r="1715" spans="1:20" ht="42.75" x14ac:dyDescent="0.45">
      <c r="A1715">
        <v>3413</v>
      </c>
      <c r="B1715" s="3" t="s">
        <v>3412</v>
      </c>
      <c r="C1715" s="3" t="s">
        <v>7523</v>
      </c>
      <c r="D1715" s="6">
        <v>500</v>
      </c>
      <c r="E1715" s="8">
        <v>650</v>
      </c>
      <c r="F1715" t="s">
        <v>8218</v>
      </c>
      <c r="G1715" t="s">
        <v>8223</v>
      </c>
      <c r="H1715" t="s">
        <v>8245</v>
      </c>
      <c r="I1715">
        <v>1425099540</v>
      </c>
      <c r="J1715">
        <v>1424280938</v>
      </c>
      <c r="K1715" t="b">
        <v>0</v>
      </c>
      <c r="L1715">
        <v>14</v>
      </c>
      <c r="M1715" t="b">
        <v>1</v>
      </c>
      <c r="N1715" t="s">
        <v>8269</v>
      </c>
      <c r="O1715">
        <f>ROUND(E1715/D1715*100,0)</f>
        <v>130</v>
      </c>
      <c r="P1715">
        <f>IFERROR(ROUND(E1715/L1715,2),0)</f>
        <v>46.43</v>
      </c>
      <c r="Q1715" t="s">
        <v>8315</v>
      </c>
      <c r="R1715" t="s">
        <v>8316</v>
      </c>
      <c r="S1715" s="12">
        <f t="shared" si="53"/>
        <v>42053.733078703706</v>
      </c>
      <c r="T1715" s="12">
        <f t="shared" si="54"/>
        <v>42063.207638888889</v>
      </c>
    </row>
    <row r="1716" spans="1:20" ht="42.75" x14ac:dyDescent="0.45">
      <c r="A1716">
        <v>3247</v>
      </c>
      <c r="B1716" s="3" t="s">
        <v>3247</v>
      </c>
      <c r="C1716" s="3" t="s">
        <v>7357</v>
      </c>
      <c r="D1716" s="6">
        <v>2500</v>
      </c>
      <c r="E1716" s="8">
        <v>2646.5</v>
      </c>
      <c r="F1716" t="s">
        <v>8218</v>
      </c>
      <c r="G1716" t="s">
        <v>8224</v>
      </c>
      <c r="H1716" t="s">
        <v>8246</v>
      </c>
      <c r="I1716">
        <v>1436696712</v>
      </c>
      <c r="J1716">
        <v>1434104712</v>
      </c>
      <c r="K1716" t="b">
        <v>1</v>
      </c>
      <c r="L1716">
        <v>57</v>
      </c>
      <c r="M1716" t="b">
        <v>1</v>
      </c>
      <c r="N1716" t="s">
        <v>8269</v>
      </c>
      <c r="O1716">
        <f>ROUND(E1716/D1716*100,0)</f>
        <v>106</v>
      </c>
      <c r="P1716">
        <f>IFERROR(ROUND(E1716/L1716,2),0)</f>
        <v>46.43</v>
      </c>
      <c r="Q1716" t="s">
        <v>8315</v>
      </c>
      <c r="R1716" t="s">
        <v>8316</v>
      </c>
      <c r="S1716" s="12">
        <f t="shared" si="53"/>
        <v>42167.434166666666</v>
      </c>
      <c r="T1716" s="12">
        <f t="shared" si="54"/>
        <v>42197.434166666666</v>
      </c>
    </row>
    <row r="1717" spans="1:20" ht="42.75" x14ac:dyDescent="0.45">
      <c r="A1717">
        <v>3865</v>
      </c>
      <c r="B1717" s="3" t="s">
        <v>3862</v>
      </c>
      <c r="C1717" s="3" t="s">
        <v>7974</v>
      </c>
      <c r="D1717" s="6">
        <v>2413</v>
      </c>
      <c r="E1717" s="8">
        <v>650</v>
      </c>
      <c r="F1717" t="s">
        <v>8220</v>
      </c>
      <c r="G1717" t="s">
        <v>8228</v>
      </c>
      <c r="H1717" t="s">
        <v>8250</v>
      </c>
      <c r="I1717">
        <v>1409376600</v>
      </c>
      <c r="J1717">
        <v>1405957098</v>
      </c>
      <c r="K1717" t="b">
        <v>0</v>
      </c>
      <c r="L1717">
        <v>14</v>
      </c>
      <c r="M1717" t="b">
        <v>0</v>
      </c>
      <c r="N1717" t="s">
        <v>8269</v>
      </c>
      <c r="O1717">
        <f>ROUND(E1717/D1717*100,0)</f>
        <v>27</v>
      </c>
      <c r="P1717">
        <f>IFERROR(ROUND(E1717/L1717,2),0)</f>
        <v>46.43</v>
      </c>
      <c r="Q1717" t="s">
        <v>8315</v>
      </c>
      <c r="R1717" t="s">
        <v>8316</v>
      </c>
      <c r="S1717" s="12">
        <f t="shared" si="53"/>
        <v>41841.651597222226</v>
      </c>
      <c r="T1717" s="12">
        <f t="shared" si="54"/>
        <v>41881.229166666664</v>
      </c>
    </row>
    <row r="1718" spans="1:20" ht="42.75" x14ac:dyDescent="0.45">
      <c r="A1718">
        <v>3426</v>
      </c>
      <c r="B1718" s="3" t="s">
        <v>3425</v>
      </c>
      <c r="C1718" s="3" t="s">
        <v>7536</v>
      </c>
      <c r="D1718" s="6">
        <v>3750</v>
      </c>
      <c r="E1718" s="8">
        <v>4055</v>
      </c>
      <c r="F1718" t="s">
        <v>8218</v>
      </c>
      <c r="G1718" t="s">
        <v>8223</v>
      </c>
      <c r="H1718" t="s">
        <v>8245</v>
      </c>
      <c r="I1718">
        <v>1411264800</v>
      </c>
      <c r="J1718">
        <v>1409620903</v>
      </c>
      <c r="K1718" t="b">
        <v>0</v>
      </c>
      <c r="L1718">
        <v>87</v>
      </c>
      <c r="M1718" t="b">
        <v>1</v>
      </c>
      <c r="N1718" t="s">
        <v>8269</v>
      </c>
      <c r="O1718">
        <f>ROUND(E1718/D1718*100,0)</f>
        <v>108</v>
      </c>
      <c r="P1718">
        <f>IFERROR(ROUND(E1718/L1718,2),0)</f>
        <v>46.61</v>
      </c>
      <c r="Q1718" t="s">
        <v>8315</v>
      </c>
      <c r="R1718" t="s">
        <v>8316</v>
      </c>
      <c r="S1718" s="12">
        <f t="shared" si="53"/>
        <v>41884.056747685187</v>
      </c>
      <c r="T1718" s="12">
        <f t="shared" si="54"/>
        <v>41903.083333333336</v>
      </c>
    </row>
    <row r="1719" spans="1:20" ht="42.75" x14ac:dyDescent="0.45">
      <c r="A1719">
        <v>3186</v>
      </c>
      <c r="B1719" s="3" t="s">
        <v>3186</v>
      </c>
      <c r="C1719" s="3" t="s">
        <v>7296</v>
      </c>
      <c r="D1719" s="6">
        <v>3200</v>
      </c>
      <c r="E1719" s="8">
        <v>3270</v>
      </c>
      <c r="F1719" t="s">
        <v>8218</v>
      </c>
      <c r="G1719" t="s">
        <v>8224</v>
      </c>
      <c r="H1719" t="s">
        <v>8246</v>
      </c>
      <c r="I1719">
        <v>1410901200</v>
      </c>
      <c r="J1719">
        <v>1408313438</v>
      </c>
      <c r="K1719" t="b">
        <v>1</v>
      </c>
      <c r="L1719">
        <v>70</v>
      </c>
      <c r="M1719" t="b">
        <v>1</v>
      </c>
      <c r="N1719" t="s">
        <v>8269</v>
      </c>
      <c r="O1719">
        <f>ROUND(E1719/D1719*100,0)</f>
        <v>102</v>
      </c>
      <c r="P1719">
        <f>IFERROR(ROUND(E1719/L1719,2),0)</f>
        <v>46.71</v>
      </c>
      <c r="Q1719" t="s">
        <v>8315</v>
      </c>
      <c r="R1719" t="s">
        <v>8316</v>
      </c>
      <c r="S1719" s="12">
        <f t="shared" si="53"/>
        <v>41868.924050925925</v>
      </c>
      <c r="T1719" s="12">
        <f t="shared" si="54"/>
        <v>41898.875</v>
      </c>
    </row>
    <row r="1720" spans="1:20" ht="57" x14ac:dyDescent="0.45">
      <c r="A1720">
        <v>3182</v>
      </c>
      <c r="B1720" s="3" t="s">
        <v>3182</v>
      </c>
      <c r="C1720" s="3" t="s">
        <v>7292</v>
      </c>
      <c r="D1720" s="6">
        <v>7000</v>
      </c>
      <c r="E1720" s="8">
        <v>7062</v>
      </c>
      <c r="F1720" t="s">
        <v>8218</v>
      </c>
      <c r="G1720" t="s">
        <v>8223</v>
      </c>
      <c r="H1720" t="s">
        <v>8245</v>
      </c>
      <c r="I1720">
        <v>1328029200</v>
      </c>
      <c r="J1720">
        <v>1323211621</v>
      </c>
      <c r="K1720" t="b">
        <v>1</v>
      </c>
      <c r="L1720">
        <v>151</v>
      </c>
      <c r="M1720" t="b">
        <v>1</v>
      </c>
      <c r="N1720" t="s">
        <v>8269</v>
      </c>
      <c r="O1720">
        <f>ROUND(E1720/D1720*100,0)</f>
        <v>101</v>
      </c>
      <c r="P1720">
        <f>IFERROR(ROUND(E1720/L1720,2),0)</f>
        <v>46.77</v>
      </c>
      <c r="Q1720" t="s">
        <v>8315</v>
      </c>
      <c r="R1720" t="s">
        <v>8316</v>
      </c>
      <c r="S1720" s="12">
        <f t="shared" si="53"/>
        <v>40883.949317129627</v>
      </c>
      <c r="T1720" s="12">
        <f t="shared" si="54"/>
        <v>40939.708333333336</v>
      </c>
    </row>
    <row r="1721" spans="1:20" ht="42.75" x14ac:dyDescent="0.45">
      <c r="A1721">
        <v>3560</v>
      </c>
      <c r="B1721" s="3" t="s">
        <v>3559</v>
      </c>
      <c r="C1721" s="3" t="s">
        <v>7670</v>
      </c>
      <c r="D1721" s="6">
        <v>3200</v>
      </c>
      <c r="E1721" s="8">
        <v>3470</v>
      </c>
      <c r="F1721" t="s">
        <v>8218</v>
      </c>
      <c r="G1721" t="s">
        <v>8228</v>
      </c>
      <c r="H1721" t="s">
        <v>8250</v>
      </c>
      <c r="I1721">
        <v>1432694700</v>
      </c>
      <c r="J1721">
        <v>1429651266</v>
      </c>
      <c r="K1721" t="b">
        <v>0</v>
      </c>
      <c r="L1721">
        <v>74</v>
      </c>
      <c r="M1721" t="b">
        <v>1</v>
      </c>
      <c r="N1721" t="s">
        <v>8269</v>
      </c>
      <c r="O1721">
        <f>ROUND(E1721/D1721*100,0)</f>
        <v>108</v>
      </c>
      <c r="P1721">
        <f>IFERROR(ROUND(E1721/L1721,2),0)</f>
        <v>46.89</v>
      </c>
      <c r="Q1721" t="s">
        <v>8315</v>
      </c>
      <c r="R1721" t="s">
        <v>8316</v>
      </c>
      <c r="S1721" s="12">
        <f t="shared" si="53"/>
        <v>42115.889652777783</v>
      </c>
      <c r="T1721" s="12">
        <f t="shared" si="54"/>
        <v>42151.114583333328</v>
      </c>
    </row>
    <row r="1722" spans="1:20" ht="42.75" x14ac:dyDescent="0.45">
      <c r="A1722">
        <v>2911</v>
      </c>
      <c r="B1722" s="3" t="s">
        <v>2911</v>
      </c>
      <c r="C1722" s="3" t="s">
        <v>7021</v>
      </c>
      <c r="D1722" s="6">
        <v>1800</v>
      </c>
      <c r="E1722" s="8">
        <v>657</v>
      </c>
      <c r="F1722" t="s">
        <v>8220</v>
      </c>
      <c r="G1722" t="s">
        <v>8223</v>
      </c>
      <c r="H1722" t="s">
        <v>8245</v>
      </c>
      <c r="I1722">
        <v>1435429626</v>
      </c>
      <c r="J1722">
        <v>1431973626</v>
      </c>
      <c r="K1722" t="b">
        <v>0</v>
      </c>
      <c r="L1722">
        <v>14</v>
      </c>
      <c r="M1722" t="b">
        <v>0</v>
      </c>
      <c r="N1722" t="s">
        <v>8269</v>
      </c>
      <c r="O1722">
        <f>ROUND(E1722/D1722*100,0)</f>
        <v>37</v>
      </c>
      <c r="P1722">
        <f>IFERROR(ROUND(E1722/L1722,2),0)</f>
        <v>46.93</v>
      </c>
      <c r="Q1722" t="s">
        <v>8315</v>
      </c>
      <c r="R1722" t="s">
        <v>8316</v>
      </c>
      <c r="S1722" s="12">
        <f t="shared" si="53"/>
        <v>42142.768819444449</v>
      </c>
      <c r="T1722" s="12">
        <f t="shared" si="54"/>
        <v>42182.768819444449</v>
      </c>
    </row>
    <row r="1723" spans="1:20" ht="42.75" x14ac:dyDescent="0.45">
      <c r="A1723">
        <v>2781</v>
      </c>
      <c r="B1723" s="3" t="s">
        <v>2781</v>
      </c>
      <c r="C1723" s="3" t="s">
        <v>6891</v>
      </c>
      <c r="D1723" s="6">
        <v>1250</v>
      </c>
      <c r="E1723" s="8">
        <v>1316</v>
      </c>
      <c r="F1723" t="s">
        <v>8218</v>
      </c>
      <c r="G1723" t="s">
        <v>8223</v>
      </c>
      <c r="H1723" t="s">
        <v>8245</v>
      </c>
      <c r="I1723">
        <v>1423724400</v>
      </c>
      <c r="J1723">
        <v>1421274954</v>
      </c>
      <c r="K1723" t="b">
        <v>0</v>
      </c>
      <c r="L1723">
        <v>28</v>
      </c>
      <c r="M1723" t="b">
        <v>1</v>
      </c>
      <c r="N1723" t="s">
        <v>8269</v>
      </c>
      <c r="O1723">
        <f>ROUND(E1723/D1723*100,0)</f>
        <v>105</v>
      </c>
      <c r="P1723">
        <f>IFERROR(ROUND(E1723/L1723,2),0)</f>
        <v>47</v>
      </c>
      <c r="Q1723" t="s">
        <v>8315</v>
      </c>
      <c r="R1723" t="s">
        <v>8316</v>
      </c>
      <c r="S1723" s="12">
        <f t="shared" si="53"/>
        <v>42018.94159722222</v>
      </c>
      <c r="T1723" s="12">
        <f t="shared" si="54"/>
        <v>42047.291666666672</v>
      </c>
    </row>
    <row r="1724" spans="1:20" ht="42.75" x14ac:dyDescent="0.45">
      <c r="A1724">
        <v>3621</v>
      </c>
      <c r="B1724" s="3" t="s">
        <v>3619</v>
      </c>
      <c r="C1724" s="3" t="s">
        <v>7731</v>
      </c>
      <c r="D1724" s="6">
        <v>3000</v>
      </c>
      <c r="E1724" s="8">
        <v>3292</v>
      </c>
      <c r="F1724" t="s">
        <v>8218</v>
      </c>
      <c r="G1724" t="s">
        <v>8223</v>
      </c>
      <c r="H1724" t="s">
        <v>8245</v>
      </c>
      <c r="I1724">
        <v>1475269200</v>
      </c>
      <c r="J1724">
        <v>1473200844</v>
      </c>
      <c r="K1724" t="b">
        <v>0</v>
      </c>
      <c r="L1724">
        <v>70</v>
      </c>
      <c r="M1724" t="b">
        <v>1</v>
      </c>
      <c r="N1724" t="s">
        <v>8269</v>
      </c>
      <c r="O1724">
        <f>ROUND(E1724/D1724*100,0)</f>
        <v>110</v>
      </c>
      <c r="P1724">
        <f>IFERROR(ROUND(E1724/L1724,2),0)</f>
        <v>47.03</v>
      </c>
      <c r="Q1724" t="s">
        <v>8315</v>
      </c>
      <c r="R1724" t="s">
        <v>8316</v>
      </c>
      <c r="S1724" s="12">
        <f t="shared" si="53"/>
        <v>42619.935694444444</v>
      </c>
      <c r="T1724" s="12">
        <f t="shared" si="54"/>
        <v>42643.875</v>
      </c>
    </row>
    <row r="1725" spans="1:20" ht="42.75" x14ac:dyDescent="0.45">
      <c r="A1725">
        <v>3490</v>
      </c>
      <c r="B1725" s="3" t="s">
        <v>3489</v>
      </c>
      <c r="C1725" s="3" t="s">
        <v>7600</v>
      </c>
      <c r="D1725" s="6">
        <v>1000</v>
      </c>
      <c r="E1725" s="8">
        <v>1275</v>
      </c>
      <c r="F1725" t="s">
        <v>8218</v>
      </c>
      <c r="G1725" t="s">
        <v>8223</v>
      </c>
      <c r="H1725" t="s">
        <v>8245</v>
      </c>
      <c r="I1725">
        <v>1460574924</v>
      </c>
      <c r="J1725">
        <v>1457982924</v>
      </c>
      <c r="K1725" t="b">
        <v>0</v>
      </c>
      <c r="L1725">
        <v>27</v>
      </c>
      <c r="M1725" t="b">
        <v>1</v>
      </c>
      <c r="N1725" t="s">
        <v>8269</v>
      </c>
      <c r="O1725">
        <f>ROUND(E1725/D1725*100,0)</f>
        <v>128</v>
      </c>
      <c r="P1725">
        <f>IFERROR(ROUND(E1725/L1725,2),0)</f>
        <v>47.22</v>
      </c>
      <c r="Q1725" t="s">
        <v>8315</v>
      </c>
      <c r="R1725" t="s">
        <v>8316</v>
      </c>
      <c r="S1725" s="12">
        <f t="shared" si="53"/>
        <v>42443.802361111113</v>
      </c>
      <c r="T1725" s="12">
        <f t="shared" si="54"/>
        <v>42473.802361111113</v>
      </c>
    </row>
    <row r="1726" spans="1:20" ht="42.75" x14ac:dyDescent="0.45">
      <c r="A1726">
        <v>3902</v>
      </c>
      <c r="B1726" s="3" t="s">
        <v>3899</v>
      </c>
      <c r="C1726" s="3" t="s">
        <v>8010</v>
      </c>
      <c r="D1726" s="6">
        <v>3000</v>
      </c>
      <c r="E1726" s="8">
        <v>1465</v>
      </c>
      <c r="F1726" t="s">
        <v>8220</v>
      </c>
      <c r="G1726" t="s">
        <v>8224</v>
      </c>
      <c r="H1726" t="s">
        <v>8246</v>
      </c>
      <c r="I1726">
        <v>1479125642</v>
      </c>
      <c r="J1726">
        <v>1476962042</v>
      </c>
      <c r="K1726" t="b">
        <v>0</v>
      </c>
      <c r="L1726">
        <v>31</v>
      </c>
      <c r="M1726" t="b">
        <v>0</v>
      </c>
      <c r="N1726" t="s">
        <v>8269</v>
      </c>
      <c r="O1726">
        <f>ROUND(E1726/D1726*100,0)</f>
        <v>49</v>
      </c>
      <c r="P1726">
        <f>IFERROR(ROUND(E1726/L1726,2),0)</f>
        <v>47.26</v>
      </c>
      <c r="Q1726" t="s">
        <v>8315</v>
      </c>
      <c r="R1726" t="s">
        <v>8316</v>
      </c>
      <c r="S1726" s="12">
        <f t="shared" si="53"/>
        <v>42663.468078703707</v>
      </c>
      <c r="T1726" s="12">
        <f t="shared" si="54"/>
        <v>42688.509745370371</v>
      </c>
    </row>
    <row r="1727" spans="1:20" ht="42.75" x14ac:dyDescent="0.45">
      <c r="A1727">
        <v>3894</v>
      </c>
      <c r="B1727" s="3" t="s">
        <v>3891</v>
      </c>
      <c r="C1727" s="3" t="s">
        <v>8002</v>
      </c>
      <c r="D1727" s="6">
        <v>15000</v>
      </c>
      <c r="E1727" s="8">
        <v>520</v>
      </c>
      <c r="F1727" t="s">
        <v>8220</v>
      </c>
      <c r="G1727" t="s">
        <v>8223</v>
      </c>
      <c r="H1727" t="s">
        <v>8245</v>
      </c>
      <c r="I1727">
        <v>1481000340</v>
      </c>
      <c r="J1727">
        <v>1478386812</v>
      </c>
      <c r="K1727" t="b">
        <v>0</v>
      </c>
      <c r="L1727">
        <v>11</v>
      </c>
      <c r="M1727" t="b">
        <v>0</v>
      </c>
      <c r="N1727" t="s">
        <v>8269</v>
      </c>
      <c r="O1727">
        <f>ROUND(E1727/D1727*100,0)</f>
        <v>3</v>
      </c>
      <c r="P1727">
        <f>IFERROR(ROUND(E1727/L1727,2),0)</f>
        <v>47.27</v>
      </c>
      <c r="Q1727" t="s">
        <v>8315</v>
      </c>
      <c r="R1727" t="s">
        <v>8316</v>
      </c>
      <c r="S1727" s="12">
        <f t="shared" si="53"/>
        <v>42679.958472222221</v>
      </c>
      <c r="T1727" s="12">
        <f t="shared" si="54"/>
        <v>42710.207638888889</v>
      </c>
    </row>
    <row r="1728" spans="1:20" ht="42.75" x14ac:dyDescent="0.45">
      <c r="A1728">
        <v>3801</v>
      </c>
      <c r="B1728" s="3" t="s">
        <v>3798</v>
      </c>
      <c r="C1728" s="3" t="s">
        <v>7911</v>
      </c>
      <c r="D1728" s="6">
        <v>5000</v>
      </c>
      <c r="E1728" s="8">
        <v>426</v>
      </c>
      <c r="F1728" t="s">
        <v>8220</v>
      </c>
      <c r="G1728" t="s">
        <v>8223</v>
      </c>
      <c r="H1728" t="s">
        <v>8245</v>
      </c>
      <c r="I1728">
        <v>1420215216</v>
      </c>
      <c r="J1728">
        <v>1417536816</v>
      </c>
      <c r="K1728" t="b">
        <v>0</v>
      </c>
      <c r="L1728">
        <v>9</v>
      </c>
      <c r="M1728" t="b">
        <v>0</v>
      </c>
      <c r="N1728" t="s">
        <v>8303</v>
      </c>
      <c r="O1728">
        <f>ROUND(E1728/D1728*100,0)</f>
        <v>9</v>
      </c>
      <c r="P1728">
        <f>IFERROR(ROUND(E1728/L1728,2),0)</f>
        <v>47.33</v>
      </c>
      <c r="Q1728" t="s">
        <v>8315</v>
      </c>
      <c r="R1728" t="s">
        <v>8334</v>
      </c>
      <c r="S1728" s="12">
        <f t="shared" si="53"/>
        <v>41975.676111111112</v>
      </c>
      <c r="T1728" s="12">
        <f t="shared" si="54"/>
        <v>42006.676111111112</v>
      </c>
    </row>
    <row r="1729" spans="1:20" ht="99.75" x14ac:dyDescent="0.45">
      <c r="A1729">
        <v>3561</v>
      </c>
      <c r="B1729" s="3" t="s">
        <v>3560</v>
      </c>
      <c r="C1729" s="3" t="s">
        <v>7671</v>
      </c>
      <c r="D1729" s="6">
        <v>2500</v>
      </c>
      <c r="E1729" s="8">
        <v>2560</v>
      </c>
      <c r="F1729" t="s">
        <v>8218</v>
      </c>
      <c r="G1729" t="s">
        <v>8223</v>
      </c>
      <c r="H1729" t="s">
        <v>8245</v>
      </c>
      <c r="I1729">
        <v>1438799760</v>
      </c>
      <c r="J1729">
        <v>1437236378</v>
      </c>
      <c r="K1729" t="b">
        <v>0</v>
      </c>
      <c r="L1729">
        <v>54</v>
      </c>
      <c r="M1729" t="b">
        <v>1</v>
      </c>
      <c r="N1729" t="s">
        <v>8269</v>
      </c>
      <c r="O1729">
        <f>ROUND(E1729/D1729*100,0)</f>
        <v>102</v>
      </c>
      <c r="P1729">
        <f>IFERROR(ROUND(E1729/L1729,2),0)</f>
        <v>47.41</v>
      </c>
      <c r="Q1729" t="s">
        <v>8315</v>
      </c>
      <c r="R1729" t="s">
        <v>8316</v>
      </c>
      <c r="S1729" s="12">
        <f t="shared" si="53"/>
        <v>42203.680300925931</v>
      </c>
      <c r="T1729" s="12">
        <f t="shared" si="54"/>
        <v>42221.774999999994</v>
      </c>
    </row>
    <row r="1730" spans="1:20" ht="42.75" x14ac:dyDescent="0.45">
      <c r="A1730">
        <v>3762</v>
      </c>
      <c r="B1730" s="3" t="s">
        <v>3759</v>
      </c>
      <c r="C1730" s="3" t="s">
        <v>7872</v>
      </c>
      <c r="D1730" s="6">
        <v>1250</v>
      </c>
      <c r="E1730" s="8">
        <v>1328</v>
      </c>
      <c r="F1730" t="s">
        <v>8218</v>
      </c>
      <c r="G1730" t="s">
        <v>8224</v>
      </c>
      <c r="H1730" t="s">
        <v>8246</v>
      </c>
      <c r="I1730">
        <v>1438543889</v>
      </c>
      <c r="J1730">
        <v>1436383889</v>
      </c>
      <c r="K1730" t="b">
        <v>0</v>
      </c>
      <c r="L1730">
        <v>28</v>
      </c>
      <c r="M1730" t="b">
        <v>1</v>
      </c>
      <c r="N1730" t="s">
        <v>8303</v>
      </c>
      <c r="O1730">
        <f>ROUND(E1730/D1730*100,0)</f>
        <v>106</v>
      </c>
      <c r="P1730">
        <f>IFERROR(ROUND(E1730/L1730,2),0)</f>
        <v>47.43</v>
      </c>
      <c r="Q1730" t="s">
        <v>8315</v>
      </c>
      <c r="R1730" t="s">
        <v>8334</v>
      </c>
      <c r="S1730" s="12">
        <f t="shared" si="53"/>
        <v>42193.813530092593</v>
      </c>
      <c r="T1730" s="12">
        <f t="shared" si="54"/>
        <v>42218.813530092593</v>
      </c>
    </row>
    <row r="1731" spans="1:20" ht="42.75" x14ac:dyDescent="0.4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>
        <f>IFERROR(ROUND(E1731/L1731,2),0)</f>
        <v>83.75</v>
      </c>
      <c r="Q1731" t="s">
        <v>8318</v>
      </c>
      <c r="R1731" t="s">
        <v>8331</v>
      </c>
      <c r="S1731" s="12">
        <f t="shared" ref="S1731:S1794" si="55">(((J1731/60)/60)/24)+DATE(1970,1,1)</f>
        <v>42286.660891203705</v>
      </c>
      <c r="T1731" s="12">
        <f t="shared" ref="T1731:T1794" si="56">(((I1731/60)/60)/24)+DATE(1970,1,1)</f>
        <v>42316.702557870376</v>
      </c>
    </row>
    <row r="1732" spans="1:20" ht="42.75" x14ac:dyDescent="0.4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>
        <f>IFERROR(ROUND(E1732/L1732,2),0)</f>
        <v>221.52</v>
      </c>
      <c r="Q1732" t="s">
        <v>8318</v>
      </c>
      <c r="R1732" t="s">
        <v>8331</v>
      </c>
      <c r="S1732" s="12">
        <f t="shared" si="55"/>
        <v>42089.83289351852</v>
      </c>
      <c r="T1732" s="12">
        <f t="shared" si="56"/>
        <v>42119.83289351852</v>
      </c>
    </row>
    <row r="1733" spans="1:20" ht="42.75" x14ac:dyDescent="0.4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>
        <f>IFERROR(ROUND(E1733/L1733,2),0)</f>
        <v>111.38</v>
      </c>
      <c r="Q1733" t="s">
        <v>8318</v>
      </c>
      <c r="R1733" t="s">
        <v>8319</v>
      </c>
      <c r="S1733" s="12">
        <f t="shared" si="55"/>
        <v>40635.982488425929</v>
      </c>
      <c r="T1733" s="12">
        <f t="shared" si="56"/>
        <v>40657.982488425929</v>
      </c>
    </row>
    <row r="1734" spans="1:20" ht="42.75" x14ac:dyDescent="0.4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>
        <f>IFERROR(ROUND(E1734/L1734,2),0)</f>
        <v>154.41999999999999</v>
      </c>
      <c r="Q1734" t="s">
        <v>8318</v>
      </c>
      <c r="R1734" t="s">
        <v>8329</v>
      </c>
      <c r="S1734" s="12">
        <f t="shared" si="55"/>
        <v>40812.803229166668</v>
      </c>
      <c r="T1734" s="12">
        <f t="shared" si="56"/>
        <v>40845.165972222225</v>
      </c>
    </row>
    <row r="1735" spans="1:20" ht="42.75" x14ac:dyDescent="0.4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>
        <f>IFERROR(ROUND(E1735/L1735,2),0)</f>
        <v>85.34</v>
      </c>
      <c r="Q1735" t="s">
        <v>8318</v>
      </c>
      <c r="R1735" t="s">
        <v>8329</v>
      </c>
      <c r="S1735" s="12">
        <f t="shared" si="55"/>
        <v>40626.959930555553</v>
      </c>
      <c r="T1735" s="12">
        <f t="shared" si="56"/>
        <v>40657.959930555553</v>
      </c>
    </row>
    <row r="1736" spans="1:20" ht="42.75" x14ac:dyDescent="0.4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>
        <f>IFERROR(ROUND(E1736/L1736,2),0)</f>
        <v>105.32</v>
      </c>
      <c r="Q1736" t="s">
        <v>8318</v>
      </c>
      <c r="R1736" t="s">
        <v>8329</v>
      </c>
      <c r="S1736" s="12">
        <f t="shared" si="55"/>
        <v>42184.626250000001</v>
      </c>
      <c r="T1736" s="12">
        <f t="shared" si="56"/>
        <v>42217.626250000001</v>
      </c>
    </row>
    <row r="1737" spans="1:20" ht="42.75" x14ac:dyDescent="0.4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>
        <f>IFERROR(ROUND(E1737/L1737,2),0)</f>
        <v>104.82</v>
      </c>
      <c r="Q1737" t="s">
        <v>8318</v>
      </c>
      <c r="R1737" t="s">
        <v>8329</v>
      </c>
      <c r="S1737" s="12">
        <f t="shared" si="55"/>
        <v>41379.515775462962</v>
      </c>
      <c r="T1737" s="12">
        <f t="shared" si="56"/>
        <v>41411.165972222225</v>
      </c>
    </row>
    <row r="1738" spans="1:20" ht="42.75" x14ac:dyDescent="0.4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>
        <f>IFERROR(ROUND(E1738/L1738,2),0)</f>
        <v>58.41</v>
      </c>
      <c r="Q1738" t="s">
        <v>8318</v>
      </c>
      <c r="R1738" t="s">
        <v>8329</v>
      </c>
      <c r="S1738" s="12">
        <f t="shared" si="55"/>
        <v>41926.73778935185</v>
      </c>
      <c r="T1738" s="12">
        <f t="shared" si="56"/>
        <v>41957.125</v>
      </c>
    </row>
    <row r="1739" spans="1:20" ht="42.75" x14ac:dyDescent="0.4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>
        <f>IFERROR(ROUND(E1739/L1739,2),0)</f>
        <v>119.99</v>
      </c>
      <c r="Q1739" t="s">
        <v>8318</v>
      </c>
      <c r="R1739" t="s">
        <v>8329</v>
      </c>
      <c r="S1739" s="12">
        <f t="shared" si="55"/>
        <v>42111.970995370371</v>
      </c>
      <c r="T1739" s="12">
        <f t="shared" si="56"/>
        <v>42156.097222222219</v>
      </c>
    </row>
    <row r="1740" spans="1:20" ht="42.75" x14ac:dyDescent="0.4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>
        <f>IFERROR(ROUND(E1740/L1740,2),0)</f>
        <v>92.32</v>
      </c>
      <c r="Q1740" t="s">
        <v>8318</v>
      </c>
      <c r="R1740" t="s">
        <v>8329</v>
      </c>
      <c r="S1740" s="12">
        <f t="shared" si="55"/>
        <v>40806.870949074073</v>
      </c>
      <c r="T1740" s="12">
        <f t="shared" si="56"/>
        <v>40866.912615740745</v>
      </c>
    </row>
    <row r="1741" spans="1:20" ht="57" x14ac:dyDescent="0.4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>
        <f>IFERROR(ROUND(E1741/L1741,2),0)</f>
        <v>68.099999999999994</v>
      </c>
      <c r="Q1741" t="s">
        <v>8318</v>
      </c>
      <c r="R1741" t="s">
        <v>8329</v>
      </c>
      <c r="S1741" s="12">
        <f t="shared" si="55"/>
        <v>41904.851875</v>
      </c>
      <c r="T1741" s="12">
        <f t="shared" si="56"/>
        <v>41929.5</v>
      </c>
    </row>
    <row r="1742" spans="1:20" ht="42.75" x14ac:dyDescent="0.45">
      <c r="A1742">
        <v>2810</v>
      </c>
      <c r="B1742" s="3" t="s">
        <v>2810</v>
      </c>
      <c r="C1742" s="3" t="s">
        <v>6920</v>
      </c>
      <c r="D1742" s="6">
        <v>2500</v>
      </c>
      <c r="E1742" s="8">
        <v>2705</v>
      </c>
      <c r="F1742" t="s">
        <v>8218</v>
      </c>
      <c r="G1742" t="s">
        <v>8223</v>
      </c>
      <c r="H1742" t="s">
        <v>8245</v>
      </c>
      <c r="I1742">
        <v>1401595140</v>
      </c>
      <c r="J1742">
        <v>1398828064</v>
      </c>
      <c r="K1742" t="b">
        <v>0</v>
      </c>
      <c r="L1742">
        <v>57</v>
      </c>
      <c r="M1742" t="b">
        <v>1</v>
      </c>
      <c r="N1742" t="s">
        <v>8269</v>
      </c>
      <c r="O1742">
        <f>ROUND(E1742/D1742*100,0)</f>
        <v>108</v>
      </c>
      <c r="P1742">
        <f>IFERROR(ROUND(E1742/L1742,2),0)</f>
        <v>47.46</v>
      </c>
      <c r="Q1742" t="s">
        <v>8315</v>
      </c>
      <c r="R1742" t="s">
        <v>8316</v>
      </c>
      <c r="S1742" s="12">
        <f t="shared" si="55"/>
        <v>41759.13962962963</v>
      </c>
      <c r="T1742" s="12">
        <f t="shared" si="56"/>
        <v>41791.165972222225</v>
      </c>
    </row>
    <row r="1743" spans="1:20" ht="28.5" x14ac:dyDescent="0.4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>
        <f>IFERROR(ROUND(E1743/L1743,2),0)</f>
        <v>141.41999999999999</v>
      </c>
      <c r="Q1743" t="s">
        <v>8321</v>
      </c>
      <c r="R1743" t="s">
        <v>8330</v>
      </c>
      <c r="S1743" s="12">
        <f t="shared" si="55"/>
        <v>41401.648217592592</v>
      </c>
      <c r="T1743" s="12">
        <f t="shared" si="56"/>
        <v>41436.648217592592</v>
      </c>
    </row>
    <row r="1744" spans="1:20" ht="28.5" x14ac:dyDescent="0.4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>
        <f>IFERROR(ROUND(E1744/L1744,2),0)</f>
        <v>82.52</v>
      </c>
      <c r="Q1744" t="s">
        <v>8321</v>
      </c>
      <c r="R1744" t="s">
        <v>8330</v>
      </c>
      <c r="S1744" s="12">
        <f t="shared" si="55"/>
        <v>41226.95721064815</v>
      </c>
      <c r="T1744" s="12">
        <f t="shared" si="56"/>
        <v>41256.95721064815</v>
      </c>
    </row>
    <row r="1745" spans="1:20" ht="42.75" x14ac:dyDescent="0.4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>
        <f>IFERROR(ROUND(E1745/L1745,2),0)</f>
        <v>37.47</v>
      </c>
      <c r="Q1745" t="s">
        <v>8321</v>
      </c>
      <c r="R1745" t="s">
        <v>8330</v>
      </c>
      <c r="S1745" s="12">
        <f t="shared" si="55"/>
        <v>41383.605057870373</v>
      </c>
      <c r="T1745" s="12">
        <f t="shared" si="56"/>
        <v>41414.02847222222</v>
      </c>
    </row>
    <row r="1746" spans="1:20" ht="28.5" x14ac:dyDescent="0.4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>
        <f>IFERROR(ROUND(E1746/L1746,2),0)</f>
        <v>134.21</v>
      </c>
      <c r="Q1746" t="s">
        <v>8321</v>
      </c>
      <c r="R1746" t="s">
        <v>8330</v>
      </c>
      <c r="S1746" s="12">
        <f t="shared" si="55"/>
        <v>40429.836435185185</v>
      </c>
      <c r="T1746" s="12">
        <f t="shared" si="56"/>
        <v>40459.836435185185</v>
      </c>
    </row>
    <row r="1747" spans="1:20" ht="42.75" x14ac:dyDescent="0.4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>
        <f>IFERROR(ROUND(E1747/L1747,2),0)</f>
        <v>51.47</v>
      </c>
      <c r="Q1747" t="s">
        <v>8321</v>
      </c>
      <c r="R1747" t="s">
        <v>8330</v>
      </c>
      <c r="S1747" s="12">
        <f t="shared" si="55"/>
        <v>41789.330312500002</v>
      </c>
      <c r="T1747" s="12">
        <f t="shared" si="56"/>
        <v>41829.330312500002</v>
      </c>
    </row>
    <row r="1748" spans="1:20" x14ac:dyDescent="0.4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>
        <f>IFERROR(ROUND(E1748/L1748,2),0)</f>
        <v>148.78</v>
      </c>
      <c r="Q1748" t="s">
        <v>8312</v>
      </c>
      <c r="R1748" t="s">
        <v>8313</v>
      </c>
      <c r="S1748" s="12">
        <f t="shared" si="55"/>
        <v>41718.878182870372</v>
      </c>
      <c r="T1748" s="12">
        <f t="shared" si="56"/>
        <v>41748.878182870372</v>
      </c>
    </row>
    <row r="1749" spans="1:20" ht="42.75" x14ac:dyDescent="0.4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>
        <f>IFERROR(ROUND(E1749/L1749,2),0)</f>
        <v>48.62</v>
      </c>
      <c r="Q1749" t="s">
        <v>8312</v>
      </c>
      <c r="R1749" t="s">
        <v>8325</v>
      </c>
      <c r="S1749" s="12">
        <f t="shared" si="55"/>
        <v>42119.822476851856</v>
      </c>
      <c r="T1749" s="12">
        <f t="shared" si="56"/>
        <v>42142.208333333328</v>
      </c>
    </row>
    <row r="1750" spans="1:20" ht="42.75" x14ac:dyDescent="0.4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>
        <f>IFERROR(ROUND(E1750/L1750,2),0)</f>
        <v>55.37</v>
      </c>
      <c r="Q1750" t="s">
        <v>8323</v>
      </c>
      <c r="R1750" t="s">
        <v>8324</v>
      </c>
      <c r="S1750" s="12">
        <f t="shared" si="55"/>
        <v>42536.60701388889</v>
      </c>
      <c r="T1750" s="12">
        <f t="shared" si="56"/>
        <v>42566.60701388889</v>
      </c>
    </row>
    <row r="1751" spans="1:20" ht="42.75" x14ac:dyDescent="0.4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>
        <f>IFERROR(ROUND(E1751/L1751,2),0)</f>
        <v>165.35</v>
      </c>
      <c r="Q1751" t="s">
        <v>8323</v>
      </c>
      <c r="R1751" t="s">
        <v>8324</v>
      </c>
      <c r="S1751" s="12">
        <f t="shared" si="55"/>
        <v>42125.614895833336</v>
      </c>
      <c r="T1751" s="12">
        <f t="shared" si="56"/>
        <v>42155.614895833336</v>
      </c>
    </row>
    <row r="1752" spans="1:20" ht="42.75" x14ac:dyDescent="0.4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>
        <f>IFERROR(ROUND(E1752/L1752,2),0)</f>
        <v>61.53</v>
      </c>
      <c r="Q1752" t="s">
        <v>8323</v>
      </c>
      <c r="R1752" t="s">
        <v>8324</v>
      </c>
      <c r="S1752" s="12">
        <f t="shared" si="55"/>
        <v>42731.755787037036</v>
      </c>
      <c r="T1752" s="12">
        <f t="shared" si="56"/>
        <v>42766.755787037036</v>
      </c>
    </row>
    <row r="1753" spans="1:20" ht="28.5" x14ac:dyDescent="0.4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>
        <f>IFERROR(ROUND(E1753/L1753,2),0)</f>
        <v>82.54</v>
      </c>
      <c r="Q1753" t="s">
        <v>8312</v>
      </c>
      <c r="R1753" t="s">
        <v>8313</v>
      </c>
      <c r="S1753" s="12">
        <f t="shared" si="55"/>
        <v>40751.814432870371</v>
      </c>
      <c r="T1753" s="12">
        <f t="shared" si="56"/>
        <v>40811.814432870371</v>
      </c>
    </row>
    <row r="1754" spans="1:20" ht="42.75" x14ac:dyDescent="0.4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>
        <f>IFERROR(ROUND(E1754/L1754,2),0)</f>
        <v>140.86000000000001</v>
      </c>
      <c r="Q1754" t="s">
        <v>8312</v>
      </c>
      <c r="R1754" t="s">
        <v>8313</v>
      </c>
      <c r="S1754" s="12">
        <f t="shared" si="55"/>
        <v>41449.585162037038</v>
      </c>
      <c r="T1754" s="12">
        <f t="shared" si="56"/>
        <v>41479.585162037038</v>
      </c>
    </row>
    <row r="1755" spans="1:20" ht="42.75" x14ac:dyDescent="0.4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>
        <f>IFERROR(ROUND(E1755/L1755,2),0)</f>
        <v>246.29</v>
      </c>
      <c r="Q1755" t="s">
        <v>8312</v>
      </c>
      <c r="R1755" t="s">
        <v>8313</v>
      </c>
      <c r="S1755" s="12">
        <f t="shared" si="55"/>
        <v>41561.683553240742</v>
      </c>
      <c r="T1755" s="12">
        <f t="shared" si="56"/>
        <v>41591.725219907406</v>
      </c>
    </row>
    <row r="1756" spans="1:20" ht="42.75" x14ac:dyDescent="0.45">
      <c r="A1756">
        <v>2933</v>
      </c>
      <c r="B1756" s="3" t="s">
        <v>2933</v>
      </c>
      <c r="C1756" s="3" t="s">
        <v>7043</v>
      </c>
      <c r="D1756" s="6">
        <v>2500</v>
      </c>
      <c r="E1756" s="8">
        <v>2569</v>
      </c>
      <c r="F1756" t="s">
        <v>8218</v>
      </c>
      <c r="G1756" t="s">
        <v>8223</v>
      </c>
      <c r="H1756" t="s">
        <v>8245</v>
      </c>
      <c r="I1756">
        <v>1465081053</v>
      </c>
      <c r="J1756">
        <v>1462489053</v>
      </c>
      <c r="K1756" t="b">
        <v>0</v>
      </c>
      <c r="L1756">
        <v>54</v>
      </c>
      <c r="M1756" t="b">
        <v>1</v>
      </c>
      <c r="N1756" t="s">
        <v>8303</v>
      </c>
      <c r="O1756">
        <f>ROUND(E1756/D1756*100,0)</f>
        <v>103</v>
      </c>
      <c r="P1756">
        <f>IFERROR(ROUND(E1756/L1756,2),0)</f>
        <v>47.57</v>
      </c>
      <c r="Q1756" t="s">
        <v>8315</v>
      </c>
      <c r="R1756" t="s">
        <v>8334</v>
      </c>
      <c r="S1756" s="12">
        <f t="shared" si="55"/>
        <v>42495.956631944442</v>
      </c>
      <c r="T1756" s="12">
        <f t="shared" si="56"/>
        <v>42525.956631944442</v>
      </c>
    </row>
    <row r="1757" spans="1:20" ht="57" x14ac:dyDescent="0.45">
      <c r="A1757">
        <v>3722</v>
      </c>
      <c r="B1757" s="3" t="s">
        <v>3719</v>
      </c>
      <c r="C1757" s="3" t="s">
        <v>7832</v>
      </c>
      <c r="D1757" s="6">
        <v>1500</v>
      </c>
      <c r="E1757" s="8">
        <v>1668</v>
      </c>
      <c r="F1757" t="s">
        <v>8218</v>
      </c>
      <c r="G1757" t="s">
        <v>8228</v>
      </c>
      <c r="H1757" t="s">
        <v>8250</v>
      </c>
      <c r="I1757">
        <v>1455231540</v>
      </c>
      <c r="J1757">
        <v>1452614847</v>
      </c>
      <c r="K1757" t="b">
        <v>0</v>
      </c>
      <c r="L1757">
        <v>35</v>
      </c>
      <c r="M1757" t="b">
        <v>1</v>
      </c>
      <c r="N1757" t="s">
        <v>8269</v>
      </c>
      <c r="O1757">
        <f>ROUND(E1757/D1757*100,0)</f>
        <v>111</v>
      </c>
      <c r="P1757">
        <f>IFERROR(ROUND(E1757/L1757,2),0)</f>
        <v>47.66</v>
      </c>
      <c r="Q1757" t="s">
        <v>8315</v>
      </c>
      <c r="R1757" t="s">
        <v>8316</v>
      </c>
      <c r="S1757" s="12">
        <f t="shared" si="55"/>
        <v>42381.671840277777</v>
      </c>
      <c r="T1757" s="12">
        <f t="shared" si="56"/>
        <v>42411.957638888889</v>
      </c>
    </row>
    <row r="1758" spans="1:20" ht="28.5" x14ac:dyDescent="0.45">
      <c r="A1758">
        <v>3622</v>
      </c>
      <c r="B1758" s="3" t="s">
        <v>3620</v>
      </c>
      <c r="C1758" s="3" t="s">
        <v>7732</v>
      </c>
      <c r="D1758" s="6">
        <v>1000</v>
      </c>
      <c r="E1758" s="8">
        <v>1000.99</v>
      </c>
      <c r="F1758" t="s">
        <v>8218</v>
      </c>
      <c r="G1758" t="s">
        <v>8223</v>
      </c>
      <c r="H1758" t="s">
        <v>8245</v>
      </c>
      <c r="I1758">
        <v>1411874580</v>
      </c>
      <c r="J1758">
        <v>1409030371</v>
      </c>
      <c r="K1758" t="b">
        <v>0</v>
      </c>
      <c r="L1758">
        <v>21</v>
      </c>
      <c r="M1758" t="b">
        <v>1</v>
      </c>
      <c r="N1758" t="s">
        <v>8269</v>
      </c>
      <c r="O1758">
        <f>ROUND(E1758/D1758*100,0)</f>
        <v>100</v>
      </c>
      <c r="P1758">
        <f>IFERROR(ROUND(E1758/L1758,2),0)</f>
        <v>47.67</v>
      </c>
      <c r="Q1758" t="s">
        <v>8315</v>
      </c>
      <c r="R1758" t="s">
        <v>8316</v>
      </c>
      <c r="S1758" s="12">
        <f t="shared" si="55"/>
        <v>41877.221886574072</v>
      </c>
      <c r="T1758" s="12">
        <f t="shared" si="56"/>
        <v>41910.140972222223</v>
      </c>
    </row>
    <row r="1759" spans="1:20" ht="42.75" x14ac:dyDescent="0.4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ROUND(E1759/D1759*100,0)</f>
        <v>102</v>
      </c>
      <c r="P1759">
        <f>IFERROR(ROUND(E1759/L1759,2),0)</f>
        <v>158.36000000000001</v>
      </c>
      <c r="Q1759" t="s">
        <v>8308</v>
      </c>
      <c r="R1759" t="s">
        <v>8314</v>
      </c>
      <c r="S1759" s="12">
        <f t="shared" si="55"/>
        <v>42542.526423611111</v>
      </c>
      <c r="T1759" s="12">
        <f t="shared" si="56"/>
        <v>42601.165972222225</v>
      </c>
    </row>
    <row r="1760" spans="1:20" ht="42.75" x14ac:dyDescent="0.4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>
        <f>IFERROR(ROUND(E1760/L1760,2),0)</f>
        <v>82.42</v>
      </c>
      <c r="Q1760" t="s">
        <v>8321</v>
      </c>
      <c r="R1760" t="s">
        <v>8330</v>
      </c>
      <c r="S1760" s="12">
        <f t="shared" si="55"/>
        <v>42040.638020833328</v>
      </c>
      <c r="T1760" s="12">
        <f t="shared" si="56"/>
        <v>42070.638020833328</v>
      </c>
    </row>
    <row r="1761" spans="1:20" ht="42.75" x14ac:dyDescent="0.4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>
        <f>IFERROR(ROUND(E1761/L1761,2),0)</f>
        <v>230.19</v>
      </c>
      <c r="Q1761" t="s">
        <v>8321</v>
      </c>
      <c r="R1761" t="s">
        <v>8330</v>
      </c>
      <c r="S1761" s="12">
        <f t="shared" si="55"/>
        <v>41963.506168981476</v>
      </c>
      <c r="T1761" s="12">
        <f t="shared" si="56"/>
        <v>41991.506168981476</v>
      </c>
    </row>
    <row r="1762" spans="1:20" x14ac:dyDescent="0.4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>
        <f>IFERROR(ROUND(E1762/L1762,2),0)</f>
        <v>196.83</v>
      </c>
      <c r="Q1762" t="s">
        <v>8312</v>
      </c>
      <c r="R1762" t="s">
        <v>8313</v>
      </c>
      <c r="S1762" s="12">
        <f t="shared" si="55"/>
        <v>42553.681979166664</v>
      </c>
      <c r="T1762" s="12">
        <f t="shared" si="56"/>
        <v>42583.681979166664</v>
      </c>
    </row>
    <row r="1763" spans="1:20" ht="42.75" x14ac:dyDescent="0.4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>
        <f>IFERROR(ROUND(E1763/L1763,2),0)</f>
        <v>33.19</v>
      </c>
      <c r="Q1763" t="s">
        <v>8321</v>
      </c>
      <c r="R1763" t="s">
        <v>8322</v>
      </c>
      <c r="S1763" s="12">
        <f t="shared" si="55"/>
        <v>40646.014456018522</v>
      </c>
      <c r="T1763" s="12">
        <f t="shared" si="56"/>
        <v>40706.014456018522</v>
      </c>
    </row>
    <row r="1764" spans="1:20" ht="42.75" x14ac:dyDescent="0.4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>
        <f>IFERROR(ROUND(E1764/L1764,2),0)</f>
        <v>39.04</v>
      </c>
      <c r="Q1764" t="s">
        <v>8312</v>
      </c>
      <c r="R1764" t="s">
        <v>8313</v>
      </c>
      <c r="S1764" s="12">
        <f t="shared" si="55"/>
        <v>41082.069467592592</v>
      </c>
      <c r="T1764" s="12">
        <f t="shared" si="56"/>
        <v>41112.069467592592</v>
      </c>
    </row>
    <row r="1765" spans="1:20" ht="42.75" x14ac:dyDescent="0.4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>IFERROR(ROUND(E1765/L1765,2),0)</f>
        <v>107.98</v>
      </c>
      <c r="Q1765" t="s">
        <v>8312</v>
      </c>
      <c r="R1765" t="s">
        <v>8313</v>
      </c>
      <c r="S1765" s="12">
        <f t="shared" si="55"/>
        <v>41950.29483796296</v>
      </c>
      <c r="T1765" s="12">
        <f t="shared" si="56"/>
        <v>41990.332638888889</v>
      </c>
    </row>
    <row r="1766" spans="1:20" ht="42.75" x14ac:dyDescent="0.4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>
        <f>IFERROR(ROUND(E1766/L1766,2),0)</f>
        <v>86.49</v>
      </c>
      <c r="Q1766" t="s">
        <v>8312</v>
      </c>
      <c r="R1766" t="s">
        <v>8313</v>
      </c>
      <c r="S1766" s="12">
        <f t="shared" si="55"/>
        <v>40750.340902777774</v>
      </c>
      <c r="T1766" s="12">
        <f t="shared" si="56"/>
        <v>40810.340902777774</v>
      </c>
    </row>
    <row r="1767" spans="1:20" ht="42.75" x14ac:dyDescent="0.4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>
        <f>IFERROR(ROUND(E1767/L1767,2),0)</f>
        <v>103.64</v>
      </c>
      <c r="Q1767" t="s">
        <v>8323</v>
      </c>
      <c r="R1767" t="s">
        <v>8324</v>
      </c>
      <c r="S1767" s="12">
        <f t="shared" si="55"/>
        <v>42636.868518518517</v>
      </c>
      <c r="T1767" s="12">
        <f t="shared" si="56"/>
        <v>42666.868518518517</v>
      </c>
    </row>
    <row r="1768" spans="1:20" ht="42.75" x14ac:dyDescent="0.4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>
        <f>IFERROR(ROUND(E1768/L1768,2),0)</f>
        <v>67.39</v>
      </c>
      <c r="Q1768" t="s">
        <v>8312</v>
      </c>
      <c r="R1768" t="s">
        <v>8313</v>
      </c>
      <c r="S1768" s="12">
        <f t="shared" si="55"/>
        <v>41664.684108796297</v>
      </c>
      <c r="T1768" s="12">
        <f t="shared" si="56"/>
        <v>41694.684108796297</v>
      </c>
    </row>
    <row r="1769" spans="1:20" ht="28.5" x14ac:dyDescent="0.4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>
        <f>IFERROR(ROUND(E1769/L1769,2),0)</f>
        <v>50.88</v>
      </c>
      <c r="Q1769" t="s">
        <v>8312</v>
      </c>
      <c r="R1769" t="s">
        <v>8313</v>
      </c>
      <c r="S1769" s="12">
        <f t="shared" si="55"/>
        <v>41745.84542824074</v>
      </c>
      <c r="T1769" s="12">
        <f t="shared" si="56"/>
        <v>41779.207638888889</v>
      </c>
    </row>
    <row r="1770" spans="1:20" ht="42.75" x14ac:dyDescent="0.4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>
        <f>IFERROR(ROUND(E1770/L1770,2),0)</f>
        <v>51.04</v>
      </c>
      <c r="Q1770" t="s">
        <v>8312</v>
      </c>
      <c r="R1770" t="s">
        <v>8313</v>
      </c>
      <c r="S1770" s="12">
        <f t="shared" si="55"/>
        <v>41800.959490740745</v>
      </c>
      <c r="T1770" s="12">
        <f t="shared" si="56"/>
        <v>41830.959490740745</v>
      </c>
    </row>
    <row r="1771" spans="1:20" ht="42.75" x14ac:dyDescent="0.4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>
        <f>IFERROR(ROUND(E1771/L1771,2),0)</f>
        <v>58.21</v>
      </c>
      <c r="Q1771" t="s">
        <v>8312</v>
      </c>
      <c r="R1771" t="s">
        <v>8313</v>
      </c>
      <c r="S1771" s="12">
        <f t="shared" si="55"/>
        <v>41177.060381944444</v>
      </c>
      <c r="T1771" s="12">
        <f t="shared" si="56"/>
        <v>41227.102048611108</v>
      </c>
    </row>
    <row r="1772" spans="1:20" ht="42.75" x14ac:dyDescent="0.4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>
        <f>IFERROR(ROUND(E1772/L1772,2),0)</f>
        <v>88.04</v>
      </c>
      <c r="Q1772" t="s">
        <v>8312</v>
      </c>
      <c r="R1772" t="s">
        <v>8313</v>
      </c>
      <c r="S1772" s="12">
        <f t="shared" si="55"/>
        <v>41388.021261574075</v>
      </c>
      <c r="T1772" s="12">
        <f t="shared" si="56"/>
        <v>41418.021261574075</v>
      </c>
    </row>
    <row r="1773" spans="1:20" ht="42.75" x14ac:dyDescent="0.4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>
        <f>IFERROR(ROUND(E1773/L1773,2),0)</f>
        <v>42.24</v>
      </c>
      <c r="Q1773" t="s">
        <v>8312</v>
      </c>
      <c r="R1773" t="s">
        <v>8328</v>
      </c>
      <c r="S1773" s="12">
        <f t="shared" si="55"/>
        <v>41925.906689814816</v>
      </c>
      <c r="T1773" s="12">
        <f t="shared" si="56"/>
        <v>41955.94835648148</v>
      </c>
    </row>
    <row r="1774" spans="1:20" ht="57" x14ac:dyDescent="0.4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>
        <f>IFERROR(ROUND(E1774/L1774,2),0)</f>
        <v>196.34</v>
      </c>
      <c r="Q1774" t="s">
        <v>8312</v>
      </c>
      <c r="R1774" t="s">
        <v>8328</v>
      </c>
      <c r="S1774" s="12">
        <f t="shared" si="55"/>
        <v>42267.746782407412</v>
      </c>
      <c r="T1774" s="12">
        <f t="shared" si="56"/>
        <v>42297.746782407412</v>
      </c>
    </row>
    <row r="1775" spans="1:20" ht="42.75" x14ac:dyDescent="0.4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>
        <f>IFERROR(ROUND(E1775/L1775,2),0)</f>
        <v>35.549999999999997</v>
      </c>
      <c r="Q1775" t="s">
        <v>8312</v>
      </c>
      <c r="R1775" t="s">
        <v>8328</v>
      </c>
      <c r="S1775" s="12">
        <f t="shared" si="55"/>
        <v>41680.583402777782</v>
      </c>
      <c r="T1775" s="12">
        <f t="shared" si="56"/>
        <v>41702.875</v>
      </c>
    </row>
    <row r="1776" spans="1:20" ht="42.75" x14ac:dyDescent="0.4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>
        <f>IFERROR(ROUND(E1776/L1776,2),0)</f>
        <v>147.68</v>
      </c>
      <c r="Q1776" t="s">
        <v>8308</v>
      </c>
      <c r="R1776" t="s">
        <v>8309</v>
      </c>
      <c r="S1776" s="12">
        <f t="shared" si="55"/>
        <v>42199.365844907406</v>
      </c>
      <c r="T1776" s="12">
        <f t="shared" si="56"/>
        <v>42229.365844907406</v>
      </c>
    </row>
    <row r="1777" spans="1:20" ht="42.75" x14ac:dyDescent="0.4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>
        <f>IFERROR(ROUND(E1777/L1777,2),0)</f>
        <v>66.83</v>
      </c>
      <c r="Q1777" t="s">
        <v>8312</v>
      </c>
      <c r="R1777" t="s">
        <v>8328</v>
      </c>
      <c r="S1777" s="12">
        <f t="shared" si="55"/>
        <v>41205.854537037041</v>
      </c>
      <c r="T1777" s="12">
        <f t="shared" si="56"/>
        <v>41265.896203703705</v>
      </c>
    </row>
    <row r="1778" spans="1:20" ht="42.75" x14ac:dyDescent="0.4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>
        <f>IFERROR(ROUND(E1778/L1778,2),0)</f>
        <v>43.57</v>
      </c>
      <c r="Q1778" t="s">
        <v>8312</v>
      </c>
      <c r="R1778" t="s">
        <v>8328</v>
      </c>
      <c r="S1778" s="12">
        <f t="shared" si="55"/>
        <v>41192.758506944447</v>
      </c>
      <c r="T1778" s="12">
        <f t="shared" si="56"/>
        <v>41208.165972222225</v>
      </c>
    </row>
    <row r="1779" spans="1:20" ht="42.75" x14ac:dyDescent="0.4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>
        <f>IFERROR(ROUND(E1779/L1779,2),0)</f>
        <v>42.33</v>
      </c>
      <c r="Q1779" t="s">
        <v>8312</v>
      </c>
      <c r="R1779" t="s">
        <v>8325</v>
      </c>
      <c r="S1779" s="12">
        <f t="shared" si="55"/>
        <v>40946.882245370369</v>
      </c>
      <c r="T1779" s="12">
        <f t="shared" si="56"/>
        <v>41006.166666666664</v>
      </c>
    </row>
    <row r="1780" spans="1:20" ht="42.75" x14ac:dyDescent="0.4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>
        <f>IFERROR(ROUND(E1780/L1780,2),0)</f>
        <v>53.42</v>
      </c>
      <c r="Q1780" t="s">
        <v>8312</v>
      </c>
      <c r="R1780" t="s">
        <v>8325</v>
      </c>
      <c r="S1780" s="12">
        <f t="shared" si="55"/>
        <v>42205.718888888892</v>
      </c>
      <c r="T1780" s="12">
        <f t="shared" si="56"/>
        <v>42235.718888888892</v>
      </c>
    </row>
    <row r="1781" spans="1:20" ht="42.75" x14ac:dyDescent="0.4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>
        <f>IFERROR(ROUND(E1781/L1781,2),0)</f>
        <v>219.93</v>
      </c>
      <c r="Q1781" t="s">
        <v>8326</v>
      </c>
      <c r="R1781" t="s">
        <v>8327</v>
      </c>
      <c r="S1781" s="12">
        <f t="shared" si="55"/>
        <v>42332.89980324074</v>
      </c>
      <c r="T1781" s="12">
        <f t="shared" si="56"/>
        <v>42363</v>
      </c>
    </row>
    <row r="1782" spans="1:20" ht="42.75" x14ac:dyDescent="0.4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>
        <f>IFERROR(ROUND(E1782/L1782,2),0)</f>
        <v>60.87</v>
      </c>
      <c r="Q1782" t="s">
        <v>8326</v>
      </c>
      <c r="R1782" t="s">
        <v>8327</v>
      </c>
      <c r="S1782" s="12">
        <f t="shared" si="55"/>
        <v>41918.670115740737</v>
      </c>
      <c r="T1782" s="12">
        <f t="shared" si="56"/>
        <v>41948.731944444444</v>
      </c>
    </row>
    <row r="1783" spans="1:20" ht="42.75" x14ac:dyDescent="0.4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>
        <f>IFERROR(ROUND(E1783/L1783,2),0)</f>
        <v>115.69</v>
      </c>
      <c r="Q1783" t="s">
        <v>8326</v>
      </c>
      <c r="R1783" t="s">
        <v>8327</v>
      </c>
      <c r="S1783" s="12">
        <f t="shared" si="55"/>
        <v>41771.572256944448</v>
      </c>
      <c r="T1783" s="12">
        <f t="shared" si="56"/>
        <v>41801.572256944448</v>
      </c>
    </row>
    <row r="1784" spans="1:20" ht="42.75" x14ac:dyDescent="0.4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>
        <f>IFERROR(ROUND(E1784/L1784,2),0)</f>
        <v>149.31</v>
      </c>
      <c r="Q1784" t="s">
        <v>8326</v>
      </c>
      <c r="R1784" t="s">
        <v>8327</v>
      </c>
      <c r="S1784" s="12">
        <f t="shared" si="55"/>
        <v>41902.07240740741</v>
      </c>
      <c r="T1784" s="12">
        <f t="shared" si="56"/>
        <v>41940.132638888892</v>
      </c>
    </row>
    <row r="1785" spans="1:20" ht="42.75" x14ac:dyDescent="0.4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>
        <f>IFERROR(ROUND(E1785/L1785,2),0)</f>
        <v>189.76</v>
      </c>
      <c r="Q1785" t="s">
        <v>8326</v>
      </c>
      <c r="R1785" t="s">
        <v>8327</v>
      </c>
      <c r="S1785" s="12">
        <f t="shared" si="55"/>
        <v>42423.602500000001</v>
      </c>
      <c r="T1785" s="12">
        <f t="shared" si="56"/>
        <v>42453.560833333337</v>
      </c>
    </row>
    <row r="1786" spans="1:20" ht="42.75" x14ac:dyDescent="0.4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>
        <f>IFERROR(ROUND(E1786/L1786,2),0)</f>
        <v>108.78</v>
      </c>
      <c r="Q1786" t="s">
        <v>8326</v>
      </c>
      <c r="R1786" t="s">
        <v>8327</v>
      </c>
      <c r="S1786" s="12">
        <f t="shared" si="55"/>
        <v>42407.637557870374</v>
      </c>
      <c r="T1786" s="12">
        <f t="shared" si="56"/>
        <v>42452.595891203702</v>
      </c>
    </row>
    <row r="1787" spans="1:20" ht="28.5" x14ac:dyDescent="0.4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>
        <f>IFERROR(ROUND(E1787/L1787,2),0)</f>
        <v>177.21</v>
      </c>
      <c r="Q1787" t="s">
        <v>8312</v>
      </c>
      <c r="R1787" t="s">
        <v>8335</v>
      </c>
      <c r="S1787" s="12">
        <f t="shared" si="55"/>
        <v>41961.807372685187</v>
      </c>
      <c r="T1787" s="12">
        <f t="shared" si="56"/>
        <v>41994.1875</v>
      </c>
    </row>
    <row r="1788" spans="1:20" ht="42.75" x14ac:dyDescent="0.4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>
        <f>IFERROR(ROUND(E1788/L1788,2),0)</f>
        <v>57.54</v>
      </c>
      <c r="Q1788" t="s">
        <v>8312</v>
      </c>
      <c r="R1788" t="s">
        <v>8335</v>
      </c>
      <c r="S1788" s="12">
        <f t="shared" si="55"/>
        <v>41546.75105324074</v>
      </c>
      <c r="T1788" s="12">
        <f t="shared" si="56"/>
        <v>41565.165972222225</v>
      </c>
    </row>
    <row r="1789" spans="1:20" ht="42.75" x14ac:dyDescent="0.4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>
        <f>IFERROR(ROUND(E1789/L1789,2),0)</f>
        <v>165.16</v>
      </c>
      <c r="Q1789" t="s">
        <v>8312</v>
      </c>
      <c r="R1789" t="s">
        <v>8335</v>
      </c>
      <c r="S1789" s="12">
        <f t="shared" si="55"/>
        <v>42618.625428240746</v>
      </c>
      <c r="T1789" s="12">
        <f t="shared" si="56"/>
        <v>42643.185416666667</v>
      </c>
    </row>
    <row r="1790" spans="1:20" ht="42.75" x14ac:dyDescent="0.4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>
        <f>IFERROR(ROUND(E1790/L1790,2),0)</f>
        <v>107.1</v>
      </c>
      <c r="Q1790" t="s">
        <v>8308</v>
      </c>
      <c r="R1790" t="s">
        <v>8317</v>
      </c>
      <c r="S1790" s="12">
        <f t="shared" si="55"/>
        <v>41730.708472222221</v>
      </c>
      <c r="T1790" s="12">
        <f t="shared" si="56"/>
        <v>41759.208333333336</v>
      </c>
    </row>
    <row r="1791" spans="1:20" ht="42.75" x14ac:dyDescent="0.4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>
        <f>IFERROR(ROUND(E1791/L1791,2),0)</f>
        <v>25.21</v>
      </c>
      <c r="Q1791" t="s">
        <v>8308</v>
      </c>
      <c r="R1791" t="s">
        <v>8317</v>
      </c>
      <c r="S1791" s="12">
        <f t="shared" si="55"/>
        <v>41989.913136574076</v>
      </c>
      <c r="T1791" s="12">
        <f t="shared" si="56"/>
        <v>42019.913136574076</v>
      </c>
    </row>
    <row r="1792" spans="1:20" ht="42.75" x14ac:dyDescent="0.45">
      <c r="A1792">
        <v>3842</v>
      </c>
      <c r="B1792" s="3" t="s">
        <v>3839</v>
      </c>
      <c r="C1792" s="3" t="s">
        <v>7951</v>
      </c>
      <c r="D1792" s="6">
        <v>5000</v>
      </c>
      <c r="E1792" s="8">
        <v>1097</v>
      </c>
      <c r="F1792" t="s">
        <v>8220</v>
      </c>
      <c r="G1792" t="s">
        <v>8224</v>
      </c>
      <c r="H1792" t="s">
        <v>8246</v>
      </c>
      <c r="I1792">
        <v>1399809052</v>
      </c>
      <c r="J1792">
        <v>1397217052</v>
      </c>
      <c r="K1792" t="b">
        <v>1</v>
      </c>
      <c r="L1792">
        <v>23</v>
      </c>
      <c r="M1792" t="b">
        <v>0</v>
      </c>
      <c r="N1792" t="s">
        <v>8269</v>
      </c>
      <c r="O1792">
        <f>ROUND(E1792/D1792*100,0)</f>
        <v>22</v>
      </c>
      <c r="P1792">
        <f>IFERROR(ROUND(E1792/L1792,2),0)</f>
        <v>47.7</v>
      </c>
      <c r="Q1792" t="s">
        <v>8315</v>
      </c>
      <c r="R1792" t="s">
        <v>8316</v>
      </c>
      <c r="S1792" s="12">
        <f t="shared" si="55"/>
        <v>41740.493657407409</v>
      </c>
      <c r="T1792" s="12">
        <f t="shared" si="56"/>
        <v>41770.493657407409</v>
      </c>
    </row>
    <row r="1793" spans="1:20" ht="42.75" x14ac:dyDescent="0.45">
      <c r="A1793">
        <v>3496</v>
      </c>
      <c r="B1793" s="3" t="s">
        <v>3495</v>
      </c>
      <c r="C1793" s="3" t="s">
        <v>7606</v>
      </c>
      <c r="D1793" s="6">
        <v>3000</v>
      </c>
      <c r="E1793" s="8">
        <v>3732</v>
      </c>
      <c r="F1793" t="s">
        <v>8218</v>
      </c>
      <c r="G1793" t="s">
        <v>8223</v>
      </c>
      <c r="H1793" t="s">
        <v>8245</v>
      </c>
      <c r="I1793">
        <v>1473625166</v>
      </c>
      <c r="J1793">
        <v>1470169166</v>
      </c>
      <c r="K1793" t="b">
        <v>0</v>
      </c>
      <c r="L1793">
        <v>78</v>
      </c>
      <c r="M1793" t="b">
        <v>1</v>
      </c>
      <c r="N1793" t="s">
        <v>8269</v>
      </c>
      <c r="O1793">
        <f>ROUND(E1793/D1793*100,0)</f>
        <v>124</v>
      </c>
      <c r="P1793">
        <f>IFERROR(ROUND(E1793/L1793,2),0)</f>
        <v>47.85</v>
      </c>
      <c r="Q1793" t="s">
        <v>8315</v>
      </c>
      <c r="R1793" t="s">
        <v>8316</v>
      </c>
      <c r="S1793" s="12">
        <f t="shared" si="55"/>
        <v>42584.846828703703</v>
      </c>
      <c r="T1793" s="12">
        <f t="shared" si="56"/>
        <v>42624.846828703703</v>
      </c>
    </row>
    <row r="1794" spans="1:20" ht="42.75" x14ac:dyDescent="0.45">
      <c r="A1794">
        <v>2790</v>
      </c>
      <c r="B1794" s="3" t="s">
        <v>2790</v>
      </c>
      <c r="C1794" s="3" t="s">
        <v>6900</v>
      </c>
      <c r="D1794" s="6">
        <v>3000</v>
      </c>
      <c r="E1794" s="8">
        <v>3160</v>
      </c>
      <c r="F1794" t="s">
        <v>8218</v>
      </c>
      <c r="G1794" t="s">
        <v>8223</v>
      </c>
      <c r="H1794" t="s">
        <v>8245</v>
      </c>
      <c r="I1794">
        <v>1423693903</v>
      </c>
      <c r="J1794">
        <v>1421101903</v>
      </c>
      <c r="K1794" t="b">
        <v>0</v>
      </c>
      <c r="L1794">
        <v>66</v>
      </c>
      <c r="M1794" t="b">
        <v>1</v>
      </c>
      <c r="N1794" t="s">
        <v>8269</v>
      </c>
      <c r="O1794">
        <f>ROUND(E1794/D1794*100,0)</f>
        <v>105</v>
      </c>
      <c r="P1794">
        <f>IFERROR(ROUND(E1794/L1794,2),0)</f>
        <v>47.88</v>
      </c>
      <c r="Q1794" t="s">
        <v>8315</v>
      </c>
      <c r="R1794" t="s">
        <v>8316</v>
      </c>
      <c r="S1794" s="12">
        <f t="shared" si="55"/>
        <v>42016.938692129625</v>
      </c>
      <c r="T1794" s="12">
        <f t="shared" si="56"/>
        <v>42046.938692129625</v>
      </c>
    </row>
    <row r="1795" spans="1:20" ht="42.75" x14ac:dyDescent="0.45">
      <c r="A1795">
        <v>3968</v>
      </c>
      <c r="B1795" s="3" t="s">
        <v>3965</v>
      </c>
      <c r="C1795" s="3" t="s">
        <v>8075</v>
      </c>
      <c r="D1795" s="6">
        <v>5000</v>
      </c>
      <c r="E1795" s="8">
        <v>527</v>
      </c>
      <c r="F1795" t="s">
        <v>8220</v>
      </c>
      <c r="G1795" t="s">
        <v>8223</v>
      </c>
      <c r="H1795" t="s">
        <v>8245</v>
      </c>
      <c r="I1795">
        <v>1463945673</v>
      </c>
      <c r="J1795">
        <v>1458761673</v>
      </c>
      <c r="K1795" t="b">
        <v>0</v>
      </c>
      <c r="L1795">
        <v>11</v>
      </c>
      <c r="M1795" t="b">
        <v>0</v>
      </c>
      <c r="N1795" t="s">
        <v>8269</v>
      </c>
      <c r="O1795">
        <f>ROUND(E1795/D1795*100,0)</f>
        <v>11</v>
      </c>
      <c r="P1795">
        <f>IFERROR(ROUND(E1795/L1795,2),0)</f>
        <v>47.91</v>
      </c>
      <c r="Q1795" t="s">
        <v>8315</v>
      </c>
      <c r="R1795" t="s">
        <v>8316</v>
      </c>
      <c r="S1795" s="12">
        <f t="shared" ref="S1795:S1858" si="57">(((J1795/60)/60)/24)+DATE(1970,1,1)</f>
        <v>42452.815659722226</v>
      </c>
      <c r="T1795" s="12">
        <f t="shared" ref="T1795:T1858" si="58">(((I1795/60)/60)/24)+DATE(1970,1,1)</f>
        <v>42512.815659722226</v>
      </c>
    </row>
    <row r="1796" spans="1:20" ht="42.75" x14ac:dyDescent="0.45">
      <c r="A1796">
        <v>3266</v>
      </c>
      <c r="B1796" s="3" t="s">
        <v>3266</v>
      </c>
      <c r="C1796" s="3" t="s">
        <v>7376</v>
      </c>
      <c r="D1796" s="6">
        <v>6000</v>
      </c>
      <c r="E1796" s="8">
        <v>7877</v>
      </c>
      <c r="F1796" t="s">
        <v>8218</v>
      </c>
      <c r="G1796" t="s">
        <v>8223</v>
      </c>
      <c r="H1796" t="s">
        <v>8245</v>
      </c>
      <c r="I1796">
        <v>1434142800</v>
      </c>
      <c r="J1796">
        <v>1431435122</v>
      </c>
      <c r="K1796" t="b">
        <v>1</v>
      </c>
      <c r="L1796">
        <v>163</v>
      </c>
      <c r="M1796" t="b">
        <v>1</v>
      </c>
      <c r="N1796" t="s">
        <v>8269</v>
      </c>
      <c r="O1796">
        <f>ROUND(E1796/D1796*100,0)</f>
        <v>131</v>
      </c>
      <c r="P1796">
        <f>IFERROR(ROUND(E1796/L1796,2),0)</f>
        <v>48.33</v>
      </c>
      <c r="Q1796" t="s">
        <v>8315</v>
      </c>
      <c r="R1796" t="s">
        <v>8316</v>
      </c>
      <c r="S1796" s="12">
        <f t="shared" si="57"/>
        <v>42136.536134259266</v>
      </c>
      <c r="T1796" s="12">
        <f t="shared" si="58"/>
        <v>42167.875</v>
      </c>
    </row>
    <row r="1797" spans="1:20" ht="57" x14ac:dyDescent="0.45">
      <c r="A1797">
        <v>3816</v>
      </c>
      <c r="B1797" s="3" t="s">
        <v>3813</v>
      </c>
      <c r="C1797" s="3" t="s">
        <v>7926</v>
      </c>
      <c r="D1797" s="6">
        <v>1500</v>
      </c>
      <c r="E1797" s="8">
        <v>1788.57</v>
      </c>
      <c r="F1797" t="s">
        <v>8218</v>
      </c>
      <c r="G1797" t="s">
        <v>8223</v>
      </c>
      <c r="H1797" t="s">
        <v>8245</v>
      </c>
      <c r="I1797">
        <v>1405614823</v>
      </c>
      <c r="J1797">
        <v>1403022823</v>
      </c>
      <c r="K1797" t="b">
        <v>0</v>
      </c>
      <c r="L1797">
        <v>37</v>
      </c>
      <c r="M1797" t="b">
        <v>1</v>
      </c>
      <c r="N1797" t="s">
        <v>8269</v>
      </c>
      <c r="O1797">
        <f>ROUND(E1797/D1797*100,0)</f>
        <v>119</v>
      </c>
      <c r="P1797">
        <f>IFERROR(ROUND(E1797/L1797,2),0)</f>
        <v>48.34</v>
      </c>
      <c r="Q1797" t="s">
        <v>8315</v>
      </c>
      <c r="R1797" t="s">
        <v>8316</v>
      </c>
      <c r="S1797" s="12">
        <f t="shared" si="57"/>
        <v>41807.690081018518</v>
      </c>
      <c r="T1797" s="12">
        <f t="shared" si="58"/>
        <v>41837.690081018518</v>
      </c>
    </row>
    <row r="1798" spans="1:20" ht="42.75" x14ac:dyDescent="0.45">
      <c r="A1798">
        <v>3288</v>
      </c>
      <c r="B1798" s="3" t="s">
        <v>3288</v>
      </c>
      <c r="C1798" s="3" t="s">
        <v>7398</v>
      </c>
      <c r="D1798" s="6">
        <v>10000</v>
      </c>
      <c r="E1798" s="8">
        <v>10026.49</v>
      </c>
      <c r="F1798" t="s">
        <v>8218</v>
      </c>
      <c r="G1798" t="s">
        <v>8224</v>
      </c>
      <c r="H1798" t="s">
        <v>8246</v>
      </c>
      <c r="I1798">
        <v>1466463600</v>
      </c>
      <c r="J1798">
        <v>1463337315</v>
      </c>
      <c r="K1798" t="b">
        <v>0</v>
      </c>
      <c r="L1798">
        <v>207</v>
      </c>
      <c r="M1798" t="b">
        <v>1</v>
      </c>
      <c r="N1798" t="s">
        <v>8269</v>
      </c>
      <c r="O1798">
        <f>ROUND(E1798/D1798*100,0)</f>
        <v>100</v>
      </c>
      <c r="P1798">
        <f>IFERROR(ROUND(E1798/L1798,2),0)</f>
        <v>48.44</v>
      </c>
      <c r="Q1798" t="s">
        <v>8315</v>
      </c>
      <c r="R1798" t="s">
        <v>8316</v>
      </c>
      <c r="S1798" s="12">
        <f t="shared" si="57"/>
        <v>42505.774479166663</v>
      </c>
      <c r="T1798" s="12">
        <f t="shared" si="58"/>
        <v>42541.958333333328</v>
      </c>
    </row>
    <row r="1799" spans="1:20" ht="42.75" x14ac:dyDescent="0.45">
      <c r="A1799">
        <v>3777</v>
      </c>
      <c r="B1799" s="3" t="s">
        <v>3774</v>
      </c>
      <c r="C1799" s="3" t="s">
        <v>7887</v>
      </c>
      <c r="D1799" s="6">
        <v>2000</v>
      </c>
      <c r="E1799" s="8">
        <v>2864</v>
      </c>
      <c r="F1799" t="s">
        <v>8218</v>
      </c>
      <c r="G1799" t="s">
        <v>8223</v>
      </c>
      <c r="H1799" t="s">
        <v>8245</v>
      </c>
      <c r="I1799">
        <v>1411790400</v>
      </c>
      <c r="J1799">
        <v>1409884821</v>
      </c>
      <c r="K1799" t="b">
        <v>0</v>
      </c>
      <c r="L1799">
        <v>59</v>
      </c>
      <c r="M1799" t="b">
        <v>1</v>
      </c>
      <c r="N1799" t="s">
        <v>8303</v>
      </c>
      <c r="O1799">
        <f>ROUND(E1799/D1799*100,0)</f>
        <v>143</v>
      </c>
      <c r="P1799">
        <f>IFERROR(ROUND(E1799/L1799,2),0)</f>
        <v>48.54</v>
      </c>
      <c r="Q1799" t="s">
        <v>8315</v>
      </c>
      <c r="R1799" t="s">
        <v>8334</v>
      </c>
      <c r="S1799" s="12">
        <f t="shared" si="57"/>
        <v>41887.111354166671</v>
      </c>
      <c r="T1799" s="12">
        <f t="shared" si="58"/>
        <v>41909.166666666664</v>
      </c>
    </row>
    <row r="1800" spans="1:20" ht="42.75" x14ac:dyDescent="0.45">
      <c r="A1800">
        <v>2917</v>
      </c>
      <c r="B1800" s="3" t="s">
        <v>2917</v>
      </c>
      <c r="C1800" s="3" t="s">
        <v>7027</v>
      </c>
      <c r="D1800" s="6">
        <v>2000</v>
      </c>
      <c r="E1800" s="8">
        <v>437</v>
      </c>
      <c r="F1800" t="s">
        <v>8220</v>
      </c>
      <c r="G1800" t="s">
        <v>8223</v>
      </c>
      <c r="H1800" t="s">
        <v>8245</v>
      </c>
      <c r="I1800">
        <v>1442381847</v>
      </c>
      <c r="J1800">
        <v>1440826647</v>
      </c>
      <c r="K1800" t="b">
        <v>0</v>
      </c>
      <c r="L1800">
        <v>9</v>
      </c>
      <c r="M1800" t="b">
        <v>0</v>
      </c>
      <c r="N1800" t="s">
        <v>8269</v>
      </c>
      <c r="O1800">
        <f>ROUND(E1800/D1800*100,0)</f>
        <v>22</v>
      </c>
      <c r="P1800">
        <f>IFERROR(ROUND(E1800/L1800,2),0)</f>
        <v>48.56</v>
      </c>
      <c r="Q1800" t="s">
        <v>8315</v>
      </c>
      <c r="R1800" t="s">
        <v>8316</v>
      </c>
      <c r="S1800" s="12">
        <f t="shared" si="57"/>
        <v>42245.234340277777</v>
      </c>
      <c r="T1800" s="12">
        <f t="shared" si="58"/>
        <v>42263.234340277777</v>
      </c>
    </row>
    <row r="1801" spans="1:20" ht="57" x14ac:dyDescent="0.45">
      <c r="A1801">
        <v>3306</v>
      </c>
      <c r="B1801" s="3" t="s">
        <v>3306</v>
      </c>
      <c r="C1801" s="3" t="s">
        <v>7416</v>
      </c>
      <c r="D1801" s="6">
        <v>1500</v>
      </c>
      <c r="E1801" s="8">
        <v>2630</v>
      </c>
      <c r="F1801" t="s">
        <v>8218</v>
      </c>
      <c r="G1801" t="s">
        <v>8223</v>
      </c>
      <c r="H1801" t="s">
        <v>8245</v>
      </c>
      <c r="I1801">
        <v>1465527600</v>
      </c>
      <c r="J1801">
        <v>1462252542</v>
      </c>
      <c r="K1801" t="b">
        <v>0</v>
      </c>
      <c r="L1801">
        <v>54</v>
      </c>
      <c r="M1801" t="b">
        <v>1</v>
      </c>
      <c r="N1801" t="s">
        <v>8269</v>
      </c>
      <c r="O1801">
        <f>ROUND(E1801/D1801*100,0)</f>
        <v>175</v>
      </c>
      <c r="P1801">
        <f>IFERROR(ROUND(E1801/L1801,2),0)</f>
        <v>48.7</v>
      </c>
      <c r="Q1801" t="s">
        <v>8315</v>
      </c>
      <c r="R1801" t="s">
        <v>8316</v>
      </c>
      <c r="S1801" s="12">
        <f t="shared" si="57"/>
        <v>42493.219236111108</v>
      </c>
      <c r="T1801" s="12">
        <f t="shared" si="58"/>
        <v>42531.125</v>
      </c>
    </row>
    <row r="1802" spans="1:20" ht="42.75" x14ac:dyDescent="0.45">
      <c r="A1802">
        <v>2992</v>
      </c>
      <c r="B1802" s="3" t="s">
        <v>2992</v>
      </c>
      <c r="C1802" s="3" t="s">
        <v>7102</v>
      </c>
      <c r="D1802" s="6">
        <v>3000</v>
      </c>
      <c r="E1802" s="8">
        <v>3135</v>
      </c>
      <c r="F1802" t="s">
        <v>8218</v>
      </c>
      <c r="G1802" t="s">
        <v>8223</v>
      </c>
      <c r="H1802" t="s">
        <v>8245</v>
      </c>
      <c r="I1802">
        <v>1476037510</v>
      </c>
      <c r="J1802">
        <v>1473445510</v>
      </c>
      <c r="K1802" t="b">
        <v>0</v>
      </c>
      <c r="L1802">
        <v>64</v>
      </c>
      <c r="M1802" t="b">
        <v>1</v>
      </c>
      <c r="N1802" t="s">
        <v>8301</v>
      </c>
      <c r="O1802">
        <f>ROUND(E1802/D1802*100,0)</f>
        <v>105</v>
      </c>
      <c r="P1802">
        <f>IFERROR(ROUND(E1802/L1802,2),0)</f>
        <v>48.98</v>
      </c>
      <c r="Q1802" t="s">
        <v>8315</v>
      </c>
      <c r="R1802" t="s">
        <v>8333</v>
      </c>
      <c r="S1802" s="12">
        <f t="shared" si="57"/>
        <v>42622.767476851848</v>
      </c>
      <c r="T1802" s="12">
        <f t="shared" si="58"/>
        <v>42652.767476851848</v>
      </c>
    </row>
    <row r="1803" spans="1:20" ht="42.75" x14ac:dyDescent="0.45">
      <c r="A1803">
        <v>3604</v>
      </c>
      <c r="B1803" s="3" t="s">
        <v>3603</v>
      </c>
      <c r="C1803" s="3" t="s">
        <v>7714</v>
      </c>
      <c r="D1803" s="6">
        <v>3000</v>
      </c>
      <c r="E1803" s="8">
        <v>3385</v>
      </c>
      <c r="F1803" t="s">
        <v>8218</v>
      </c>
      <c r="G1803" t="s">
        <v>8223</v>
      </c>
      <c r="H1803" t="s">
        <v>8245</v>
      </c>
      <c r="I1803">
        <v>1461913140</v>
      </c>
      <c r="J1803">
        <v>1461370956</v>
      </c>
      <c r="K1803" t="b">
        <v>0</v>
      </c>
      <c r="L1803">
        <v>69</v>
      </c>
      <c r="M1803" t="b">
        <v>1</v>
      </c>
      <c r="N1803" t="s">
        <v>8269</v>
      </c>
      <c r="O1803">
        <f>ROUND(E1803/D1803*100,0)</f>
        <v>113</v>
      </c>
      <c r="P1803">
        <f>IFERROR(ROUND(E1803/L1803,2),0)</f>
        <v>49.06</v>
      </c>
      <c r="Q1803" t="s">
        <v>8315</v>
      </c>
      <c r="R1803" t="s">
        <v>8316</v>
      </c>
      <c r="S1803" s="12">
        <f t="shared" si="57"/>
        <v>42483.015694444446</v>
      </c>
      <c r="T1803" s="12">
        <f t="shared" si="58"/>
        <v>42489.290972222225</v>
      </c>
    </row>
    <row r="1804" spans="1:20" ht="42.75" x14ac:dyDescent="0.45">
      <c r="A1804">
        <v>3199</v>
      </c>
      <c r="B1804" s="3" t="s">
        <v>3199</v>
      </c>
      <c r="C1804" s="3" t="s">
        <v>7309</v>
      </c>
      <c r="D1804" s="6">
        <v>5000</v>
      </c>
      <c r="E1804" s="8">
        <v>2608</v>
      </c>
      <c r="F1804" t="s">
        <v>8220</v>
      </c>
      <c r="G1804" t="s">
        <v>8223</v>
      </c>
      <c r="H1804" t="s">
        <v>8245</v>
      </c>
      <c r="I1804">
        <v>1410037200</v>
      </c>
      <c r="J1804">
        <v>1407435418</v>
      </c>
      <c r="K1804" t="b">
        <v>0</v>
      </c>
      <c r="L1804">
        <v>53</v>
      </c>
      <c r="M1804" t="b">
        <v>0</v>
      </c>
      <c r="N1804" t="s">
        <v>8303</v>
      </c>
      <c r="O1804">
        <f>ROUND(E1804/D1804*100,0)</f>
        <v>52</v>
      </c>
      <c r="P1804">
        <f>IFERROR(ROUND(E1804/L1804,2),0)</f>
        <v>49.21</v>
      </c>
      <c r="Q1804" t="s">
        <v>8315</v>
      </c>
      <c r="R1804" t="s">
        <v>8334</v>
      </c>
      <c r="S1804" s="12">
        <f t="shared" si="57"/>
        <v>41858.761782407404</v>
      </c>
      <c r="T1804" s="12">
        <f t="shared" si="58"/>
        <v>41888.875</v>
      </c>
    </row>
    <row r="1805" spans="1:20" x14ac:dyDescent="0.45">
      <c r="A1805">
        <v>3531</v>
      </c>
      <c r="B1805" s="3" t="s">
        <v>3530</v>
      </c>
      <c r="C1805" s="3" t="s">
        <v>7641</v>
      </c>
      <c r="D1805" s="6">
        <v>1000</v>
      </c>
      <c r="E1805" s="8">
        <v>1280</v>
      </c>
      <c r="F1805" t="s">
        <v>8218</v>
      </c>
      <c r="G1805" t="s">
        <v>8223</v>
      </c>
      <c r="H1805" t="s">
        <v>8245</v>
      </c>
      <c r="I1805">
        <v>1467301334</v>
      </c>
      <c r="J1805">
        <v>1464709334</v>
      </c>
      <c r="K1805" t="b">
        <v>0</v>
      </c>
      <c r="L1805">
        <v>26</v>
      </c>
      <c r="M1805" t="b">
        <v>1</v>
      </c>
      <c r="N1805" t="s">
        <v>8269</v>
      </c>
      <c r="O1805">
        <f>ROUND(E1805/D1805*100,0)</f>
        <v>128</v>
      </c>
      <c r="P1805">
        <f>IFERROR(ROUND(E1805/L1805,2),0)</f>
        <v>49.23</v>
      </c>
      <c r="Q1805" t="s">
        <v>8315</v>
      </c>
      <c r="R1805" t="s">
        <v>8316</v>
      </c>
      <c r="S1805" s="12">
        <f t="shared" si="57"/>
        <v>42521.654328703706</v>
      </c>
      <c r="T1805" s="12">
        <f t="shared" si="58"/>
        <v>42551.654328703706</v>
      </c>
    </row>
    <row r="1806" spans="1:20" ht="42.75" x14ac:dyDescent="0.45">
      <c r="A1806">
        <v>3949</v>
      </c>
      <c r="B1806" s="3" t="s">
        <v>3946</v>
      </c>
      <c r="C1806" s="3" t="s">
        <v>8057</v>
      </c>
      <c r="D1806" s="6">
        <v>10000</v>
      </c>
      <c r="E1806" s="8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>
        <f>ROUND(E1806/D1806*100,0)</f>
        <v>16</v>
      </c>
      <c r="P1806">
        <f>IFERROR(ROUND(E1806/L1806,2),0)</f>
        <v>49.28</v>
      </c>
      <c r="Q1806" t="s">
        <v>8315</v>
      </c>
      <c r="R1806" t="s">
        <v>8316</v>
      </c>
      <c r="S1806" s="12">
        <f t="shared" si="57"/>
        <v>42016.120613425926</v>
      </c>
      <c r="T1806" s="12">
        <f t="shared" si="58"/>
        <v>42046.120613425926</v>
      </c>
    </row>
    <row r="1807" spans="1:20" ht="42.75" x14ac:dyDescent="0.45">
      <c r="A1807">
        <v>3315</v>
      </c>
      <c r="B1807" s="3" t="s">
        <v>3315</v>
      </c>
      <c r="C1807" s="3" t="s">
        <v>7425</v>
      </c>
      <c r="D1807" s="6">
        <v>4000</v>
      </c>
      <c r="E1807" s="8">
        <v>4400</v>
      </c>
      <c r="F1807" t="s">
        <v>8218</v>
      </c>
      <c r="G1807" t="s">
        <v>8224</v>
      </c>
      <c r="H1807" t="s">
        <v>8246</v>
      </c>
      <c r="I1807">
        <v>1462519041</v>
      </c>
      <c r="J1807">
        <v>1459927041</v>
      </c>
      <c r="K1807" t="b">
        <v>0</v>
      </c>
      <c r="L1807">
        <v>89</v>
      </c>
      <c r="M1807" t="b">
        <v>1</v>
      </c>
      <c r="N1807" t="s">
        <v>8269</v>
      </c>
      <c r="O1807">
        <f>ROUND(E1807/D1807*100,0)</f>
        <v>110</v>
      </c>
      <c r="P1807">
        <f>IFERROR(ROUND(E1807/L1807,2),0)</f>
        <v>49.44</v>
      </c>
      <c r="Q1807" t="s">
        <v>8315</v>
      </c>
      <c r="R1807" t="s">
        <v>8316</v>
      </c>
      <c r="S1807" s="12">
        <f t="shared" si="57"/>
        <v>42466.303715277783</v>
      </c>
      <c r="T1807" s="12">
        <f t="shared" si="58"/>
        <v>42496.303715277783</v>
      </c>
    </row>
    <row r="1808" spans="1:20" ht="42.75" x14ac:dyDescent="0.45">
      <c r="A1808">
        <v>3848</v>
      </c>
      <c r="B1808" s="3" t="s">
        <v>3845</v>
      </c>
      <c r="C1808" s="3" t="s">
        <v>7957</v>
      </c>
      <c r="D1808" s="6">
        <v>13000</v>
      </c>
      <c r="E1808" s="8">
        <v>2129</v>
      </c>
      <c r="F1808" t="s">
        <v>8220</v>
      </c>
      <c r="G1808" t="s">
        <v>8223</v>
      </c>
      <c r="H1808" t="s">
        <v>8245</v>
      </c>
      <c r="I1808">
        <v>1445196989</v>
      </c>
      <c r="J1808">
        <v>1442604989</v>
      </c>
      <c r="K1808" t="b">
        <v>1</v>
      </c>
      <c r="L1808">
        <v>43</v>
      </c>
      <c r="M1808" t="b">
        <v>0</v>
      </c>
      <c r="N1808" t="s">
        <v>8269</v>
      </c>
      <c r="O1808">
        <f>ROUND(E1808/D1808*100,0)</f>
        <v>16</v>
      </c>
      <c r="P1808">
        <f>IFERROR(ROUND(E1808/L1808,2),0)</f>
        <v>49.51</v>
      </c>
      <c r="Q1808" t="s">
        <v>8315</v>
      </c>
      <c r="R1808" t="s">
        <v>8316</v>
      </c>
      <c r="S1808" s="12">
        <f t="shared" si="57"/>
        <v>42265.817002314812</v>
      </c>
      <c r="T1808" s="12">
        <f t="shared" si="58"/>
        <v>42295.817002314812</v>
      </c>
    </row>
    <row r="1809" spans="1:20" ht="42.75" x14ac:dyDescent="0.45">
      <c r="A1809">
        <v>3724</v>
      </c>
      <c r="B1809" s="3" t="s">
        <v>3721</v>
      </c>
      <c r="C1809" s="3" t="s">
        <v>7834</v>
      </c>
      <c r="D1809" s="6">
        <v>4300</v>
      </c>
      <c r="E1809" s="8">
        <v>4409.55</v>
      </c>
      <c r="F1809" t="s">
        <v>8218</v>
      </c>
      <c r="G1809" t="s">
        <v>8224</v>
      </c>
      <c r="H1809" t="s">
        <v>8246</v>
      </c>
      <c r="I1809">
        <v>1462402800</v>
      </c>
      <c r="J1809">
        <v>1459856860</v>
      </c>
      <c r="K1809" t="b">
        <v>0</v>
      </c>
      <c r="L1809">
        <v>89</v>
      </c>
      <c r="M1809" t="b">
        <v>1</v>
      </c>
      <c r="N1809" t="s">
        <v>8269</v>
      </c>
      <c r="O1809">
        <f>ROUND(E1809/D1809*100,0)</f>
        <v>103</v>
      </c>
      <c r="P1809">
        <f>IFERROR(ROUND(E1809/L1809,2),0)</f>
        <v>49.55</v>
      </c>
      <c r="Q1809" t="s">
        <v>8315</v>
      </c>
      <c r="R1809" t="s">
        <v>8316</v>
      </c>
      <c r="S1809" s="12">
        <f t="shared" si="57"/>
        <v>42465.491435185191</v>
      </c>
      <c r="T1809" s="12">
        <f t="shared" si="58"/>
        <v>42494.958333333328</v>
      </c>
    </row>
    <row r="1810" spans="1:20" ht="28.5" x14ac:dyDescent="0.45">
      <c r="A1810">
        <v>3595</v>
      </c>
      <c r="B1810" s="3" t="s">
        <v>3594</v>
      </c>
      <c r="C1810" s="3" t="s">
        <v>7705</v>
      </c>
      <c r="D1810" s="6">
        <v>2600</v>
      </c>
      <c r="E1810" s="8">
        <v>3081</v>
      </c>
      <c r="F1810" t="s">
        <v>8218</v>
      </c>
      <c r="G1810" t="s">
        <v>8223</v>
      </c>
      <c r="H1810" t="s">
        <v>8245</v>
      </c>
      <c r="I1810">
        <v>1426229940</v>
      </c>
      <c r="J1810">
        <v>1423959123</v>
      </c>
      <c r="K1810" t="b">
        <v>0</v>
      </c>
      <c r="L1810">
        <v>62</v>
      </c>
      <c r="M1810" t="b">
        <v>1</v>
      </c>
      <c r="N1810" t="s">
        <v>8269</v>
      </c>
      <c r="O1810">
        <f>ROUND(E1810/D1810*100,0)</f>
        <v>119</v>
      </c>
      <c r="P1810">
        <f>IFERROR(ROUND(E1810/L1810,2),0)</f>
        <v>49.69</v>
      </c>
      <c r="Q1810" t="s">
        <v>8315</v>
      </c>
      <c r="R1810" t="s">
        <v>8316</v>
      </c>
      <c r="S1810" s="12">
        <f t="shared" si="57"/>
        <v>42050.008368055554</v>
      </c>
      <c r="T1810" s="12">
        <f t="shared" si="58"/>
        <v>42076.290972222225</v>
      </c>
    </row>
    <row r="1811" spans="1:20" ht="42.75" x14ac:dyDescent="0.45">
      <c r="A1811">
        <v>3460</v>
      </c>
      <c r="B1811" s="3" t="s">
        <v>3459</v>
      </c>
      <c r="C1811" s="3" t="s">
        <v>7570</v>
      </c>
      <c r="D1811" s="6">
        <v>500</v>
      </c>
      <c r="E1811" s="8">
        <v>950</v>
      </c>
      <c r="F1811" t="s">
        <v>8218</v>
      </c>
      <c r="G1811" t="s">
        <v>8224</v>
      </c>
      <c r="H1811" t="s">
        <v>8246</v>
      </c>
      <c r="I1811">
        <v>1408106352</v>
      </c>
      <c r="J1811">
        <v>1406896752</v>
      </c>
      <c r="K1811" t="b">
        <v>0</v>
      </c>
      <c r="L1811">
        <v>19</v>
      </c>
      <c r="M1811" t="b">
        <v>1</v>
      </c>
      <c r="N1811" t="s">
        <v>8269</v>
      </c>
      <c r="O1811">
        <f>ROUND(E1811/D1811*100,0)</f>
        <v>190</v>
      </c>
      <c r="P1811">
        <f>IFERROR(ROUND(E1811/L1811,2),0)</f>
        <v>50</v>
      </c>
      <c r="Q1811" t="s">
        <v>8315</v>
      </c>
      <c r="R1811" t="s">
        <v>8316</v>
      </c>
      <c r="S1811" s="12">
        <f t="shared" si="57"/>
        <v>41852.527222222219</v>
      </c>
      <c r="T1811" s="12">
        <f t="shared" si="58"/>
        <v>41866.527222222219</v>
      </c>
    </row>
    <row r="1812" spans="1:20" ht="42.75" x14ac:dyDescent="0.45">
      <c r="A1812">
        <v>3345</v>
      </c>
      <c r="B1812" s="3" t="s">
        <v>3345</v>
      </c>
      <c r="C1812" s="3" t="s">
        <v>7455</v>
      </c>
      <c r="D1812" s="6">
        <v>500</v>
      </c>
      <c r="E1812" s="8">
        <v>650</v>
      </c>
      <c r="F1812" t="s">
        <v>8218</v>
      </c>
      <c r="G1812" t="s">
        <v>8223</v>
      </c>
      <c r="H1812" t="s">
        <v>8245</v>
      </c>
      <c r="I1812">
        <v>1429317420</v>
      </c>
      <c r="J1812">
        <v>1424226768</v>
      </c>
      <c r="K1812" t="b">
        <v>0</v>
      </c>
      <c r="L1812">
        <v>13</v>
      </c>
      <c r="M1812" t="b">
        <v>1</v>
      </c>
      <c r="N1812" t="s">
        <v>8269</v>
      </c>
      <c r="O1812">
        <f>ROUND(E1812/D1812*100,0)</f>
        <v>130</v>
      </c>
      <c r="P1812">
        <f>IFERROR(ROUND(E1812/L1812,2),0)</f>
        <v>50</v>
      </c>
      <c r="Q1812" t="s">
        <v>8315</v>
      </c>
      <c r="R1812" t="s">
        <v>8316</v>
      </c>
      <c r="S1812" s="12">
        <f t="shared" si="57"/>
        <v>42053.106111111112</v>
      </c>
      <c r="T1812" s="12">
        <f t="shared" si="58"/>
        <v>42112.025694444441</v>
      </c>
    </row>
    <row r="1813" spans="1:20" ht="42.75" x14ac:dyDescent="0.45">
      <c r="A1813">
        <v>3227</v>
      </c>
      <c r="B1813" s="3" t="s">
        <v>3227</v>
      </c>
      <c r="C1813" s="3" t="s">
        <v>7337</v>
      </c>
      <c r="D1813" s="6">
        <v>1200</v>
      </c>
      <c r="E1813" s="8">
        <v>1500</v>
      </c>
      <c r="F1813" t="s">
        <v>8218</v>
      </c>
      <c r="G1813" t="s">
        <v>8224</v>
      </c>
      <c r="H1813" t="s">
        <v>8246</v>
      </c>
      <c r="I1813">
        <v>1484687436</v>
      </c>
      <c r="J1813">
        <v>1482095436</v>
      </c>
      <c r="K1813" t="b">
        <v>0</v>
      </c>
      <c r="L1813">
        <v>30</v>
      </c>
      <c r="M1813" t="b">
        <v>1</v>
      </c>
      <c r="N1813" t="s">
        <v>8269</v>
      </c>
      <c r="O1813">
        <f>ROUND(E1813/D1813*100,0)</f>
        <v>125</v>
      </c>
      <c r="P1813">
        <f>IFERROR(ROUND(E1813/L1813,2),0)</f>
        <v>50</v>
      </c>
      <c r="Q1813" t="s">
        <v>8315</v>
      </c>
      <c r="R1813" t="s">
        <v>8316</v>
      </c>
      <c r="S1813" s="12">
        <f t="shared" si="57"/>
        <v>42722.882361111115</v>
      </c>
      <c r="T1813" s="12">
        <f t="shared" si="58"/>
        <v>42752.882361111115</v>
      </c>
    </row>
    <row r="1814" spans="1:20" ht="42.75" x14ac:dyDescent="0.45">
      <c r="A1814">
        <v>2804</v>
      </c>
      <c r="B1814" s="3" t="s">
        <v>2804</v>
      </c>
      <c r="C1814" s="3" t="s">
        <v>6914</v>
      </c>
      <c r="D1814" s="6">
        <v>1000</v>
      </c>
      <c r="E1814" s="8">
        <v>1150</v>
      </c>
      <c r="F1814" t="s">
        <v>8218</v>
      </c>
      <c r="G1814" t="s">
        <v>8224</v>
      </c>
      <c r="H1814" t="s">
        <v>8246</v>
      </c>
      <c r="I1814">
        <v>1411987990</v>
      </c>
      <c r="J1814">
        <v>1409395990</v>
      </c>
      <c r="K1814" t="b">
        <v>0</v>
      </c>
      <c r="L1814">
        <v>23</v>
      </c>
      <c r="M1814" t="b">
        <v>1</v>
      </c>
      <c r="N1814" t="s">
        <v>8269</v>
      </c>
      <c r="O1814">
        <f>ROUND(E1814/D1814*100,0)</f>
        <v>115</v>
      </c>
      <c r="P1814">
        <f>IFERROR(ROUND(E1814/L1814,2),0)</f>
        <v>50</v>
      </c>
      <c r="Q1814" t="s">
        <v>8315</v>
      </c>
      <c r="R1814" t="s">
        <v>8316</v>
      </c>
      <c r="S1814" s="12">
        <f t="shared" si="57"/>
        <v>41881.453587962962</v>
      </c>
      <c r="T1814" s="12">
        <f t="shared" si="58"/>
        <v>41911.453587962962</v>
      </c>
    </row>
    <row r="1815" spans="1:20" ht="42.75" x14ac:dyDescent="0.45">
      <c r="A1815">
        <v>1302</v>
      </c>
      <c r="B1815" s="3" t="s">
        <v>1303</v>
      </c>
      <c r="C1815" s="3" t="s">
        <v>5412</v>
      </c>
      <c r="D1815" s="6">
        <v>2500</v>
      </c>
      <c r="E1815" s="8">
        <v>2500</v>
      </c>
      <c r="F1815" t="s">
        <v>8218</v>
      </c>
      <c r="G1815" t="s">
        <v>8223</v>
      </c>
      <c r="H1815" t="s">
        <v>8245</v>
      </c>
      <c r="I1815">
        <v>1480559011</v>
      </c>
      <c r="J1815">
        <v>1477963411</v>
      </c>
      <c r="K1815" t="b">
        <v>0</v>
      </c>
      <c r="L1815">
        <v>50</v>
      </c>
      <c r="M1815" t="b">
        <v>1</v>
      </c>
      <c r="N1815" t="s">
        <v>8269</v>
      </c>
      <c r="O1815">
        <f>ROUND(E1815/D1815*100,0)</f>
        <v>100</v>
      </c>
      <c r="P1815">
        <f>IFERROR(ROUND(E1815/L1815,2),0)</f>
        <v>50</v>
      </c>
      <c r="Q1815" t="s">
        <v>8315</v>
      </c>
      <c r="R1815" t="s">
        <v>8316</v>
      </c>
      <c r="S1815" s="12">
        <f t="shared" si="57"/>
        <v>42675.057997685188</v>
      </c>
      <c r="T1815" s="12">
        <f t="shared" si="58"/>
        <v>42705.099664351852</v>
      </c>
    </row>
    <row r="1816" spans="1:20" ht="28.5" x14ac:dyDescent="0.45">
      <c r="A1816">
        <v>3815</v>
      </c>
      <c r="B1816" s="3" t="s">
        <v>3812</v>
      </c>
      <c r="C1816" s="3" t="s">
        <v>7925</v>
      </c>
      <c r="D1816" s="6">
        <v>1000</v>
      </c>
      <c r="E1816" s="8">
        <v>1000.01</v>
      </c>
      <c r="F1816" t="s">
        <v>8218</v>
      </c>
      <c r="G1816" t="s">
        <v>8224</v>
      </c>
      <c r="H1816" t="s">
        <v>8246</v>
      </c>
      <c r="I1816">
        <v>1440111600</v>
      </c>
      <c r="J1816">
        <v>1437545657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100</v>
      </c>
      <c r="P1816">
        <f>IFERROR(ROUND(E1816/L1816,2),0)</f>
        <v>50</v>
      </c>
      <c r="Q1816" t="s">
        <v>8315</v>
      </c>
      <c r="R1816" t="s">
        <v>8316</v>
      </c>
      <c r="S1816" s="12">
        <f t="shared" si="57"/>
        <v>42207.259918981479</v>
      </c>
      <c r="T1816" s="12">
        <f t="shared" si="58"/>
        <v>42236.958333333328</v>
      </c>
    </row>
    <row r="1817" spans="1:20" ht="42.75" x14ac:dyDescent="0.45">
      <c r="A1817">
        <v>3895</v>
      </c>
      <c r="B1817" s="3" t="s">
        <v>3892</v>
      </c>
      <c r="C1817" s="3" t="s">
        <v>8003</v>
      </c>
      <c r="D1817" s="6">
        <v>1000</v>
      </c>
      <c r="E1817" s="8">
        <v>50</v>
      </c>
      <c r="F1817" t="s">
        <v>8220</v>
      </c>
      <c r="G1817" t="s">
        <v>8223</v>
      </c>
      <c r="H1817" t="s">
        <v>8245</v>
      </c>
      <c r="I1817">
        <v>1425103218</v>
      </c>
      <c r="J1817">
        <v>1422424818</v>
      </c>
      <c r="K1817" t="b">
        <v>0</v>
      </c>
      <c r="L1817">
        <v>1</v>
      </c>
      <c r="M1817" t="b">
        <v>0</v>
      </c>
      <c r="N1817" t="s">
        <v>8269</v>
      </c>
      <c r="O1817">
        <f>ROUND(E1817/D1817*100,0)</f>
        <v>5</v>
      </c>
      <c r="P1817">
        <f>IFERROR(ROUND(E1817/L1817,2),0)</f>
        <v>50</v>
      </c>
      <c r="Q1817" t="s">
        <v>8315</v>
      </c>
      <c r="R1817" t="s">
        <v>8316</v>
      </c>
      <c r="S1817" s="12">
        <f t="shared" si="57"/>
        <v>42032.250208333338</v>
      </c>
      <c r="T1817" s="12">
        <f t="shared" si="58"/>
        <v>42063.250208333338</v>
      </c>
    </row>
    <row r="1818" spans="1:20" ht="28.5" x14ac:dyDescent="0.45">
      <c r="A1818">
        <v>3137</v>
      </c>
      <c r="B1818" s="3" t="s">
        <v>3137</v>
      </c>
      <c r="C1818" s="3" t="s">
        <v>7247</v>
      </c>
      <c r="D1818" s="6">
        <v>1500</v>
      </c>
      <c r="E1818" s="8">
        <v>50</v>
      </c>
      <c r="F1818" t="s">
        <v>8221</v>
      </c>
      <c r="G1818" t="s">
        <v>8223</v>
      </c>
      <c r="H1818" t="s">
        <v>8245</v>
      </c>
      <c r="I1818">
        <v>1493838720</v>
      </c>
      <c r="J1818">
        <v>1489439669</v>
      </c>
      <c r="K1818" t="b">
        <v>0</v>
      </c>
      <c r="L1818">
        <v>1</v>
      </c>
      <c r="M1818" t="b">
        <v>0</v>
      </c>
      <c r="N1818" t="s">
        <v>8269</v>
      </c>
      <c r="O1818">
        <f>ROUND(E1818/D1818*100,0)</f>
        <v>3</v>
      </c>
      <c r="P1818">
        <f>IFERROR(ROUND(E1818/L1818,2),0)</f>
        <v>50</v>
      </c>
      <c r="Q1818" t="s">
        <v>8315</v>
      </c>
      <c r="R1818" t="s">
        <v>8316</v>
      </c>
      <c r="S1818" s="12">
        <f t="shared" si="57"/>
        <v>42807.885057870371</v>
      </c>
      <c r="T1818" s="12">
        <f t="shared" si="58"/>
        <v>42858.8</v>
      </c>
    </row>
    <row r="1819" spans="1:20" ht="42.75" x14ac:dyDescent="0.45">
      <c r="A1819">
        <v>3794</v>
      </c>
      <c r="B1819" s="3" t="s">
        <v>3791</v>
      </c>
      <c r="C1819" s="3" t="s">
        <v>7904</v>
      </c>
      <c r="D1819" s="6">
        <v>5000</v>
      </c>
      <c r="E1819" s="8">
        <v>50</v>
      </c>
      <c r="F1819" t="s">
        <v>8220</v>
      </c>
      <c r="G1819" t="s">
        <v>8224</v>
      </c>
      <c r="H1819" t="s">
        <v>8246</v>
      </c>
      <c r="I1819">
        <v>1433685354</v>
      </c>
      <c r="J1819">
        <v>1431093354</v>
      </c>
      <c r="K1819" t="b">
        <v>0</v>
      </c>
      <c r="L1819">
        <v>1</v>
      </c>
      <c r="M1819" t="b">
        <v>0</v>
      </c>
      <c r="N1819" t="s">
        <v>8303</v>
      </c>
      <c r="O1819">
        <f>ROUND(E1819/D1819*100,0)</f>
        <v>1</v>
      </c>
      <c r="P1819">
        <f>IFERROR(ROUND(E1819/L1819,2),0)</f>
        <v>50</v>
      </c>
      <c r="Q1819" t="s">
        <v>8315</v>
      </c>
      <c r="R1819" t="s">
        <v>8334</v>
      </c>
      <c r="S1819" s="12">
        <f t="shared" si="57"/>
        <v>42132.58048611111</v>
      </c>
      <c r="T1819" s="12">
        <f t="shared" si="58"/>
        <v>42162.58048611111</v>
      </c>
    </row>
    <row r="1820" spans="1:20" ht="42.75" x14ac:dyDescent="0.45">
      <c r="A1820">
        <v>4099</v>
      </c>
      <c r="B1820" s="3" t="s">
        <v>4095</v>
      </c>
      <c r="C1820" s="3" t="s">
        <v>8202</v>
      </c>
      <c r="D1820" s="6">
        <v>4500</v>
      </c>
      <c r="E1820" s="8">
        <v>50</v>
      </c>
      <c r="F1820" t="s">
        <v>8220</v>
      </c>
      <c r="G1820" t="s">
        <v>8223</v>
      </c>
      <c r="H1820" t="s">
        <v>8245</v>
      </c>
      <c r="I1820">
        <v>1472847873</v>
      </c>
      <c r="J1820">
        <v>1468959873</v>
      </c>
      <c r="K1820" t="b">
        <v>0</v>
      </c>
      <c r="L1820">
        <v>1</v>
      </c>
      <c r="M1820" t="b">
        <v>0</v>
      </c>
      <c r="N1820" t="s">
        <v>8269</v>
      </c>
      <c r="O1820">
        <f>ROUND(E1820/D1820*100,0)</f>
        <v>1</v>
      </c>
      <c r="P1820">
        <f>IFERROR(ROUND(E1820/L1820,2),0)</f>
        <v>50</v>
      </c>
      <c r="Q1820" t="s">
        <v>8315</v>
      </c>
      <c r="R1820" t="s">
        <v>8316</v>
      </c>
      <c r="S1820" s="12">
        <f t="shared" si="57"/>
        <v>42570.850381944445</v>
      </c>
      <c r="T1820" s="12">
        <f t="shared" si="58"/>
        <v>42615.850381944445</v>
      </c>
    </row>
    <row r="1821" spans="1:20" ht="42.75" x14ac:dyDescent="0.45">
      <c r="A1821">
        <v>3095</v>
      </c>
      <c r="B1821" s="3" t="s">
        <v>3095</v>
      </c>
      <c r="C1821" s="3" t="s">
        <v>7205</v>
      </c>
      <c r="D1821" s="6">
        <v>14920</v>
      </c>
      <c r="E1821" s="8">
        <v>50</v>
      </c>
      <c r="F1821" t="s">
        <v>8220</v>
      </c>
      <c r="G1821" t="s">
        <v>8223</v>
      </c>
      <c r="H1821" t="s">
        <v>8245</v>
      </c>
      <c r="I1821">
        <v>1470011780</v>
      </c>
      <c r="J1821">
        <v>1464827780</v>
      </c>
      <c r="K1821" t="b">
        <v>0</v>
      </c>
      <c r="L1821">
        <v>1</v>
      </c>
      <c r="M1821" t="b">
        <v>0</v>
      </c>
      <c r="N1821" t="s">
        <v>8301</v>
      </c>
      <c r="O1821">
        <f>ROUND(E1821/D1821*100,0)</f>
        <v>0</v>
      </c>
      <c r="P1821">
        <f>IFERROR(ROUND(E1821/L1821,2),0)</f>
        <v>50</v>
      </c>
      <c r="Q1821" t="s">
        <v>8315</v>
      </c>
      <c r="R1821" t="s">
        <v>8333</v>
      </c>
      <c r="S1821" s="12">
        <f t="shared" si="57"/>
        <v>42523.025231481486</v>
      </c>
      <c r="T1821" s="12">
        <f t="shared" si="58"/>
        <v>42583.025231481486</v>
      </c>
    </row>
    <row r="1822" spans="1:20" ht="42.75" x14ac:dyDescent="0.45">
      <c r="A1822">
        <v>3518</v>
      </c>
      <c r="B1822" s="3" t="s">
        <v>3517</v>
      </c>
      <c r="C1822" s="3" t="s">
        <v>7628</v>
      </c>
      <c r="D1822" s="6">
        <v>1500</v>
      </c>
      <c r="E1822" s="8">
        <v>1650.69</v>
      </c>
      <c r="F1822" t="s">
        <v>8218</v>
      </c>
      <c r="G1822" t="s">
        <v>8223</v>
      </c>
      <c r="H1822" t="s">
        <v>8245</v>
      </c>
      <c r="I1822">
        <v>1412259660</v>
      </c>
      <c r="J1822">
        <v>1410461299</v>
      </c>
      <c r="K1822" t="b">
        <v>0</v>
      </c>
      <c r="L1822">
        <v>33</v>
      </c>
      <c r="M1822" t="b">
        <v>1</v>
      </c>
      <c r="N1822" t="s">
        <v>8269</v>
      </c>
      <c r="O1822">
        <f>ROUND(E1822/D1822*100,0)</f>
        <v>110</v>
      </c>
      <c r="P1822">
        <f>IFERROR(ROUND(E1822/L1822,2),0)</f>
        <v>50.02</v>
      </c>
      <c r="Q1822" t="s">
        <v>8315</v>
      </c>
      <c r="R1822" t="s">
        <v>8316</v>
      </c>
      <c r="S1822" s="12">
        <f t="shared" si="57"/>
        <v>41893.783553240741</v>
      </c>
      <c r="T1822" s="12">
        <f t="shared" si="58"/>
        <v>41914.597916666666</v>
      </c>
    </row>
    <row r="1823" spans="1:20" ht="28.5" x14ac:dyDescent="0.45">
      <c r="A1823">
        <v>3759</v>
      </c>
      <c r="B1823" s="3" t="s">
        <v>3756</v>
      </c>
      <c r="C1823" s="3" t="s">
        <v>7869</v>
      </c>
      <c r="D1823" s="6">
        <v>4000</v>
      </c>
      <c r="E1823" s="8">
        <v>4409.7700000000004</v>
      </c>
      <c r="F1823" t="s">
        <v>8218</v>
      </c>
      <c r="G1823" t="s">
        <v>8223</v>
      </c>
      <c r="H1823" t="s">
        <v>8245</v>
      </c>
      <c r="I1823">
        <v>1440556553</v>
      </c>
      <c r="J1823">
        <v>1435372553</v>
      </c>
      <c r="K1823" t="b">
        <v>0</v>
      </c>
      <c r="L1823">
        <v>88</v>
      </c>
      <c r="M1823" t="b">
        <v>1</v>
      </c>
      <c r="N1823" t="s">
        <v>8303</v>
      </c>
      <c r="O1823">
        <f>ROUND(E1823/D1823*100,0)</f>
        <v>110</v>
      </c>
      <c r="P1823">
        <f>IFERROR(ROUND(E1823/L1823,2),0)</f>
        <v>50.11</v>
      </c>
      <c r="Q1823" t="s">
        <v>8315</v>
      </c>
      <c r="R1823" t="s">
        <v>8334</v>
      </c>
      <c r="S1823" s="12">
        <f t="shared" si="57"/>
        <v>42182.108252314814</v>
      </c>
      <c r="T1823" s="12">
        <f t="shared" si="58"/>
        <v>42242.108252314814</v>
      </c>
    </row>
    <row r="1824" spans="1:20" ht="42.75" x14ac:dyDescent="0.45">
      <c r="A1824">
        <v>3209</v>
      </c>
      <c r="B1824" s="3" t="s">
        <v>3209</v>
      </c>
      <c r="C1824" s="3" t="s">
        <v>7319</v>
      </c>
      <c r="D1824" s="6">
        <v>9500</v>
      </c>
      <c r="E1824" s="8">
        <v>11335.7</v>
      </c>
      <c r="F1824" t="s">
        <v>8218</v>
      </c>
      <c r="G1824" t="s">
        <v>8223</v>
      </c>
      <c r="H1824" t="s">
        <v>8245</v>
      </c>
      <c r="I1824">
        <v>1403305200</v>
      </c>
      <c r="J1824">
        <v>1400512658</v>
      </c>
      <c r="K1824" t="b">
        <v>1</v>
      </c>
      <c r="L1824">
        <v>226</v>
      </c>
      <c r="M1824" t="b">
        <v>1</v>
      </c>
      <c r="N1824" t="s">
        <v>8269</v>
      </c>
      <c r="O1824">
        <f>ROUND(E1824/D1824*100,0)</f>
        <v>119</v>
      </c>
      <c r="P1824">
        <f>IFERROR(ROUND(E1824/L1824,2),0)</f>
        <v>50.16</v>
      </c>
      <c r="Q1824" t="s">
        <v>8315</v>
      </c>
      <c r="R1824" t="s">
        <v>8316</v>
      </c>
      <c r="S1824" s="12">
        <f t="shared" si="57"/>
        <v>41778.637245370373</v>
      </c>
      <c r="T1824" s="12">
        <f t="shared" si="58"/>
        <v>41810.958333333336</v>
      </c>
    </row>
    <row r="1825" spans="1:20" ht="28.5" x14ac:dyDescent="0.45">
      <c r="A1825">
        <v>3217</v>
      </c>
      <c r="B1825" s="3" t="s">
        <v>3217</v>
      </c>
      <c r="C1825" s="3" t="s">
        <v>7327</v>
      </c>
      <c r="D1825" s="6">
        <v>4500</v>
      </c>
      <c r="E1825" s="8">
        <v>5221</v>
      </c>
      <c r="F1825" t="s">
        <v>8218</v>
      </c>
      <c r="G1825" t="s">
        <v>8223</v>
      </c>
      <c r="H1825" t="s">
        <v>8245</v>
      </c>
      <c r="I1825">
        <v>1478264784</v>
      </c>
      <c r="J1825">
        <v>1475672784</v>
      </c>
      <c r="K1825" t="b">
        <v>1</v>
      </c>
      <c r="L1825">
        <v>104</v>
      </c>
      <c r="M1825" t="b">
        <v>1</v>
      </c>
      <c r="N1825" t="s">
        <v>8269</v>
      </c>
      <c r="O1825">
        <f>ROUND(E1825/D1825*100,0)</f>
        <v>116</v>
      </c>
      <c r="P1825">
        <f>IFERROR(ROUND(E1825/L1825,2),0)</f>
        <v>50.2</v>
      </c>
      <c r="Q1825" t="s">
        <v>8315</v>
      </c>
      <c r="R1825" t="s">
        <v>8316</v>
      </c>
      <c r="S1825" s="12">
        <f t="shared" si="57"/>
        <v>42648.546111111107</v>
      </c>
      <c r="T1825" s="12">
        <f t="shared" si="58"/>
        <v>42678.546111111107</v>
      </c>
    </row>
    <row r="1826" spans="1:20" ht="42.75" x14ac:dyDescent="0.45">
      <c r="A1826">
        <v>3867</v>
      </c>
      <c r="B1826" s="3" t="s">
        <v>3864</v>
      </c>
      <c r="C1826" s="3" t="s">
        <v>7976</v>
      </c>
      <c r="D1826" s="6">
        <v>2000</v>
      </c>
      <c r="E1826" s="8">
        <v>251</v>
      </c>
      <c r="F1826" t="s">
        <v>8220</v>
      </c>
      <c r="G1826" t="s">
        <v>8223</v>
      </c>
      <c r="H1826" t="s">
        <v>8245</v>
      </c>
      <c r="I1826">
        <v>1466278339</v>
      </c>
      <c r="J1826">
        <v>1463686339</v>
      </c>
      <c r="K1826" t="b">
        <v>0</v>
      </c>
      <c r="L1826">
        <v>5</v>
      </c>
      <c r="M1826" t="b">
        <v>0</v>
      </c>
      <c r="N1826" t="s">
        <v>8269</v>
      </c>
      <c r="O1826">
        <f>ROUND(E1826/D1826*100,0)</f>
        <v>13</v>
      </c>
      <c r="P1826">
        <f>IFERROR(ROUND(E1826/L1826,2),0)</f>
        <v>50.2</v>
      </c>
      <c r="Q1826" t="s">
        <v>8315</v>
      </c>
      <c r="R1826" t="s">
        <v>8316</v>
      </c>
      <c r="S1826" s="12">
        <f t="shared" si="57"/>
        <v>42509.814108796301</v>
      </c>
      <c r="T1826" s="12">
        <f t="shared" si="58"/>
        <v>42539.814108796301</v>
      </c>
    </row>
    <row r="1827" spans="1:20" ht="42.75" x14ac:dyDescent="0.45">
      <c r="A1827">
        <v>2819</v>
      </c>
      <c r="B1827" s="3" t="s">
        <v>2819</v>
      </c>
      <c r="C1827" s="3" t="s">
        <v>6929</v>
      </c>
      <c r="D1827" s="6">
        <v>5000</v>
      </c>
      <c r="E1827" s="8">
        <v>5240</v>
      </c>
      <c r="F1827" t="s">
        <v>8218</v>
      </c>
      <c r="G1827" t="s">
        <v>8224</v>
      </c>
      <c r="H1827" t="s">
        <v>8246</v>
      </c>
      <c r="I1827">
        <v>1434285409</v>
      </c>
      <c r="J1827">
        <v>1431693409</v>
      </c>
      <c r="K1827" t="b">
        <v>0</v>
      </c>
      <c r="L1827">
        <v>104</v>
      </c>
      <c r="M1827" t="b">
        <v>1</v>
      </c>
      <c r="N1827" t="s">
        <v>8269</v>
      </c>
      <c r="O1827">
        <f>ROUND(E1827/D1827*100,0)</f>
        <v>105</v>
      </c>
      <c r="P1827">
        <f>IFERROR(ROUND(E1827/L1827,2),0)</f>
        <v>50.38</v>
      </c>
      <c r="Q1827" t="s">
        <v>8315</v>
      </c>
      <c r="R1827" t="s">
        <v>8316</v>
      </c>
      <c r="S1827" s="12">
        <f t="shared" si="57"/>
        <v>42139.525567129633</v>
      </c>
      <c r="T1827" s="12">
        <f t="shared" si="58"/>
        <v>42169.525567129633</v>
      </c>
    </row>
    <row r="1828" spans="1:20" ht="42.75" x14ac:dyDescent="0.45">
      <c r="A1828">
        <v>3469</v>
      </c>
      <c r="B1828" s="3" t="s">
        <v>3468</v>
      </c>
      <c r="C1828" s="3" t="s">
        <v>7579</v>
      </c>
      <c r="D1828" s="6">
        <v>2800</v>
      </c>
      <c r="E1828" s="8">
        <v>3175</v>
      </c>
      <c r="F1828" t="s">
        <v>8218</v>
      </c>
      <c r="G1828" t="s">
        <v>8223</v>
      </c>
      <c r="H1828" t="s">
        <v>8245</v>
      </c>
      <c r="I1828">
        <v>1461857045</v>
      </c>
      <c r="J1828">
        <v>1459265045</v>
      </c>
      <c r="K1828" t="b">
        <v>0</v>
      </c>
      <c r="L1828">
        <v>63</v>
      </c>
      <c r="M1828" t="b">
        <v>1</v>
      </c>
      <c r="N1828" t="s">
        <v>8269</v>
      </c>
      <c r="O1828">
        <f>ROUND(E1828/D1828*100,0)</f>
        <v>113</v>
      </c>
      <c r="P1828">
        <f>IFERROR(ROUND(E1828/L1828,2),0)</f>
        <v>50.4</v>
      </c>
      <c r="Q1828" t="s">
        <v>8315</v>
      </c>
      <c r="R1828" t="s">
        <v>8316</v>
      </c>
      <c r="S1828" s="12">
        <f t="shared" si="57"/>
        <v>42458.641724537039</v>
      </c>
      <c r="T1828" s="12">
        <f t="shared" si="58"/>
        <v>42488.641724537039</v>
      </c>
    </row>
    <row r="1829" spans="1:20" ht="42.75" x14ac:dyDescent="0.45">
      <c r="A1829">
        <v>2867</v>
      </c>
      <c r="B1829" s="3" t="s">
        <v>2867</v>
      </c>
      <c r="C1829" s="3" t="s">
        <v>6977</v>
      </c>
      <c r="D1829" s="6">
        <v>2500</v>
      </c>
      <c r="E1829" s="8">
        <v>504</v>
      </c>
      <c r="F1829" t="s">
        <v>8220</v>
      </c>
      <c r="G1829" t="s">
        <v>8223</v>
      </c>
      <c r="H1829" t="s">
        <v>8245</v>
      </c>
      <c r="I1829">
        <v>1467604800</v>
      </c>
      <c r="J1829">
        <v>1465533672</v>
      </c>
      <c r="K1829" t="b">
        <v>0</v>
      </c>
      <c r="L1829">
        <v>10</v>
      </c>
      <c r="M1829" t="b">
        <v>0</v>
      </c>
      <c r="N1829" t="s">
        <v>8269</v>
      </c>
      <c r="O1829">
        <f>ROUND(E1829/D1829*100,0)</f>
        <v>20</v>
      </c>
      <c r="P1829">
        <f>IFERROR(ROUND(E1829/L1829,2),0)</f>
        <v>50.4</v>
      </c>
      <c r="Q1829" t="s">
        <v>8315</v>
      </c>
      <c r="R1829" t="s">
        <v>8316</v>
      </c>
      <c r="S1829" s="12">
        <f t="shared" si="57"/>
        <v>42531.195277777777</v>
      </c>
      <c r="T1829" s="12">
        <f t="shared" si="58"/>
        <v>42555.166666666672</v>
      </c>
    </row>
    <row r="1830" spans="1:20" ht="42.75" x14ac:dyDescent="0.45">
      <c r="A1830">
        <v>3232</v>
      </c>
      <c r="B1830" s="3" t="s">
        <v>3232</v>
      </c>
      <c r="C1830" s="3" t="s">
        <v>7342</v>
      </c>
      <c r="D1830" s="6">
        <v>1000</v>
      </c>
      <c r="E1830" s="8">
        <v>1312</v>
      </c>
      <c r="F1830" t="s">
        <v>8218</v>
      </c>
      <c r="G1830" t="s">
        <v>8223</v>
      </c>
      <c r="H1830" t="s">
        <v>8245</v>
      </c>
      <c r="I1830">
        <v>1462334340</v>
      </c>
      <c r="J1830">
        <v>1459711917</v>
      </c>
      <c r="K1830" t="b">
        <v>1</v>
      </c>
      <c r="L1830">
        <v>26</v>
      </c>
      <c r="M1830" t="b">
        <v>1</v>
      </c>
      <c r="N1830" t="s">
        <v>8269</v>
      </c>
      <c r="O1830">
        <f>ROUND(E1830/D1830*100,0)</f>
        <v>131</v>
      </c>
      <c r="P1830">
        <f>IFERROR(ROUND(E1830/L1830,2),0)</f>
        <v>50.46</v>
      </c>
      <c r="Q1830" t="s">
        <v>8315</v>
      </c>
      <c r="R1830" t="s">
        <v>8316</v>
      </c>
      <c r="S1830" s="12">
        <f t="shared" si="57"/>
        <v>42463.81385416667</v>
      </c>
      <c r="T1830" s="12">
        <f t="shared" si="58"/>
        <v>42494.165972222225</v>
      </c>
    </row>
    <row r="1831" spans="1:20" ht="42.75" x14ac:dyDescent="0.45">
      <c r="A1831">
        <v>3947</v>
      </c>
      <c r="B1831" s="3" t="s">
        <v>3944</v>
      </c>
      <c r="C1831" s="3" t="s">
        <v>8055</v>
      </c>
      <c r="D1831" s="6">
        <v>3000</v>
      </c>
      <c r="E1831" s="8">
        <v>101</v>
      </c>
      <c r="F1831" t="s">
        <v>8220</v>
      </c>
      <c r="G1831" t="s">
        <v>8223</v>
      </c>
      <c r="H1831" t="s">
        <v>8245</v>
      </c>
      <c r="I1831">
        <v>1475378744</v>
      </c>
      <c r="J1831">
        <v>1472786744</v>
      </c>
      <c r="K1831" t="b">
        <v>0</v>
      </c>
      <c r="L1831">
        <v>2</v>
      </c>
      <c r="M1831" t="b">
        <v>0</v>
      </c>
      <c r="N1831" t="s">
        <v>8269</v>
      </c>
      <c r="O1831">
        <f>ROUND(E1831/D1831*100,0)</f>
        <v>3</v>
      </c>
      <c r="P1831">
        <f>IFERROR(ROUND(E1831/L1831,2),0)</f>
        <v>50.5</v>
      </c>
      <c r="Q1831" t="s">
        <v>8315</v>
      </c>
      <c r="R1831" t="s">
        <v>8316</v>
      </c>
      <c r="S1831" s="12">
        <f t="shared" si="57"/>
        <v>42615.142870370371</v>
      </c>
      <c r="T1831" s="12">
        <f t="shared" si="58"/>
        <v>42645.142870370371</v>
      </c>
    </row>
    <row r="1832" spans="1:20" ht="42.75" x14ac:dyDescent="0.45">
      <c r="A1832">
        <v>2712</v>
      </c>
      <c r="B1832" s="3" t="s">
        <v>2712</v>
      </c>
      <c r="C1832" s="3" t="s">
        <v>6822</v>
      </c>
      <c r="D1832" s="6">
        <v>5500</v>
      </c>
      <c r="E1832" s="8">
        <v>7226</v>
      </c>
      <c r="F1832" t="s">
        <v>8218</v>
      </c>
      <c r="G1832" t="s">
        <v>8223</v>
      </c>
      <c r="H1832" t="s">
        <v>8245</v>
      </c>
      <c r="I1832">
        <v>1373738400</v>
      </c>
      <c r="J1832">
        <v>1370568560</v>
      </c>
      <c r="K1832" t="b">
        <v>1</v>
      </c>
      <c r="L1832">
        <v>143</v>
      </c>
      <c r="M1832" t="b">
        <v>1</v>
      </c>
      <c r="N1832" t="s">
        <v>8301</v>
      </c>
      <c r="O1832">
        <f>ROUND(E1832/D1832*100,0)</f>
        <v>131</v>
      </c>
      <c r="P1832">
        <f>IFERROR(ROUND(E1832/L1832,2),0)</f>
        <v>50.53</v>
      </c>
      <c r="Q1832" t="s">
        <v>8315</v>
      </c>
      <c r="R1832" t="s">
        <v>8333</v>
      </c>
      <c r="S1832" s="12">
        <f t="shared" si="57"/>
        <v>41432.062037037038</v>
      </c>
      <c r="T1832" s="12">
        <f t="shared" si="58"/>
        <v>41468.75</v>
      </c>
    </row>
    <row r="1833" spans="1:20" ht="42.75" x14ac:dyDescent="0.45">
      <c r="A1833">
        <v>3807</v>
      </c>
      <c r="B1833" s="3" t="s">
        <v>3804</v>
      </c>
      <c r="C1833" s="3" t="s">
        <v>7917</v>
      </c>
      <c r="D1833" s="6">
        <v>1500</v>
      </c>
      <c r="E1833" s="8">
        <v>455</v>
      </c>
      <c r="F1833" t="s">
        <v>8220</v>
      </c>
      <c r="G1833" t="s">
        <v>8223</v>
      </c>
      <c r="H1833" t="s">
        <v>8245</v>
      </c>
      <c r="I1833">
        <v>1428097739</v>
      </c>
      <c r="J1833">
        <v>1427492939</v>
      </c>
      <c r="K1833" t="b">
        <v>0</v>
      </c>
      <c r="L1833">
        <v>9</v>
      </c>
      <c r="M1833" t="b">
        <v>0</v>
      </c>
      <c r="N1833" t="s">
        <v>8303</v>
      </c>
      <c r="O1833">
        <f>ROUND(E1833/D1833*100,0)</f>
        <v>30</v>
      </c>
      <c r="P1833">
        <f>IFERROR(ROUND(E1833/L1833,2),0)</f>
        <v>50.56</v>
      </c>
      <c r="Q1833" t="s">
        <v>8315</v>
      </c>
      <c r="R1833" t="s">
        <v>8334</v>
      </c>
      <c r="S1833" s="12">
        <f t="shared" si="57"/>
        <v>42090.909016203703</v>
      </c>
      <c r="T1833" s="12">
        <f t="shared" si="58"/>
        <v>42097.909016203703</v>
      </c>
    </row>
    <row r="1834" spans="1:20" ht="28.5" x14ac:dyDescent="0.45">
      <c r="A1834">
        <v>2824</v>
      </c>
      <c r="B1834" s="3" t="s">
        <v>2824</v>
      </c>
      <c r="C1834" s="3" t="s">
        <v>6934</v>
      </c>
      <c r="D1834" s="6">
        <v>650</v>
      </c>
      <c r="E1834" s="8">
        <v>760</v>
      </c>
      <c r="F1834" t="s">
        <v>8218</v>
      </c>
      <c r="G1834" t="s">
        <v>8223</v>
      </c>
      <c r="H1834" t="s">
        <v>8245</v>
      </c>
      <c r="I1834">
        <v>1434159780</v>
      </c>
      <c r="J1834">
        <v>1431412196</v>
      </c>
      <c r="K1834" t="b">
        <v>0</v>
      </c>
      <c r="L1834">
        <v>15</v>
      </c>
      <c r="M1834" t="b">
        <v>1</v>
      </c>
      <c r="N1834" t="s">
        <v>8269</v>
      </c>
      <c r="O1834">
        <f>ROUND(E1834/D1834*100,0)</f>
        <v>117</v>
      </c>
      <c r="P1834">
        <f>IFERROR(ROUND(E1834/L1834,2),0)</f>
        <v>50.67</v>
      </c>
      <c r="Q1834" t="s">
        <v>8315</v>
      </c>
      <c r="R1834" t="s">
        <v>8316</v>
      </c>
      <c r="S1834" s="12">
        <f t="shared" si="57"/>
        <v>42136.270787037036</v>
      </c>
      <c r="T1834" s="12">
        <f t="shared" si="58"/>
        <v>42168.071527777778</v>
      </c>
    </row>
    <row r="1835" spans="1:20" ht="42.75" x14ac:dyDescent="0.45">
      <c r="A1835">
        <v>3021</v>
      </c>
      <c r="B1835" s="3" t="s">
        <v>3021</v>
      </c>
      <c r="C1835" s="3" t="s">
        <v>7131</v>
      </c>
      <c r="D1835" s="6">
        <v>4500</v>
      </c>
      <c r="E1835" s="8">
        <v>5221</v>
      </c>
      <c r="F1835" t="s">
        <v>8218</v>
      </c>
      <c r="G1835" t="s">
        <v>8223</v>
      </c>
      <c r="H1835" t="s">
        <v>8245</v>
      </c>
      <c r="I1835">
        <v>1479794340</v>
      </c>
      <c r="J1835">
        <v>1476715869</v>
      </c>
      <c r="K1835" t="b">
        <v>0</v>
      </c>
      <c r="L1835">
        <v>103</v>
      </c>
      <c r="M1835" t="b">
        <v>1</v>
      </c>
      <c r="N1835" t="s">
        <v>8301</v>
      </c>
      <c r="O1835">
        <f>ROUND(E1835/D1835*100,0)</f>
        <v>116</v>
      </c>
      <c r="P1835">
        <f>IFERROR(ROUND(E1835/L1835,2),0)</f>
        <v>50.69</v>
      </c>
      <c r="Q1835" t="s">
        <v>8315</v>
      </c>
      <c r="R1835" t="s">
        <v>8333</v>
      </c>
      <c r="S1835" s="12">
        <f t="shared" si="57"/>
        <v>42660.618854166663</v>
      </c>
      <c r="T1835" s="12">
        <f t="shared" si="58"/>
        <v>42696.249305555553</v>
      </c>
    </row>
    <row r="1836" spans="1:20" ht="42.75" x14ac:dyDescent="0.45">
      <c r="A1836">
        <v>2961</v>
      </c>
      <c r="B1836" s="3" t="s">
        <v>2961</v>
      </c>
      <c r="C1836" s="3" t="s">
        <v>7071</v>
      </c>
      <c r="D1836" s="6">
        <v>5000</v>
      </c>
      <c r="E1836" s="8">
        <v>5481</v>
      </c>
      <c r="F1836" t="s">
        <v>8218</v>
      </c>
      <c r="G1836" t="s">
        <v>8223</v>
      </c>
      <c r="H1836" t="s">
        <v>8245</v>
      </c>
      <c r="I1836">
        <v>1427342400</v>
      </c>
      <c r="J1836">
        <v>1424927159</v>
      </c>
      <c r="K1836" t="b">
        <v>0</v>
      </c>
      <c r="L1836">
        <v>108</v>
      </c>
      <c r="M1836" t="b">
        <v>1</v>
      </c>
      <c r="N1836" t="s">
        <v>8269</v>
      </c>
      <c r="O1836">
        <f>ROUND(E1836/D1836*100,0)</f>
        <v>110</v>
      </c>
      <c r="P1836">
        <f>IFERROR(ROUND(E1836/L1836,2),0)</f>
        <v>50.75</v>
      </c>
      <c r="Q1836" t="s">
        <v>8315</v>
      </c>
      <c r="R1836" t="s">
        <v>8316</v>
      </c>
      <c r="S1836" s="12">
        <f t="shared" si="57"/>
        <v>42061.212488425925</v>
      </c>
      <c r="T1836" s="12">
        <f t="shared" si="58"/>
        <v>42089.166666666672</v>
      </c>
    </row>
    <row r="1837" spans="1:20" ht="42.75" x14ac:dyDescent="0.45">
      <c r="A1837">
        <v>3014</v>
      </c>
      <c r="B1837" s="3" t="s">
        <v>3014</v>
      </c>
      <c r="C1837" s="3" t="s">
        <v>7124</v>
      </c>
      <c r="D1837" s="6">
        <v>25000</v>
      </c>
      <c r="E1837" s="8">
        <v>28276</v>
      </c>
      <c r="F1837" t="s">
        <v>8218</v>
      </c>
      <c r="G1837" t="s">
        <v>8223</v>
      </c>
      <c r="H1837" t="s">
        <v>8245</v>
      </c>
      <c r="I1837">
        <v>1415163600</v>
      </c>
      <c r="J1837">
        <v>1412737080</v>
      </c>
      <c r="K1837" t="b">
        <v>0</v>
      </c>
      <c r="L1837">
        <v>557</v>
      </c>
      <c r="M1837" t="b">
        <v>1</v>
      </c>
      <c r="N1837" t="s">
        <v>8301</v>
      </c>
      <c r="O1837">
        <f>ROUND(E1837/D1837*100,0)</f>
        <v>113</v>
      </c>
      <c r="P1837">
        <f>IFERROR(ROUND(E1837/L1837,2),0)</f>
        <v>50.76</v>
      </c>
      <c r="Q1837" t="s">
        <v>8315</v>
      </c>
      <c r="R1837" t="s">
        <v>8333</v>
      </c>
      <c r="S1837" s="12">
        <f t="shared" si="57"/>
        <v>41920.123611111114</v>
      </c>
      <c r="T1837" s="12">
        <f t="shared" si="58"/>
        <v>41948.208333333336</v>
      </c>
    </row>
    <row r="1838" spans="1:20" ht="42.75" x14ac:dyDescent="0.45">
      <c r="A1838">
        <v>3032</v>
      </c>
      <c r="B1838" s="3" t="s">
        <v>3032</v>
      </c>
      <c r="C1838" s="3" t="s">
        <v>7142</v>
      </c>
      <c r="D1838" s="6">
        <v>1000</v>
      </c>
      <c r="E1838" s="8">
        <v>1272</v>
      </c>
      <c r="F1838" t="s">
        <v>8218</v>
      </c>
      <c r="G1838" t="s">
        <v>8223</v>
      </c>
      <c r="H1838" t="s">
        <v>8245</v>
      </c>
      <c r="I1838">
        <v>1441933459</v>
      </c>
      <c r="J1838">
        <v>1439341459</v>
      </c>
      <c r="K1838" t="b">
        <v>0</v>
      </c>
      <c r="L1838">
        <v>25</v>
      </c>
      <c r="M1838" t="b">
        <v>1</v>
      </c>
      <c r="N1838" t="s">
        <v>8301</v>
      </c>
      <c r="O1838">
        <f>ROUND(E1838/D1838*100,0)</f>
        <v>127</v>
      </c>
      <c r="P1838">
        <f>IFERROR(ROUND(E1838/L1838,2),0)</f>
        <v>50.88</v>
      </c>
      <c r="Q1838" t="s">
        <v>8315</v>
      </c>
      <c r="R1838" t="s">
        <v>8333</v>
      </c>
      <c r="S1838" s="12">
        <f t="shared" si="57"/>
        <v>42228.044664351852</v>
      </c>
      <c r="T1838" s="12">
        <f t="shared" si="58"/>
        <v>42258.044664351852</v>
      </c>
    </row>
    <row r="1839" spans="1:20" ht="57" x14ac:dyDescent="0.45">
      <c r="A1839">
        <v>3898</v>
      </c>
      <c r="B1839" s="3" t="s">
        <v>3895</v>
      </c>
      <c r="C1839" s="3" t="s">
        <v>8006</v>
      </c>
      <c r="D1839" s="6">
        <v>2500</v>
      </c>
      <c r="E1839" s="8">
        <v>814</v>
      </c>
      <c r="F1839" t="s">
        <v>8220</v>
      </c>
      <c r="G1839" t="s">
        <v>8224</v>
      </c>
      <c r="H1839" t="s">
        <v>8246</v>
      </c>
      <c r="I1839">
        <v>1439827200</v>
      </c>
      <c r="J1839">
        <v>1436355270</v>
      </c>
      <c r="K1839" t="b">
        <v>0</v>
      </c>
      <c r="L1839">
        <v>16</v>
      </c>
      <c r="M1839" t="b">
        <v>0</v>
      </c>
      <c r="N1839" t="s">
        <v>8269</v>
      </c>
      <c r="O1839">
        <f>ROUND(E1839/D1839*100,0)</f>
        <v>33</v>
      </c>
      <c r="P1839">
        <f>IFERROR(ROUND(E1839/L1839,2),0)</f>
        <v>50.88</v>
      </c>
      <c r="Q1839" t="s">
        <v>8315</v>
      </c>
      <c r="R1839" t="s">
        <v>8316</v>
      </c>
      <c r="S1839" s="12">
        <f t="shared" si="57"/>
        <v>42193.482291666667</v>
      </c>
      <c r="T1839" s="12">
        <f t="shared" si="58"/>
        <v>42233.666666666672</v>
      </c>
    </row>
    <row r="1840" spans="1:20" ht="42.75" x14ac:dyDescent="0.45">
      <c r="A1840">
        <v>3168</v>
      </c>
      <c r="B1840" s="3" t="s">
        <v>3168</v>
      </c>
      <c r="C1840" s="3" t="s">
        <v>7278</v>
      </c>
      <c r="D1840" s="6">
        <v>2500</v>
      </c>
      <c r="E1840" s="8">
        <v>3105</v>
      </c>
      <c r="F1840" t="s">
        <v>8218</v>
      </c>
      <c r="G1840" t="s">
        <v>8223</v>
      </c>
      <c r="H1840" t="s">
        <v>8245</v>
      </c>
      <c r="I1840">
        <v>1402696800</v>
      </c>
      <c r="J1840">
        <v>1399948353</v>
      </c>
      <c r="K1840" t="b">
        <v>1</v>
      </c>
      <c r="L1840">
        <v>61</v>
      </c>
      <c r="M1840" t="b">
        <v>1</v>
      </c>
      <c r="N1840" t="s">
        <v>8269</v>
      </c>
      <c r="O1840">
        <f>ROUND(E1840/D1840*100,0)</f>
        <v>124</v>
      </c>
      <c r="P1840">
        <f>IFERROR(ROUND(E1840/L1840,2),0)</f>
        <v>50.9</v>
      </c>
      <c r="Q1840" t="s">
        <v>8315</v>
      </c>
      <c r="R1840" t="s">
        <v>8316</v>
      </c>
      <c r="S1840" s="12">
        <f t="shared" si="57"/>
        <v>41772.105937500004</v>
      </c>
      <c r="T1840" s="12">
        <f t="shared" si="58"/>
        <v>41803.916666666664</v>
      </c>
    </row>
    <row r="1841" spans="1:20" ht="28.5" x14ac:dyDescent="0.45">
      <c r="A1841">
        <v>3457</v>
      </c>
      <c r="B1841" s="3" t="s">
        <v>3456</v>
      </c>
      <c r="C1841" s="3" t="s">
        <v>7567</v>
      </c>
      <c r="D1841" s="6">
        <v>2000</v>
      </c>
      <c r="E1841" s="8">
        <v>2804</v>
      </c>
      <c r="F1841" t="s">
        <v>8218</v>
      </c>
      <c r="G1841" t="s">
        <v>8223</v>
      </c>
      <c r="H1841" t="s">
        <v>8245</v>
      </c>
      <c r="I1841">
        <v>1423720740</v>
      </c>
      <c r="J1841">
        <v>1421081857</v>
      </c>
      <c r="K1841" t="b">
        <v>0</v>
      </c>
      <c r="L1841">
        <v>55</v>
      </c>
      <c r="M1841" t="b">
        <v>1</v>
      </c>
      <c r="N1841" t="s">
        <v>8269</v>
      </c>
      <c r="O1841">
        <f>ROUND(E1841/D1841*100,0)</f>
        <v>140</v>
      </c>
      <c r="P1841">
        <f>IFERROR(ROUND(E1841/L1841,2),0)</f>
        <v>50.98</v>
      </c>
      <c r="Q1841" t="s">
        <v>8315</v>
      </c>
      <c r="R1841" t="s">
        <v>8316</v>
      </c>
      <c r="S1841" s="12">
        <f t="shared" si="57"/>
        <v>42016.706678240742</v>
      </c>
      <c r="T1841" s="12">
        <f t="shared" si="58"/>
        <v>42047.249305555553</v>
      </c>
    </row>
    <row r="1842" spans="1:20" ht="42.75" x14ac:dyDescent="0.45">
      <c r="A1842">
        <v>3665</v>
      </c>
      <c r="B1842" s="3" t="s">
        <v>3662</v>
      </c>
      <c r="C1842" s="3" t="s">
        <v>7775</v>
      </c>
      <c r="D1842" s="6">
        <v>620</v>
      </c>
      <c r="E1842" s="8">
        <v>714</v>
      </c>
      <c r="F1842" t="s">
        <v>8218</v>
      </c>
      <c r="G1842" t="s">
        <v>8229</v>
      </c>
      <c r="H1842" t="s">
        <v>8248</v>
      </c>
      <c r="I1842">
        <v>1446062040</v>
      </c>
      <c r="J1842">
        <v>1445109822</v>
      </c>
      <c r="K1842" t="b">
        <v>0</v>
      </c>
      <c r="L1842">
        <v>14</v>
      </c>
      <c r="M1842" t="b">
        <v>1</v>
      </c>
      <c r="N1842" t="s">
        <v>8269</v>
      </c>
      <c r="O1842">
        <f>ROUND(E1842/D1842*100,0)</f>
        <v>115</v>
      </c>
      <c r="P1842">
        <f>IFERROR(ROUND(E1842/L1842,2),0)</f>
        <v>51</v>
      </c>
      <c r="Q1842" t="s">
        <v>8315</v>
      </c>
      <c r="R1842" t="s">
        <v>8316</v>
      </c>
      <c r="S1842" s="12">
        <f t="shared" si="57"/>
        <v>42294.808124999996</v>
      </c>
      <c r="T1842" s="12">
        <f t="shared" si="58"/>
        <v>42305.829166666663</v>
      </c>
    </row>
    <row r="1843" spans="1:20" ht="42.75" x14ac:dyDescent="0.45">
      <c r="A1843">
        <v>4028</v>
      </c>
      <c r="B1843" s="3" t="s">
        <v>4024</v>
      </c>
      <c r="C1843" s="3" t="s">
        <v>8133</v>
      </c>
      <c r="D1843" s="6">
        <v>2000</v>
      </c>
      <c r="E1843" s="8">
        <v>561</v>
      </c>
      <c r="F1843" t="s">
        <v>8220</v>
      </c>
      <c r="G1843" t="s">
        <v>8223</v>
      </c>
      <c r="H1843" t="s">
        <v>8245</v>
      </c>
      <c r="I1843">
        <v>1402007500</v>
      </c>
      <c r="J1843">
        <v>1399415500</v>
      </c>
      <c r="K1843" t="b">
        <v>0</v>
      </c>
      <c r="L1843">
        <v>11</v>
      </c>
      <c r="M1843" t="b">
        <v>0</v>
      </c>
      <c r="N1843" t="s">
        <v>8269</v>
      </c>
      <c r="O1843">
        <f>ROUND(E1843/D1843*100,0)</f>
        <v>28</v>
      </c>
      <c r="P1843">
        <f>IFERROR(ROUND(E1843/L1843,2),0)</f>
        <v>51</v>
      </c>
      <c r="Q1843" t="s">
        <v>8315</v>
      </c>
      <c r="R1843" t="s">
        <v>8316</v>
      </c>
      <c r="S1843" s="12">
        <f t="shared" si="57"/>
        <v>41765.938657407409</v>
      </c>
      <c r="T1843" s="12">
        <f t="shared" si="58"/>
        <v>41795.938657407409</v>
      </c>
    </row>
    <row r="1844" spans="1:20" ht="42.75" x14ac:dyDescent="0.45">
      <c r="A1844">
        <v>3448</v>
      </c>
      <c r="B1844" s="3" t="s">
        <v>3447</v>
      </c>
      <c r="C1844" s="3" t="s">
        <v>7558</v>
      </c>
      <c r="D1844" s="6">
        <v>2100</v>
      </c>
      <c r="E1844" s="8">
        <v>2305</v>
      </c>
      <c r="F1844" t="s">
        <v>8218</v>
      </c>
      <c r="G1844" t="s">
        <v>8223</v>
      </c>
      <c r="H1844" t="s">
        <v>8245</v>
      </c>
      <c r="I1844">
        <v>1418784689</v>
      </c>
      <c r="J1844">
        <v>1416192689</v>
      </c>
      <c r="K1844" t="b">
        <v>0</v>
      </c>
      <c r="L1844">
        <v>45</v>
      </c>
      <c r="M1844" t="b">
        <v>1</v>
      </c>
      <c r="N1844" t="s">
        <v>8269</v>
      </c>
      <c r="O1844">
        <f>ROUND(E1844/D1844*100,0)</f>
        <v>110</v>
      </c>
      <c r="P1844">
        <f>IFERROR(ROUND(E1844/L1844,2),0)</f>
        <v>51.22</v>
      </c>
      <c r="Q1844" t="s">
        <v>8315</v>
      </c>
      <c r="R1844" t="s">
        <v>8316</v>
      </c>
      <c r="S1844" s="12">
        <f t="shared" si="57"/>
        <v>41960.119085648148</v>
      </c>
      <c r="T1844" s="12">
        <f t="shared" si="58"/>
        <v>41990.119085648148</v>
      </c>
    </row>
    <row r="1845" spans="1:20" ht="42.75" x14ac:dyDescent="0.45">
      <c r="A1845">
        <v>3386</v>
      </c>
      <c r="B1845" s="3" t="s">
        <v>3385</v>
      </c>
      <c r="C1845" s="3" t="s">
        <v>7496</v>
      </c>
      <c r="D1845" s="6">
        <v>2000</v>
      </c>
      <c r="E1845" s="8">
        <v>2100</v>
      </c>
      <c r="F1845" t="s">
        <v>8218</v>
      </c>
      <c r="G1845" t="s">
        <v>8223</v>
      </c>
      <c r="H1845" t="s">
        <v>8245</v>
      </c>
      <c r="I1845">
        <v>1417620506</v>
      </c>
      <c r="J1845">
        <v>1415028506</v>
      </c>
      <c r="K1845" t="b">
        <v>0</v>
      </c>
      <c r="L1845">
        <v>41</v>
      </c>
      <c r="M1845" t="b">
        <v>1</v>
      </c>
      <c r="N1845" t="s">
        <v>8269</v>
      </c>
      <c r="O1845">
        <f>ROUND(E1845/D1845*100,0)</f>
        <v>105</v>
      </c>
      <c r="P1845">
        <f>IFERROR(ROUND(E1845/L1845,2),0)</f>
        <v>51.22</v>
      </c>
      <c r="Q1845" t="s">
        <v>8315</v>
      </c>
      <c r="R1845" t="s">
        <v>8316</v>
      </c>
      <c r="S1845" s="12">
        <f t="shared" si="57"/>
        <v>41946.644745370373</v>
      </c>
      <c r="T1845" s="12">
        <f t="shared" si="58"/>
        <v>41976.644745370373</v>
      </c>
    </row>
    <row r="1846" spans="1:20" ht="42.75" x14ac:dyDescent="0.4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ROUND(E1846/D1846*100,0)</f>
        <v>101</v>
      </c>
      <c r="P1846">
        <f>IFERROR(ROUND(E1846/L1846,2),0)</f>
        <v>159.82</v>
      </c>
      <c r="Q1846" t="s">
        <v>8318</v>
      </c>
      <c r="R1846" t="s">
        <v>8331</v>
      </c>
      <c r="S1846" s="12">
        <f t="shared" si="57"/>
        <v>42516.047071759262</v>
      </c>
      <c r="T1846" s="12">
        <f t="shared" si="58"/>
        <v>42556.047071759262</v>
      </c>
    </row>
    <row r="1847" spans="1:20" ht="42.75" x14ac:dyDescent="0.4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ROUND(E1847/D1847*100,0)</f>
        <v>101</v>
      </c>
      <c r="P1847">
        <f>IFERROR(ROUND(E1847/L1847,2),0)</f>
        <v>158.68</v>
      </c>
      <c r="Q1847" t="s">
        <v>8318</v>
      </c>
      <c r="R1847" t="s">
        <v>8331</v>
      </c>
      <c r="S1847" s="12">
        <f t="shared" si="57"/>
        <v>41780.068043981482</v>
      </c>
      <c r="T1847" s="12">
        <f t="shared" si="58"/>
        <v>41815.068043981482</v>
      </c>
    </row>
    <row r="1848" spans="1:20" ht="28.5" x14ac:dyDescent="0.4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ROUND(E1848/D1848*100,0)</f>
        <v>101</v>
      </c>
      <c r="P1848">
        <f>IFERROR(ROUND(E1848/L1848,2),0)</f>
        <v>147.71</v>
      </c>
      <c r="Q1848" t="s">
        <v>8318</v>
      </c>
      <c r="R1848" t="s">
        <v>8331</v>
      </c>
      <c r="S1848" s="12">
        <f t="shared" si="57"/>
        <v>41808.02648148148</v>
      </c>
      <c r="T1848" s="12">
        <f t="shared" si="58"/>
        <v>41833.582638888889</v>
      </c>
    </row>
    <row r="1849" spans="1:20" ht="42.75" x14ac:dyDescent="0.4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ROUND(E1849/D1849*100,0)</f>
        <v>101</v>
      </c>
      <c r="P1849">
        <f>IFERROR(ROUND(E1849/L1849,2),0)</f>
        <v>41.94</v>
      </c>
      <c r="Q1849" t="s">
        <v>8318</v>
      </c>
      <c r="R1849" t="s">
        <v>8331</v>
      </c>
      <c r="S1849" s="12">
        <f t="shared" si="57"/>
        <v>41917.731736111113</v>
      </c>
      <c r="T1849" s="12">
        <f t="shared" si="58"/>
        <v>41947.773402777777</v>
      </c>
    </row>
    <row r="1850" spans="1:20" ht="42.75" x14ac:dyDescent="0.4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ROUND(E1850/D1850*100,0)</f>
        <v>101</v>
      </c>
      <c r="P1850">
        <f>IFERROR(ROUND(E1850/L1850,2),0)</f>
        <v>76.45</v>
      </c>
      <c r="Q1850" t="s">
        <v>8318</v>
      </c>
      <c r="R1850" t="s">
        <v>8331</v>
      </c>
      <c r="S1850" s="12">
        <f t="shared" si="57"/>
        <v>41842.292997685188</v>
      </c>
      <c r="T1850" s="12">
        <f t="shared" si="58"/>
        <v>41872.292997685188</v>
      </c>
    </row>
    <row r="1851" spans="1:20" ht="42.75" x14ac:dyDescent="0.4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ROUND(E1851/D1851*100,0)</f>
        <v>101</v>
      </c>
      <c r="P1851">
        <f>IFERROR(ROUND(E1851/L1851,2),0)</f>
        <v>126.69</v>
      </c>
      <c r="Q1851" t="s">
        <v>8318</v>
      </c>
      <c r="R1851" t="s">
        <v>8331</v>
      </c>
      <c r="S1851" s="12">
        <f t="shared" si="57"/>
        <v>41789.21398148148</v>
      </c>
      <c r="T1851" s="12">
        <f t="shared" si="58"/>
        <v>41809.166666666664</v>
      </c>
    </row>
    <row r="1852" spans="1:20" ht="42.75" x14ac:dyDescent="0.4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ROUND(E1852/D1852*100,0)</f>
        <v>101</v>
      </c>
      <c r="P1852">
        <f>IFERROR(ROUND(E1852/L1852,2),0)</f>
        <v>194.23</v>
      </c>
      <c r="Q1852" t="s">
        <v>8318</v>
      </c>
      <c r="R1852" t="s">
        <v>8331</v>
      </c>
      <c r="S1852" s="12">
        <f t="shared" si="57"/>
        <v>42333.713206018518</v>
      </c>
      <c r="T1852" s="12">
        <f t="shared" si="58"/>
        <v>42363.713206018518</v>
      </c>
    </row>
    <row r="1853" spans="1:20" x14ac:dyDescent="0.4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ROUND(E1853/D1853*100,0)</f>
        <v>101</v>
      </c>
      <c r="P1853">
        <f>IFERROR(ROUND(E1853/L1853,2),0)</f>
        <v>186.11</v>
      </c>
      <c r="Q1853" t="s">
        <v>8318</v>
      </c>
      <c r="R1853" t="s">
        <v>8319</v>
      </c>
      <c r="S1853" s="12">
        <f t="shared" si="57"/>
        <v>40987.776631944449</v>
      </c>
      <c r="T1853" s="12">
        <f t="shared" si="58"/>
        <v>41001.776631944449</v>
      </c>
    </row>
    <row r="1854" spans="1:20" ht="42.75" x14ac:dyDescent="0.4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ROUND(E1854/D1854*100,0)</f>
        <v>101</v>
      </c>
      <c r="P1854">
        <f>IFERROR(ROUND(E1854/L1854,2),0)</f>
        <v>589.95000000000005</v>
      </c>
      <c r="Q1854" t="s">
        <v>8318</v>
      </c>
      <c r="R1854" t="s">
        <v>8329</v>
      </c>
      <c r="S1854" s="12">
        <f t="shared" si="57"/>
        <v>40870.774409722224</v>
      </c>
      <c r="T1854" s="12">
        <f t="shared" si="58"/>
        <v>40915.774409722224</v>
      </c>
    </row>
    <row r="1855" spans="1:20" ht="42.75" x14ac:dyDescent="0.4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ROUND(E1855/D1855*100,0)</f>
        <v>101</v>
      </c>
      <c r="P1855">
        <f>IFERROR(ROUND(E1855/L1855,2),0)</f>
        <v>215.86</v>
      </c>
      <c r="Q1855" t="s">
        <v>8318</v>
      </c>
      <c r="R1855" t="s">
        <v>8329</v>
      </c>
      <c r="S1855" s="12">
        <f t="shared" si="57"/>
        <v>40924.650868055556</v>
      </c>
      <c r="T1855" s="12">
        <f t="shared" si="58"/>
        <v>40954.650868055556</v>
      </c>
    </row>
    <row r="1856" spans="1:20" ht="42.75" x14ac:dyDescent="0.4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ROUND(E1856/D1856*100,0)</f>
        <v>101</v>
      </c>
      <c r="P1856">
        <f>IFERROR(ROUND(E1856/L1856,2),0)</f>
        <v>254.39</v>
      </c>
      <c r="Q1856" t="s">
        <v>8318</v>
      </c>
      <c r="R1856" t="s">
        <v>8329</v>
      </c>
      <c r="S1856" s="12">
        <f t="shared" si="57"/>
        <v>40194.920046296298</v>
      </c>
      <c r="T1856" s="12">
        <f t="shared" si="58"/>
        <v>40231.916666666664</v>
      </c>
    </row>
    <row r="1857" spans="1:20" ht="42.75" x14ac:dyDescent="0.4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ROUND(E1857/D1857*100,0)</f>
        <v>101</v>
      </c>
      <c r="P1857">
        <f>IFERROR(ROUND(E1857/L1857,2),0)</f>
        <v>201.22</v>
      </c>
      <c r="Q1857" t="s">
        <v>8318</v>
      </c>
      <c r="R1857" t="s">
        <v>8329</v>
      </c>
      <c r="S1857" s="12">
        <f t="shared" si="57"/>
        <v>41719.667986111112</v>
      </c>
      <c r="T1857" s="12">
        <f t="shared" si="58"/>
        <v>41749.667986111112</v>
      </c>
    </row>
    <row r="1858" spans="1:20" ht="42.75" x14ac:dyDescent="0.4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ROUND(E1858/D1858*100,0)</f>
        <v>101</v>
      </c>
      <c r="P1858">
        <f>IFERROR(ROUND(E1858/L1858,2),0)</f>
        <v>141.75</v>
      </c>
      <c r="Q1858" t="s">
        <v>8318</v>
      </c>
      <c r="R1858" t="s">
        <v>8329</v>
      </c>
      <c r="S1858" s="12">
        <f t="shared" si="57"/>
        <v>42089.72802083334</v>
      </c>
      <c r="T1858" s="12">
        <f t="shared" si="58"/>
        <v>42125.165972222225</v>
      </c>
    </row>
    <row r="1859" spans="1:20" ht="42.75" x14ac:dyDescent="0.4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ROUND(E1859/D1859*100,0)</f>
        <v>101</v>
      </c>
      <c r="P1859">
        <f>IFERROR(ROUND(E1859/L1859,2),0)</f>
        <v>200.89</v>
      </c>
      <c r="Q1859" t="s">
        <v>8318</v>
      </c>
      <c r="R1859" t="s">
        <v>8329</v>
      </c>
      <c r="S1859" s="12">
        <f t="shared" ref="S1859:S1922" si="59">(((J1859/60)/60)/24)+DATE(1970,1,1)</f>
        <v>41113.77238425926</v>
      </c>
      <c r="T1859" s="12">
        <f t="shared" ref="T1859:T1922" si="60">(((I1859/60)/60)/24)+DATE(1970,1,1)</f>
        <v>41143.77238425926</v>
      </c>
    </row>
    <row r="1860" spans="1:20" ht="42.75" x14ac:dyDescent="0.4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ROUND(E1860/D1860*100,0)</f>
        <v>101</v>
      </c>
      <c r="P1860">
        <f>IFERROR(ROUND(E1860/L1860,2),0)</f>
        <v>95.7</v>
      </c>
      <c r="Q1860" t="s">
        <v>8318</v>
      </c>
      <c r="R1860" t="s">
        <v>8329</v>
      </c>
      <c r="S1860" s="12">
        <f t="shared" si="59"/>
        <v>41589.676886574074</v>
      </c>
      <c r="T1860" s="12">
        <f t="shared" si="60"/>
        <v>41619.676886574074</v>
      </c>
    </row>
    <row r="1861" spans="1:20" ht="42.75" x14ac:dyDescent="0.4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ROUND(E1861/D1861*100,0)</f>
        <v>101</v>
      </c>
      <c r="P1861">
        <f>IFERROR(ROUND(E1861/L1861,2),0)</f>
        <v>146.65</v>
      </c>
      <c r="Q1861" t="s">
        <v>8318</v>
      </c>
      <c r="R1861" t="s">
        <v>8329</v>
      </c>
      <c r="S1861" s="12">
        <f t="shared" si="59"/>
        <v>42101.682372685187</v>
      </c>
      <c r="T1861" s="12">
        <f t="shared" si="60"/>
        <v>42139.791666666672</v>
      </c>
    </row>
    <row r="1862" spans="1:20" ht="42.75" x14ac:dyDescent="0.4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ROUND(E1862/D1862*100,0)</f>
        <v>101</v>
      </c>
      <c r="P1862">
        <f>IFERROR(ROUND(E1862/L1862,2),0)</f>
        <v>97.9</v>
      </c>
      <c r="Q1862" t="s">
        <v>8318</v>
      </c>
      <c r="R1862" t="s">
        <v>8329</v>
      </c>
      <c r="S1862" s="12">
        <f t="shared" si="59"/>
        <v>42047.128564814819</v>
      </c>
      <c r="T1862" s="12">
        <f t="shared" si="60"/>
        <v>42077.086898148147</v>
      </c>
    </row>
    <row r="1863" spans="1:20" ht="42.75" x14ac:dyDescent="0.4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ROUND(E1863/D1863*100,0)</f>
        <v>101</v>
      </c>
      <c r="P1863">
        <f>IFERROR(ROUND(E1863/L1863,2),0)</f>
        <v>139.83000000000001</v>
      </c>
      <c r="Q1863" t="s">
        <v>8318</v>
      </c>
      <c r="R1863" t="s">
        <v>8329</v>
      </c>
      <c r="S1863" s="12">
        <f t="shared" si="59"/>
        <v>42163.897916666669</v>
      </c>
      <c r="T1863" s="12">
        <f t="shared" si="60"/>
        <v>42208.132638888885</v>
      </c>
    </row>
    <row r="1864" spans="1:20" ht="42.75" x14ac:dyDescent="0.4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ROUND(E1864/D1864*100,0)</f>
        <v>101</v>
      </c>
      <c r="P1864">
        <f>IFERROR(ROUND(E1864/L1864,2),0)</f>
        <v>347.85</v>
      </c>
      <c r="Q1864" t="s">
        <v>8318</v>
      </c>
      <c r="R1864" t="s">
        <v>8329</v>
      </c>
      <c r="S1864" s="12">
        <f t="shared" si="59"/>
        <v>40255.744629629626</v>
      </c>
      <c r="T1864" s="12">
        <f t="shared" si="60"/>
        <v>40300.806944444441</v>
      </c>
    </row>
    <row r="1865" spans="1:20" ht="42.75" x14ac:dyDescent="0.4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ROUND(E1865/D1865*100,0)</f>
        <v>101</v>
      </c>
      <c r="P1865">
        <f>IFERROR(ROUND(E1865/L1865,2),0)</f>
        <v>287.31</v>
      </c>
      <c r="Q1865" t="s">
        <v>8318</v>
      </c>
      <c r="R1865" t="s">
        <v>8329</v>
      </c>
      <c r="S1865" s="12">
        <f t="shared" si="59"/>
        <v>41019.793032407404</v>
      </c>
      <c r="T1865" s="12">
        <f t="shared" si="60"/>
        <v>41049.793032407404</v>
      </c>
    </row>
    <row r="1866" spans="1:20" ht="42.75" x14ac:dyDescent="0.4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ROUND(E1866/D1866*100,0)</f>
        <v>101</v>
      </c>
      <c r="P1866">
        <f>IFERROR(ROUND(E1866/L1866,2),0)</f>
        <v>104.26</v>
      </c>
      <c r="Q1866" t="s">
        <v>8318</v>
      </c>
      <c r="R1866" t="s">
        <v>8329</v>
      </c>
      <c r="S1866" s="12">
        <f t="shared" si="59"/>
        <v>40865.042256944449</v>
      </c>
      <c r="T1866" s="12">
        <f t="shared" si="60"/>
        <v>40895.040972222225</v>
      </c>
    </row>
    <row r="1867" spans="1:20" ht="42.75" x14ac:dyDescent="0.4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ROUND(E1867/D1867*100,0)</f>
        <v>101</v>
      </c>
      <c r="P1867">
        <f>IFERROR(ROUND(E1867/L1867,2),0)</f>
        <v>90.62</v>
      </c>
      <c r="Q1867" t="s">
        <v>8318</v>
      </c>
      <c r="R1867" t="s">
        <v>8329</v>
      </c>
      <c r="S1867" s="12">
        <f t="shared" si="59"/>
        <v>40763.717256944445</v>
      </c>
      <c r="T1867" s="12">
        <f t="shared" si="60"/>
        <v>40794.125</v>
      </c>
    </row>
    <row r="1868" spans="1:20" ht="42.75" x14ac:dyDescent="0.4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ROUND(E1868/D1868*100,0)</f>
        <v>101</v>
      </c>
      <c r="P1868">
        <f>IFERROR(ROUND(E1868/L1868,2),0)</f>
        <v>160.16</v>
      </c>
      <c r="Q1868" t="s">
        <v>8318</v>
      </c>
      <c r="R1868" t="s">
        <v>8329</v>
      </c>
      <c r="S1868" s="12">
        <f t="shared" si="59"/>
        <v>41543.735995370371</v>
      </c>
      <c r="T1868" s="12">
        <f t="shared" si="60"/>
        <v>41583.777662037035</v>
      </c>
    </row>
    <row r="1869" spans="1:20" ht="42.75" x14ac:dyDescent="0.4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ROUND(E1869/D1869*100,0)</f>
        <v>101</v>
      </c>
      <c r="P1869">
        <f>IFERROR(ROUND(E1869/L1869,2),0)</f>
        <v>125.79</v>
      </c>
      <c r="Q1869" t="s">
        <v>8318</v>
      </c>
      <c r="R1869" t="s">
        <v>8329</v>
      </c>
      <c r="S1869" s="12">
        <f t="shared" si="59"/>
        <v>41598.17597222222</v>
      </c>
      <c r="T1869" s="12">
        <f t="shared" si="60"/>
        <v>41630.208333333336</v>
      </c>
    </row>
    <row r="1870" spans="1:20" ht="42.75" x14ac:dyDescent="0.4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ROUND(E1870/D1870*100,0)</f>
        <v>101</v>
      </c>
      <c r="P1870">
        <f>IFERROR(ROUND(E1870/L1870,2),0)</f>
        <v>216.75</v>
      </c>
      <c r="Q1870" t="s">
        <v>8318</v>
      </c>
      <c r="R1870" t="s">
        <v>8329</v>
      </c>
      <c r="S1870" s="12">
        <f t="shared" si="59"/>
        <v>42178.282372685186</v>
      </c>
      <c r="T1870" s="12">
        <f t="shared" si="60"/>
        <v>42208.282372685186</v>
      </c>
    </row>
    <row r="1871" spans="1:20" ht="42.75" x14ac:dyDescent="0.45">
      <c r="A1871">
        <v>2801</v>
      </c>
      <c r="B1871" s="3" t="s">
        <v>2801</v>
      </c>
      <c r="C1871" s="3" t="s">
        <v>6911</v>
      </c>
      <c r="D1871" s="6">
        <v>500</v>
      </c>
      <c r="E1871" s="8">
        <v>666</v>
      </c>
      <c r="F1871" t="s">
        <v>8218</v>
      </c>
      <c r="G1871" t="s">
        <v>8225</v>
      </c>
      <c r="H1871" t="s">
        <v>8247</v>
      </c>
      <c r="I1871">
        <v>1412938800</v>
      </c>
      <c r="J1871">
        <v>1411019409</v>
      </c>
      <c r="K1871" t="b">
        <v>0</v>
      </c>
      <c r="L1871">
        <v>13</v>
      </c>
      <c r="M1871" t="b">
        <v>1</v>
      </c>
      <c r="N1871" t="s">
        <v>8269</v>
      </c>
      <c r="O1871">
        <f>ROUND(E1871/D1871*100,0)</f>
        <v>133</v>
      </c>
      <c r="P1871">
        <f>IFERROR(ROUND(E1871/L1871,2),0)</f>
        <v>51.23</v>
      </c>
      <c r="Q1871" t="s">
        <v>8315</v>
      </c>
      <c r="R1871" t="s">
        <v>8316</v>
      </c>
      <c r="S1871" s="12">
        <f t="shared" si="59"/>
        <v>41900.243159722224</v>
      </c>
      <c r="T1871" s="12">
        <f t="shared" si="60"/>
        <v>41922.458333333336</v>
      </c>
    </row>
    <row r="1872" spans="1:20" ht="42.75" x14ac:dyDescent="0.45">
      <c r="A1872">
        <v>3026</v>
      </c>
      <c r="B1872" s="3" t="s">
        <v>3026</v>
      </c>
      <c r="C1872" s="3" t="s">
        <v>7136</v>
      </c>
      <c r="D1872" s="6">
        <v>900</v>
      </c>
      <c r="E1872" s="8">
        <v>1290</v>
      </c>
      <c r="F1872" t="s">
        <v>8218</v>
      </c>
      <c r="G1872" t="s">
        <v>8224</v>
      </c>
      <c r="H1872" t="s">
        <v>8246</v>
      </c>
      <c r="I1872">
        <v>1488538892</v>
      </c>
      <c r="J1872">
        <v>1487329292</v>
      </c>
      <c r="K1872" t="b">
        <v>0</v>
      </c>
      <c r="L1872">
        <v>25</v>
      </c>
      <c r="M1872" t="b">
        <v>1</v>
      </c>
      <c r="N1872" t="s">
        <v>8301</v>
      </c>
      <c r="O1872">
        <f>ROUND(E1872/D1872*100,0)</f>
        <v>143</v>
      </c>
      <c r="P1872">
        <f>IFERROR(ROUND(E1872/L1872,2),0)</f>
        <v>51.6</v>
      </c>
      <c r="Q1872" t="s">
        <v>8315</v>
      </c>
      <c r="R1872" t="s">
        <v>8333</v>
      </c>
      <c r="S1872" s="12">
        <f t="shared" si="59"/>
        <v>42783.459398148145</v>
      </c>
      <c r="T1872" s="12">
        <f t="shared" si="60"/>
        <v>42797.459398148145</v>
      </c>
    </row>
    <row r="1873" spans="1:20" ht="42.75" x14ac:dyDescent="0.4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ROUND(E1873/D1873*100,0)</f>
        <v>101</v>
      </c>
      <c r="P1873">
        <f>IFERROR(ROUND(E1873/L1873,2),0)</f>
        <v>239.35</v>
      </c>
      <c r="Q1873" t="s">
        <v>8308</v>
      </c>
      <c r="R1873" t="s">
        <v>8314</v>
      </c>
      <c r="S1873" s="12">
        <f t="shared" si="59"/>
        <v>41956.017488425925</v>
      </c>
      <c r="T1873" s="12">
        <f t="shared" si="60"/>
        <v>41986.017488425925</v>
      </c>
    </row>
    <row r="1874" spans="1:20" x14ac:dyDescent="0.4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ROUND(E1874/D1874*100,0)</f>
        <v>101</v>
      </c>
      <c r="P1874">
        <f>IFERROR(ROUND(E1874/L1874,2),0)</f>
        <v>143.66999999999999</v>
      </c>
      <c r="Q1874" t="s">
        <v>8308</v>
      </c>
      <c r="R1874" t="s">
        <v>8314</v>
      </c>
      <c r="S1874" s="12">
        <f t="shared" si="59"/>
        <v>42209.593692129631</v>
      </c>
      <c r="T1874" s="12">
        <f t="shared" si="60"/>
        <v>42239.593692129631</v>
      </c>
    </row>
    <row r="1875" spans="1:20" ht="42.75" x14ac:dyDescent="0.4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ROUND(E1875/D1875*100,0)</f>
        <v>101</v>
      </c>
      <c r="P1875">
        <f>IFERROR(ROUND(E1875/L1875,2),0)</f>
        <v>72.430000000000007</v>
      </c>
      <c r="Q1875" t="s">
        <v>8321</v>
      </c>
      <c r="R1875" t="s">
        <v>8330</v>
      </c>
      <c r="S1875" s="12">
        <f t="shared" si="59"/>
        <v>41346.042673611111</v>
      </c>
      <c r="T1875" s="12">
        <f t="shared" si="60"/>
        <v>41376.042673611111</v>
      </c>
    </row>
    <row r="1876" spans="1:20" ht="57" x14ac:dyDescent="0.4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ROUND(E1876/D1876*100,0)</f>
        <v>101</v>
      </c>
      <c r="P1876">
        <f>IFERROR(ROUND(E1876/L1876,2),0)</f>
        <v>112.61</v>
      </c>
      <c r="Q1876" t="s">
        <v>8312</v>
      </c>
      <c r="R1876" t="s">
        <v>8313</v>
      </c>
      <c r="S1876" s="12">
        <f t="shared" si="59"/>
        <v>41502.882928240739</v>
      </c>
      <c r="T1876" s="12">
        <f t="shared" si="60"/>
        <v>41532.881944444445</v>
      </c>
    </row>
    <row r="1877" spans="1:20" ht="42.75" x14ac:dyDescent="0.4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ROUND(E1877/D1877*100,0)</f>
        <v>101</v>
      </c>
      <c r="P1877">
        <f>IFERROR(ROUND(E1877/L1877,2),0)</f>
        <v>81.069999999999993</v>
      </c>
      <c r="Q1877" t="s">
        <v>8312</v>
      </c>
      <c r="R1877" t="s">
        <v>8313</v>
      </c>
      <c r="S1877" s="12">
        <f t="shared" si="59"/>
        <v>41123.022268518522</v>
      </c>
      <c r="T1877" s="12">
        <f t="shared" si="60"/>
        <v>41169.170138888891</v>
      </c>
    </row>
    <row r="1878" spans="1:20" ht="42.75" x14ac:dyDescent="0.4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ROUND(E1878/D1878*100,0)</f>
        <v>101</v>
      </c>
      <c r="P1878">
        <f>IFERROR(ROUND(E1878/L1878,2),0)</f>
        <v>113.88</v>
      </c>
      <c r="Q1878" t="s">
        <v>8312</v>
      </c>
      <c r="R1878" t="s">
        <v>8313</v>
      </c>
      <c r="S1878" s="12">
        <f t="shared" si="59"/>
        <v>40973.038541666669</v>
      </c>
      <c r="T1878" s="12">
        <f t="shared" si="60"/>
        <v>40993.996874999997</v>
      </c>
    </row>
    <row r="1879" spans="1:20" ht="42.75" x14ac:dyDescent="0.4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ROUND(E1879/D1879*100,0)</f>
        <v>101</v>
      </c>
      <c r="P1879">
        <f>IFERROR(ROUND(E1879/L1879,2),0)</f>
        <v>97.99</v>
      </c>
      <c r="Q1879" t="s">
        <v>8312</v>
      </c>
      <c r="R1879" t="s">
        <v>8313</v>
      </c>
      <c r="S1879" s="12">
        <f t="shared" si="59"/>
        <v>40869.675173611111</v>
      </c>
      <c r="T1879" s="12">
        <f t="shared" si="60"/>
        <v>40929.342361111114</v>
      </c>
    </row>
    <row r="1880" spans="1:20" x14ac:dyDescent="0.4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ROUND(E1880/D1880*100,0)</f>
        <v>101</v>
      </c>
      <c r="P1880">
        <f>IFERROR(ROUND(E1880/L1880,2),0)</f>
        <v>109.71</v>
      </c>
      <c r="Q1880" t="s">
        <v>8312</v>
      </c>
      <c r="R1880" t="s">
        <v>8313</v>
      </c>
      <c r="S1880" s="12">
        <f t="shared" si="59"/>
        <v>41524.056921296295</v>
      </c>
      <c r="T1880" s="12">
        <f t="shared" si="60"/>
        <v>41554.056921296295</v>
      </c>
    </row>
    <row r="1881" spans="1:20" ht="42.75" x14ac:dyDescent="0.4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ROUND(E1881/D1881*100,0)</f>
        <v>101</v>
      </c>
      <c r="P1881">
        <f>IFERROR(ROUND(E1881/L1881,2),0)</f>
        <v>53.89</v>
      </c>
      <c r="Q1881" t="s">
        <v>8312</v>
      </c>
      <c r="R1881" t="s">
        <v>8332</v>
      </c>
      <c r="S1881" s="12">
        <f t="shared" si="59"/>
        <v>41923.838692129626</v>
      </c>
      <c r="T1881" s="12">
        <f t="shared" si="60"/>
        <v>41953.88035879629</v>
      </c>
    </row>
    <row r="1882" spans="1:20" ht="42.75" x14ac:dyDescent="0.4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ROUND(E1882/D1882*100,0)</f>
        <v>101</v>
      </c>
      <c r="P1882">
        <f>IFERROR(ROUND(E1882/L1882,2),0)</f>
        <v>299.22000000000003</v>
      </c>
      <c r="Q1882" t="s">
        <v>8323</v>
      </c>
      <c r="R1882" t="s">
        <v>8324</v>
      </c>
      <c r="S1882" s="12">
        <f t="shared" si="59"/>
        <v>42161.770833333328</v>
      </c>
      <c r="T1882" s="12">
        <f t="shared" si="60"/>
        <v>42193.770833333328</v>
      </c>
    </row>
    <row r="1883" spans="1:20" ht="42.75" x14ac:dyDescent="0.4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ROUND(E1883/D1883*100,0)</f>
        <v>101</v>
      </c>
      <c r="P1883">
        <f>IFERROR(ROUND(E1883/L1883,2),0)</f>
        <v>211.48</v>
      </c>
      <c r="Q1883" t="s">
        <v>8323</v>
      </c>
      <c r="R1883" t="s">
        <v>8324</v>
      </c>
      <c r="S1883" s="12">
        <f t="shared" si="59"/>
        <v>42138.506377314814</v>
      </c>
      <c r="T1883" s="12">
        <f t="shared" si="60"/>
        <v>42168.506377314814</v>
      </c>
    </row>
    <row r="1884" spans="1:20" ht="42.75" x14ac:dyDescent="0.4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ROUND(E1884/D1884*100,0)</f>
        <v>101</v>
      </c>
      <c r="P1884">
        <f>IFERROR(ROUND(E1884/L1884,2),0)</f>
        <v>168.5</v>
      </c>
      <c r="Q1884" t="s">
        <v>8323</v>
      </c>
      <c r="R1884" t="s">
        <v>8324</v>
      </c>
      <c r="S1884" s="12">
        <f t="shared" si="59"/>
        <v>42515.866446759261</v>
      </c>
      <c r="T1884" s="12">
        <f t="shared" si="60"/>
        <v>42530.866446759261</v>
      </c>
    </row>
    <row r="1885" spans="1:20" ht="28.5" x14ac:dyDescent="0.4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ROUND(E1885/D1885*100,0)</f>
        <v>101</v>
      </c>
      <c r="P1885">
        <f>IFERROR(ROUND(E1885/L1885,2),0)</f>
        <v>38.94</v>
      </c>
      <c r="Q1885" t="s">
        <v>8312</v>
      </c>
      <c r="R1885" t="s">
        <v>8313</v>
      </c>
      <c r="S1885" s="12">
        <f t="shared" si="59"/>
        <v>41638.342905092592</v>
      </c>
      <c r="T1885" s="12">
        <f t="shared" si="60"/>
        <v>41668.342905092592</v>
      </c>
    </row>
    <row r="1886" spans="1:20" ht="42.75" x14ac:dyDescent="0.45">
      <c r="A1886">
        <v>2920</v>
      </c>
      <c r="B1886" s="3" t="s">
        <v>2920</v>
      </c>
      <c r="C1886" s="3" t="s">
        <v>7030</v>
      </c>
      <c r="D1886" s="6">
        <v>2500</v>
      </c>
      <c r="E1886" s="8">
        <v>671</v>
      </c>
      <c r="F1886" t="s">
        <v>8220</v>
      </c>
      <c r="G1886" t="s">
        <v>8228</v>
      </c>
      <c r="H1886" t="s">
        <v>8250</v>
      </c>
      <c r="I1886">
        <v>1427306470</v>
      </c>
      <c r="J1886">
        <v>1424718070</v>
      </c>
      <c r="K1886" t="b">
        <v>0</v>
      </c>
      <c r="L1886">
        <v>13</v>
      </c>
      <c r="M1886" t="b">
        <v>0</v>
      </c>
      <c r="N1886" t="s">
        <v>8269</v>
      </c>
      <c r="O1886">
        <f>ROUND(E1886/D1886*100,0)</f>
        <v>27</v>
      </c>
      <c r="P1886">
        <f>IFERROR(ROUND(E1886/L1886,2),0)</f>
        <v>51.62</v>
      </c>
      <c r="Q1886" t="s">
        <v>8315</v>
      </c>
      <c r="R1886" t="s">
        <v>8316</v>
      </c>
      <c r="S1886" s="12">
        <f t="shared" si="59"/>
        <v>42058.792476851857</v>
      </c>
      <c r="T1886" s="12">
        <f t="shared" si="60"/>
        <v>42088.750810185185</v>
      </c>
    </row>
    <row r="1887" spans="1:20" ht="28.5" x14ac:dyDescent="0.4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ROUND(E1887/D1887*100,0)</f>
        <v>101</v>
      </c>
      <c r="P1887">
        <f>IFERROR(ROUND(E1887/L1887,2),0)</f>
        <v>168.78</v>
      </c>
      <c r="Q1887" t="s">
        <v>8321</v>
      </c>
      <c r="R1887" t="s">
        <v>8330</v>
      </c>
      <c r="S1887" s="12">
        <f t="shared" si="59"/>
        <v>42382.74009259259</v>
      </c>
      <c r="T1887" s="12">
        <f t="shared" si="60"/>
        <v>42412.74009259259</v>
      </c>
    </row>
    <row r="1888" spans="1:20" ht="28.5" x14ac:dyDescent="0.4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ROUND(E1888/D1888*100,0)</f>
        <v>101</v>
      </c>
      <c r="P1888">
        <f>IFERROR(ROUND(E1888/L1888,2),0)</f>
        <v>44.67</v>
      </c>
      <c r="Q1888" t="s">
        <v>8321</v>
      </c>
      <c r="R1888" t="s">
        <v>8322</v>
      </c>
      <c r="S1888" s="12">
        <f t="shared" si="59"/>
        <v>41899.645300925928</v>
      </c>
      <c r="T1888" s="12">
        <f t="shared" si="60"/>
        <v>41933</v>
      </c>
    </row>
    <row r="1889" spans="1:20" ht="42.75" x14ac:dyDescent="0.4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ROUND(E1889/D1889*100,0)</f>
        <v>101</v>
      </c>
      <c r="P1889">
        <f>IFERROR(ROUND(E1889/L1889,2),0)</f>
        <v>67.84</v>
      </c>
      <c r="Q1889" t="s">
        <v>8323</v>
      </c>
      <c r="R1889" t="s">
        <v>8324</v>
      </c>
      <c r="S1889" s="12">
        <f t="shared" si="59"/>
        <v>42426.542592592596</v>
      </c>
      <c r="T1889" s="12">
        <f t="shared" si="60"/>
        <v>42454.916666666672</v>
      </c>
    </row>
    <row r="1890" spans="1:20" ht="42.75" x14ac:dyDescent="0.4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ROUND(E1890/D1890*100,0)</f>
        <v>101</v>
      </c>
      <c r="P1890">
        <f>IFERROR(ROUND(E1890/L1890,2),0)</f>
        <v>39.92</v>
      </c>
      <c r="Q1890" t="s">
        <v>8323</v>
      </c>
      <c r="R1890" t="s">
        <v>8324</v>
      </c>
      <c r="S1890" s="12">
        <f t="shared" si="59"/>
        <v>41809.385162037033</v>
      </c>
      <c r="T1890" s="12">
        <f t="shared" si="60"/>
        <v>41839.385162037033</v>
      </c>
    </row>
    <row r="1891" spans="1:20" ht="28.5" x14ac:dyDescent="0.4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ROUND(E1891/D1891*100,0)</f>
        <v>101</v>
      </c>
      <c r="P1891">
        <f>IFERROR(ROUND(E1891/L1891,2),0)</f>
        <v>135.66999999999999</v>
      </c>
      <c r="Q1891" t="s">
        <v>8323</v>
      </c>
      <c r="R1891" t="s">
        <v>8324</v>
      </c>
      <c r="S1891" s="12">
        <f t="shared" si="59"/>
        <v>42052.628703703704</v>
      </c>
      <c r="T1891" s="12">
        <f t="shared" si="60"/>
        <v>42082.587037037039</v>
      </c>
    </row>
    <row r="1892" spans="1:20" ht="42.75" x14ac:dyDescent="0.4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ROUND(E1892/D1892*100,0)</f>
        <v>101</v>
      </c>
      <c r="P1892">
        <f>IFERROR(ROUND(E1892/L1892,2),0)</f>
        <v>137.31</v>
      </c>
      <c r="Q1892" t="s">
        <v>8312</v>
      </c>
      <c r="R1892" t="s">
        <v>8313</v>
      </c>
      <c r="S1892" s="12">
        <f t="shared" si="59"/>
        <v>40747.012881944444</v>
      </c>
      <c r="T1892" s="12">
        <f t="shared" si="60"/>
        <v>40756.291666666664</v>
      </c>
    </row>
    <row r="1893" spans="1:20" ht="42.75" x14ac:dyDescent="0.4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ROUND(E1893/D1893*100,0)</f>
        <v>101</v>
      </c>
      <c r="P1893">
        <f>IFERROR(ROUND(E1893/L1893,2),0)</f>
        <v>87.83</v>
      </c>
      <c r="Q1893" t="s">
        <v>8312</v>
      </c>
      <c r="R1893" t="s">
        <v>8313</v>
      </c>
      <c r="S1893" s="12">
        <f t="shared" si="59"/>
        <v>40536.111550925925</v>
      </c>
      <c r="T1893" s="12">
        <f t="shared" si="60"/>
        <v>40626.069884259261</v>
      </c>
    </row>
    <row r="1894" spans="1:20" ht="28.5" x14ac:dyDescent="0.4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ROUND(E1894/D1894*100,0)</f>
        <v>101</v>
      </c>
      <c r="P1894">
        <f>IFERROR(ROUND(E1894/L1894,2),0)</f>
        <v>52.83</v>
      </c>
      <c r="Q1894" t="s">
        <v>8312</v>
      </c>
      <c r="R1894" t="s">
        <v>8313</v>
      </c>
      <c r="S1894" s="12">
        <f t="shared" si="59"/>
        <v>41607.83085648148</v>
      </c>
      <c r="T1894" s="12">
        <f t="shared" si="60"/>
        <v>41640.226388888892</v>
      </c>
    </row>
    <row r="1895" spans="1:20" ht="42.75" x14ac:dyDescent="0.4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ROUND(E1895/D1895*100,0)</f>
        <v>101</v>
      </c>
      <c r="P1895">
        <f>IFERROR(ROUND(E1895/L1895,2),0)</f>
        <v>42.11</v>
      </c>
      <c r="Q1895" t="s">
        <v>8312</v>
      </c>
      <c r="R1895" t="s">
        <v>8313</v>
      </c>
      <c r="S1895" s="12">
        <f t="shared" si="59"/>
        <v>41453.688530092593</v>
      </c>
      <c r="T1895" s="12">
        <f t="shared" si="60"/>
        <v>41513.688530092593</v>
      </c>
    </row>
    <row r="1896" spans="1:20" ht="42.75" x14ac:dyDescent="0.4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ROUND(E1896/D1896*100,0)</f>
        <v>101</v>
      </c>
      <c r="P1896">
        <f>IFERROR(ROUND(E1896/L1896,2),0)</f>
        <v>74.95</v>
      </c>
      <c r="Q1896" t="s">
        <v>8312</v>
      </c>
      <c r="R1896" t="s">
        <v>8313</v>
      </c>
      <c r="S1896" s="12">
        <f t="shared" si="59"/>
        <v>41579.847997685189</v>
      </c>
      <c r="T1896" s="12">
        <f t="shared" si="60"/>
        <v>41609.889664351853</v>
      </c>
    </row>
    <row r="1897" spans="1:20" ht="28.5" x14ac:dyDescent="0.4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ROUND(E1897/D1897*100,0)</f>
        <v>101</v>
      </c>
      <c r="P1897">
        <f>IFERROR(ROUND(E1897/L1897,2),0)</f>
        <v>45.88</v>
      </c>
      <c r="Q1897" t="s">
        <v>8312</v>
      </c>
      <c r="R1897" t="s">
        <v>8313</v>
      </c>
      <c r="S1897" s="12">
        <f t="shared" si="59"/>
        <v>41774.737060185187</v>
      </c>
      <c r="T1897" s="12">
        <f t="shared" si="60"/>
        <v>41807.737060185187</v>
      </c>
    </row>
    <row r="1898" spans="1:20" ht="28.5" x14ac:dyDescent="0.4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ROUND(E1898/D1898*100,0)</f>
        <v>101</v>
      </c>
      <c r="P1898">
        <f>IFERROR(ROUND(E1898/L1898,2),0)</f>
        <v>62.81</v>
      </c>
      <c r="Q1898" t="s">
        <v>8312</v>
      </c>
      <c r="R1898" t="s">
        <v>8313</v>
      </c>
      <c r="S1898" s="12">
        <f t="shared" si="59"/>
        <v>40658.189826388887</v>
      </c>
      <c r="T1898" s="12">
        <f t="shared" si="60"/>
        <v>40696.249305555553</v>
      </c>
    </row>
    <row r="1899" spans="1:20" ht="28.5" x14ac:dyDescent="0.4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ROUND(E1899/D1899*100,0)</f>
        <v>101</v>
      </c>
      <c r="P1899">
        <f>IFERROR(ROUND(E1899/L1899,2),0)</f>
        <v>97.5</v>
      </c>
      <c r="Q1899" t="s">
        <v>8312</v>
      </c>
      <c r="R1899" t="s">
        <v>8320</v>
      </c>
      <c r="S1899" s="12">
        <f t="shared" si="59"/>
        <v>41962.596574074079</v>
      </c>
      <c r="T1899" s="12">
        <f t="shared" si="60"/>
        <v>41992.596574074079</v>
      </c>
    </row>
    <row r="1900" spans="1:20" ht="42.75" x14ac:dyDescent="0.4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ROUND(E1900/D1900*100,0)</f>
        <v>101</v>
      </c>
      <c r="P1900">
        <f>IFERROR(ROUND(E1900/L1900,2),0)</f>
        <v>47.19</v>
      </c>
      <c r="Q1900" t="s">
        <v>8312</v>
      </c>
      <c r="R1900" t="s">
        <v>8320</v>
      </c>
      <c r="S1900" s="12">
        <f t="shared" si="59"/>
        <v>41737.684664351851</v>
      </c>
      <c r="T1900" s="12">
        <f t="shared" si="60"/>
        <v>41782.684664351851</v>
      </c>
    </row>
    <row r="1901" spans="1:20" ht="42.75" x14ac:dyDescent="0.4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ROUND(E1901/D1901*100,0)</f>
        <v>101</v>
      </c>
      <c r="P1901">
        <f>IFERROR(ROUND(E1901/L1901,2),0)</f>
        <v>100.75</v>
      </c>
      <c r="Q1901" t="s">
        <v>8312</v>
      </c>
      <c r="R1901" t="s">
        <v>8320</v>
      </c>
      <c r="S1901" s="12">
        <f t="shared" si="59"/>
        <v>40625.900694444441</v>
      </c>
      <c r="T1901" s="12">
        <f t="shared" si="60"/>
        <v>40659.290972222225</v>
      </c>
    </row>
    <row r="1902" spans="1:20" ht="42.75" x14ac:dyDescent="0.4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ROUND(E1902/D1902*100,0)</f>
        <v>101</v>
      </c>
      <c r="P1902">
        <f>IFERROR(ROUND(E1902/L1902,2),0)</f>
        <v>64.709999999999994</v>
      </c>
      <c r="Q1902" t="s">
        <v>8312</v>
      </c>
      <c r="R1902" t="s">
        <v>8320</v>
      </c>
      <c r="S1902" s="12">
        <f t="shared" si="59"/>
        <v>41572.492974537039</v>
      </c>
      <c r="T1902" s="12">
        <f t="shared" si="60"/>
        <v>41602.534641203703</v>
      </c>
    </row>
    <row r="1903" spans="1:20" ht="28.5" x14ac:dyDescent="0.4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ROUND(E1903/D1903*100,0)</f>
        <v>101</v>
      </c>
      <c r="P1903">
        <f>IFERROR(ROUND(E1903/L1903,2),0)</f>
        <v>26.15</v>
      </c>
      <c r="Q1903" t="s">
        <v>8312</v>
      </c>
      <c r="R1903" t="s">
        <v>8320</v>
      </c>
      <c r="S1903" s="12">
        <f t="shared" si="59"/>
        <v>42553.54414351852</v>
      </c>
      <c r="T1903" s="12">
        <f t="shared" si="60"/>
        <v>42583.54414351852</v>
      </c>
    </row>
    <row r="1904" spans="1:20" ht="42.75" x14ac:dyDescent="0.4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ROUND(E1904/D1904*100,0)</f>
        <v>101</v>
      </c>
      <c r="P1904">
        <f>IFERROR(ROUND(E1904/L1904,2),0)</f>
        <v>74.58</v>
      </c>
      <c r="Q1904" t="s">
        <v>8312</v>
      </c>
      <c r="R1904" t="s">
        <v>8340</v>
      </c>
      <c r="S1904" s="12">
        <f t="shared" si="59"/>
        <v>42774.121342592596</v>
      </c>
      <c r="T1904" s="12">
        <f t="shared" si="60"/>
        <v>42823.083333333328</v>
      </c>
    </row>
    <row r="1905" spans="1:20" ht="28.5" x14ac:dyDescent="0.4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>
        <f>IFERROR(ROUND(E1905/L1905,2),0)</f>
        <v>53.16</v>
      </c>
      <c r="Q1905" t="s">
        <v>8312</v>
      </c>
      <c r="R1905" t="s">
        <v>8313</v>
      </c>
      <c r="S1905" s="12">
        <f t="shared" si="59"/>
        <v>41657.923807870371</v>
      </c>
      <c r="T1905" s="12">
        <f t="shared" si="60"/>
        <v>41687.923807870371</v>
      </c>
    </row>
    <row r="1906" spans="1:20" ht="42.75" x14ac:dyDescent="0.4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>
        <f>IFERROR(ROUND(E1906/L1906,2),0)</f>
        <v>83.89</v>
      </c>
      <c r="Q1906" t="s">
        <v>8312</v>
      </c>
      <c r="R1906" t="s">
        <v>8313</v>
      </c>
      <c r="S1906" s="12">
        <f t="shared" si="59"/>
        <v>40555.325937499998</v>
      </c>
      <c r="T1906" s="12">
        <f t="shared" si="60"/>
        <v>40605.325937499998</v>
      </c>
    </row>
    <row r="1907" spans="1:20" ht="42.75" x14ac:dyDescent="0.4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>
        <f>IFERROR(ROUND(E1907/L1907,2),0)</f>
        <v>76.05</v>
      </c>
      <c r="Q1907" t="s">
        <v>8312</v>
      </c>
      <c r="R1907" t="s">
        <v>8313</v>
      </c>
      <c r="S1907" s="12">
        <f t="shared" si="59"/>
        <v>40666.973541666666</v>
      </c>
      <c r="T1907" s="12">
        <f t="shared" si="60"/>
        <v>40705.125</v>
      </c>
    </row>
    <row r="1908" spans="1:20" ht="42.75" x14ac:dyDescent="0.4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>
        <f>IFERROR(ROUND(E1908/L1908,2),0)</f>
        <v>53.29</v>
      </c>
      <c r="Q1908" t="s">
        <v>8312</v>
      </c>
      <c r="R1908" t="s">
        <v>8313</v>
      </c>
      <c r="S1908" s="12">
        <f t="shared" si="59"/>
        <v>41817.854999999996</v>
      </c>
      <c r="T1908" s="12">
        <f t="shared" si="60"/>
        <v>41838.854999999996</v>
      </c>
    </row>
    <row r="1909" spans="1:20" ht="42.75" x14ac:dyDescent="0.4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>
        <f>IFERROR(ROUND(E1909/L1909,2),0)</f>
        <v>41.73</v>
      </c>
      <c r="Q1909" t="s">
        <v>8312</v>
      </c>
      <c r="R1909" t="s">
        <v>8328</v>
      </c>
      <c r="S1909" s="12">
        <f t="shared" si="59"/>
        <v>41067.949212962965</v>
      </c>
      <c r="T1909" s="12">
        <f t="shared" si="60"/>
        <v>41100.991666666669</v>
      </c>
    </row>
    <row r="1910" spans="1:20" ht="57" x14ac:dyDescent="0.4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>
        <f>IFERROR(ROUND(E1910/L1910,2),0)</f>
        <v>35</v>
      </c>
      <c r="Q1910" t="s">
        <v>8308</v>
      </c>
      <c r="R1910" t="s">
        <v>8309</v>
      </c>
      <c r="S1910" s="12">
        <f t="shared" si="59"/>
        <v>40102.918055555558</v>
      </c>
      <c r="T1910" s="12">
        <f t="shared" si="60"/>
        <v>40140.249305555553</v>
      </c>
    </row>
    <row r="1911" spans="1:20" ht="42.75" x14ac:dyDescent="0.4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>
        <f>IFERROR(ROUND(E1911/L1911,2),0)</f>
        <v>41.74</v>
      </c>
      <c r="Q1911" t="s">
        <v>8308</v>
      </c>
      <c r="R1911" t="s">
        <v>8309</v>
      </c>
      <c r="S1911" s="12">
        <f t="shared" si="59"/>
        <v>42303.617488425924</v>
      </c>
      <c r="T1911" s="12">
        <f t="shared" si="60"/>
        <v>42333.659155092595</v>
      </c>
    </row>
    <row r="1912" spans="1:20" ht="42.75" x14ac:dyDescent="0.4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>
        <f>IFERROR(ROUND(E1912/L1912,2),0)</f>
        <v>115.09</v>
      </c>
      <c r="Q1912" t="s">
        <v>8312</v>
      </c>
      <c r="R1912" t="s">
        <v>8328</v>
      </c>
      <c r="S1912" s="12">
        <f t="shared" si="59"/>
        <v>40860.67050925926</v>
      </c>
      <c r="T1912" s="12">
        <f t="shared" si="60"/>
        <v>40891.207638888889</v>
      </c>
    </row>
    <row r="1913" spans="1:20" ht="42.75" x14ac:dyDescent="0.4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>
        <f>IFERROR(ROUND(E1913/L1913,2),0)</f>
        <v>110.49</v>
      </c>
      <c r="Q1913" t="s">
        <v>8312</v>
      </c>
      <c r="R1913" t="s">
        <v>8328</v>
      </c>
      <c r="S1913" s="12">
        <f t="shared" si="59"/>
        <v>40763.707546296297</v>
      </c>
      <c r="T1913" s="12">
        <f t="shared" si="60"/>
        <v>40823.707546296297</v>
      </c>
    </row>
    <row r="1914" spans="1:20" ht="42.75" x14ac:dyDescent="0.4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>
        <f>IFERROR(ROUND(E1914/L1914,2),0)</f>
        <v>526.46</v>
      </c>
      <c r="Q1914" t="s">
        <v>8312</v>
      </c>
      <c r="R1914" t="s">
        <v>8328</v>
      </c>
      <c r="S1914" s="12">
        <f t="shared" si="59"/>
        <v>41136.777812500004</v>
      </c>
      <c r="T1914" s="12">
        <f t="shared" si="60"/>
        <v>41184.777812500004</v>
      </c>
    </row>
    <row r="1915" spans="1:20" ht="42.75" x14ac:dyDescent="0.4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>
        <f>IFERROR(ROUND(E1915/L1915,2),0)</f>
        <v>91.59</v>
      </c>
      <c r="Q1915" t="s">
        <v>8312</v>
      </c>
      <c r="R1915" t="s">
        <v>8328</v>
      </c>
      <c r="S1915" s="12">
        <f t="shared" si="59"/>
        <v>41107.130150462966</v>
      </c>
      <c r="T1915" s="12">
        <f t="shared" si="60"/>
        <v>41137.130150462966</v>
      </c>
    </row>
    <row r="1916" spans="1:20" ht="42.75" x14ac:dyDescent="0.4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>
        <f>IFERROR(ROUND(E1916/L1916,2),0)</f>
        <v>116.96</v>
      </c>
      <c r="Q1916" t="s">
        <v>8312</v>
      </c>
      <c r="R1916" t="s">
        <v>8328</v>
      </c>
      <c r="S1916" s="12">
        <f t="shared" si="59"/>
        <v>41591.964537037034</v>
      </c>
      <c r="T1916" s="12">
        <f t="shared" si="60"/>
        <v>41640.964537037034</v>
      </c>
    </row>
    <row r="1917" spans="1:20" ht="42.75" x14ac:dyDescent="0.4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>
        <f>IFERROR(ROUND(E1917/L1917,2),0)</f>
        <v>47.22</v>
      </c>
      <c r="Q1917" t="s">
        <v>8312</v>
      </c>
      <c r="R1917" t="s">
        <v>8325</v>
      </c>
      <c r="S1917" s="12">
        <f t="shared" si="59"/>
        <v>42299.776770833334</v>
      </c>
      <c r="T1917" s="12">
        <f t="shared" si="60"/>
        <v>42310.333333333328</v>
      </c>
    </row>
    <row r="1918" spans="1:20" ht="42.75" x14ac:dyDescent="0.4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>
        <f>IFERROR(ROUND(E1918/L1918,2),0)</f>
        <v>51.3</v>
      </c>
      <c r="Q1918" t="s">
        <v>8312</v>
      </c>
      <c r="R1918" t="s">
        <v>8325</v>
      </c>
      <c r="S1918" s="12">
        <f t="shared" si="59"/>
        <v>41452.060601851852</v>
      </c>
      <c r="T1918" s="12">
        <f t="shared" si="60"/>
        <v>41482.060601851852</v>
      </c>
    </row>
    <row r="1919" spans="1:20" ht="42.75" x14ac:dyDescent="0.4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>
        <f>IFERROR(ROUND(E1919/L1919,2),0)</f>
        <v>63.03</v>
      </c>
      <c r="Q1919" t="s">
        <v>8312</v>
      </c>
      <c r="R1919" t="s">
        <v>8313</v>
      </c>
      <c r="S1919" s="12">
        <f t="shared" si="59"/>
        <v>40978.125046296293</v>
      </c>
      <c r="T1919" s="12">
        <f t="shared" si="60"/>
        <v>41038.083379629628</v>
      </c>
    </row>
    <row r="1920" spans="1:20" ht="28.5" x14ac:dyDescent="0.4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>
        <f>IFERROR(ROUND(E1920/L1920,2),0)</f>
        <v>52.95</v>
      </c>
      <c r="Q1920" t="s">
        <v>8312</v>
      </c>
      <c r="R1920" t="s">
        <v>8313</v>
      </c>
      <c r="S1920" s="12">
        <f t="shared" si="59"/>
        <v>40948.042233796295</v>
      </c>
      <c r="T1920" s="12">
        <f t="shared" si="60"/>
        <v>40982.165972222225</v>
      </c>
    </row>
    <row r="1921" spans="1:20" ht="42.75" x14ac:dyDescent="0.4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>
        <f>IFERROR(ROUND(E1921/L1921,2),0)</f>
        <v>115.71</v>
      </c>
      <c r="Q1921" t="s">
        <v>8312</v>
      </c>
      <c r="R1921" t="s">
        <v>8313</v>
      </c>
      <c r="S1921" s="12">
        <f t="shared" si="59"/>
        <v>41074.727037037039</v>
      </c>
      <c r="T1921" s="12">
        <f t="shared" si="60"/>
        <v>41088.727037037039</v>
      </c>
    </row>
    <row r="1922" spans="1:20" ht="42.75" x14ac:dyDescent="0.4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>
        <f>IFERROR(ROUND(E1922/L1922,2),0)</f>
        <v>53.47</v>
      </c>
      <c r="Q1922" t="s">
        <v>8312</v>
      </c>
      <c r="R1922" t="s">
        <v>8328</v>
      </c>
      <c r="S1922" s="12">
        <f t="shared" si="59"/>
        <v>40502.815868055557</v>
      </c>
      <c r="T1922" s="12">
        <f t="shared" si="60"/>
        <v>40544.207638888889</v>
      </c>
    </row>
    <row r="1923" spans="1:20" ht="42.75" x14ac:dyDescent="0.4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>
        <f>IFERROR(ROUND(E1923/L1923,2),0)</f>
        <v>109.11</v>
      </c>
      <c r="Q1923" t="s">
        <v>8312</v>
      </c>
      <c r="R1923" t="s">
        <v>8328</v>
      </c>
      <c r="S1923" s="12">
        <f t="shared" ref="S1923:S1986" si="61">(((J1923/60)/60)/24)+DATE(1970,1,1)</f>
        <v>41834.695277777777</v>
      </c>
      <c r="T1923" s="12">
        <f t="shared" ref="T1923:T1986" si="62">(((I1923/60)/60)/24)+DATE(1970,1,1)</f>
        <v>41859.75</v>
      </c>
    </row>
    <row r="1924" spans="1:20" ht="42.75" x14ac:dyDescent="0.4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>
        <f>IFERROR(ROUND(E1924/L1924,2),0)</f>
        <v>82.5</v>
      </c>
      <c r="Q1924" t="s">
        <v>8312</v>
      </c>
      <c r="R1924" t="s">
        <v>8328</v>
      </c>
      <c r="S1924" s="12">
        <f t="shared" si="61"/>
        <v>41851.962916666671</v>
      </c>
      <c r="T1924" s="12">
        <f t="shared" si="62"/>
        <v>41880.041666666664</v>
      </c>
    </row>
    <row r="1925" spans="1:20" ht="42.75" x14ac:dyDescent="0.4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>
        <f>IFERROR(ROUND(E1925/L1925,2),0)</f>
        <v>123.35</v>
      </c>
      <c r="Q1925" t="s">
        <v>8326</v>
      </c>
      <c r="R1925" t="s">
        <v>8327</v>
      </c>
      <c r="S1925" s="12">
        <f t="shared" si="61"/>
        <v>41789.896805555552</v>
      </c>
      <c r="T1925" s="12">
        <f t="shared" si="62"/>
        <v>41819.896805555552</v>
      </c>
    </row>
    <row r="1926" spans="1:20" ht="42.75" x14ac:dyDescent="0.4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>
        <f>IFERROR(ROUND(E1926/L1926,2),0)</f>
        <v>271.51</v>
      </c>
      <c r="Q1926" t="s">
        <v>8326</v>
      </c>
      <c r="R1926" t="s">
        <v>8327</v>
      </c>
      <c r="S1926" s="12">
        <f t="shared" si="61"/>
        <v>42770.201481481476</v>
      </c>
      <c r="T1926" s="12">
        <f t="shared" si="62"/>
        <v>42805.201481481476</v>
      </c>
    </row>
    <row r="1927" spans="1:20" ht="42.75" x14ac:dyDescent="0.4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>
        <f>IFERROR(ROUND(E1927/L1927,2),0)</f>
        <v>125.99</v>
      </c>
      <c r="Q1927" t="s">
        <v>8326</v>
      </c>
      <c r="R1927" t="s">
        <v>8327</v>
      </c>
      <c r="S1927" s="12">
        <f t="shared" si="61"/>
        <v>42704.187118055561</v>
      </c>
      <c r="T1927" s="12">
        <f t="shared" si="62"/>
        <v>42738.178472222222</v>
      </c>
    </row>
    <row r="1928" spans="1:20" ht="42.75" x14ac:dyDescent="0.4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>
        <f>IFERROR(ROUND(E1928/L1928,2),0)</f>
        <v>38.85</v>
      </c>
      <c r="Q1928" t="s">
        <v>8312</v>
      </c>
      <c r="R1928" t="s">
        <v>8328</v>
      </c>
      <c r="S1928" s="12">
        <f t="shared" si="61"/>
        <v>41022.645185185182</v>
      </c>
      <c r="T1928" s="12">
        <f t="shared" si="62"/>
        <v>41052.645185185182</v>
      </c>
    </row>
    <row r="1929" spans="1:20" ht="42.75" x14ac:dyDescent="0.4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>
        <f>IFERROR(ROUND(E1929/L1929,2),0)</f>
        <v>88.44</v>
      </c>
      <c r="Q1929" t="s">
        <v>8312</v>
      </c>
      <c r="R1929" t="s">
        <v>8335</v>
      </c>
      <c r="S1929" s="12">
        <f t="shared" si="61"/>
        <v>41068.520474537036</v>
      </c>
      <c r="T1929" s="12">
        <f t="shared" si="62"/>
        <v>41098.520474537036</v>
      </c>
    </row>
    <row r="1930" spans="1:20" ht="42.75" x14ac:dyDescent="0.4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>
        <f>IFERROR(ROUND(E1930/L1930,2),0)</f>
        <v>43.7</v>
      </c>
      <c r="Q1930" t="s">
        <v>8312</v>
      </c>
      <c r="R1930" t="s">
        <v>8335</v>
      </c>
      <c r="S1930" s="12">
        <f t="shared" si="61"/>
        <v>42228.634328703702</v>
      </c>
      <c r="T1930" s="12">
        <f t="shared" si="62"/>
        <v>42285.165972222225</v>
      </c>
    </row>
    <row r="1931" spans="1:20" ht="28.5" x14ac:dyDescent="0.4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>
        <f>IFERROR(ROUND(E1931/L1931,2),0)</f>
        <v>35.520000000000003</v>
      </c>
      <c r="Q1931" t="s">
        <v>8308</v>
      </c>
      <c r="R1931" t="s">
        <v>8317</v>
      </c>
      <c r="S1931" s="12">
        <f t="shared" si="61"/>
        <v>41617.912662037037</v>
      </c>
      <c r="T1931" s="12">
        <f t="shared" si="62"/>
        <v>41631.912662037037</v>
      </c>
    </row>
    <row r="1932" spans="1:20" ht="42.75" x14ac:dyDescent="0.4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>
        <f>IFERROR(ROUND(E1932/L1932,2),0)</f>
        <v>270.57</v>
      </c>
      <c r="Q1932" t="s">
        <v>8308</v>
      </c>
      <c r="R1932" t="s">
        <v>8317</v>
      </c>
      <c r="S1932" s="12">
        <f t="shared" si="61"/>
        <v>41143.81821759259</v>
      </c>
      <c r="T1932" s="12">
        <f t="shared" si="62"/>
        <v>41173.81821759259</v>
      </c>
    </row>
    <row r="1933" spans="1:20" ht="42.75" x14ac:dyDescent="0.45">
      <c r="A1933">
        <v>3731</v>
      </c>
      <c r="B1933" s="3" t="s">
        <v>3728</v>
      </c>
      <c r="C1933" s="3" t="s">
        <v>7841</v>
      </c>
      <c r="D1933" s="6">
        <v>5500</v>
      </c>
      <c r="E1933" s="8">
        <v>620</v>
      </c>
      <c r="F1933" t="s">
        <v>8220</v>
      </c>
      <c r="G1933" t="s">
        <v>8223</v>
      </c>
      <c r="H1933" t="s">
        <v>8245</v>
      </c>
      <c r="I1933">
        <v>1420860180</v>
      </c>
      <c r="J1933">
        <v>1418234646</v>
      </c>
      <c r="K1933" t="b">
        <v>0</v>
      </c>
      <c r="L1933">
        <v>12</v>
      </c>
      <c r="M1933" t="b">
        <v>0</v>
      </c>
      <c r="N1933" t="s">
        <v>8269</v>
      </c>
      <c r="O1933">
        <f>ROUND(E1933/D1933*100,0)</f>
        <v>11</v>
      </c>
      <c r="P1933">
        <f>IFERROR(ROUND(E1933/L1933,2),0)</f>
        <v>51.67</v>
      </c>
      <c r="Q1933" t="s">
        <v>8315</v>
      </c>
      <c r="R1933" t="s">
        <v>8316</v>
      </c>
      <c r="S1933" s="12">
        <f t="shared" si="61"/>
        <v>41983.752847222218</v>
      </c>
      <c r="T1933" s="12">
        <f t="shared" si="62"/>
        <v>42014.140972222223</v>
      </c>
    </row>
    <row r="1934" spans="1:20" ht="71.25" x14ac:dyDescent="0.45">
      <c r="A1934">
        <v>3031</v>
      </c>
      <c r="B1934" s="3" t="s">
        <v>3031</v>
      </c>
      <c r="C1934" s="3" t="s">
        <v>7141</v>
      </c>
      <c r="D1934" s="6">
        <v>1500</v>
      </c>
      <c r="E1934" s="8">
        <v>1500</v>
      </c>
      <c r="F1934" t="s">
        <v>8218</v>
      </c>
      <c r="G1934" t="s">
        <v>8223</v>
      </c>
      <c r="H1934" t="s">
        <v>8245</v>
      </c>
      <c r="I1934">
        <v>1476479447</v>
      </c>
      <c r="J1934">
        <v>1471295447</v>
      </c>
      <c r="K1934" t="b">
        <v>0</v>
      </c>
      <c r="L1934">
        <v>29</v>
      </c>
      <c r="M1934" t="b">
        <v>1</v>
      </c>
      <c r="N1934" t="s">
        <v>8301</v>
      </c>
      <c r="O1934">
        <f>ROUND(E1934/D1934*100,0)</f>
        <v>100</v>
      </c>
      <c r="P1934">
        <f>IFERROR(ROUND(E1934/L1934,2),0)</f>
        <v>51.72</v>
      </c>
      <c r="Q1934" t="s">
        <v>8315</v>
      </c>
      <c r="R1934" t="s">
        <v>8333</v>
      </c>
      <c r="S1934" s="12">
        <f t="shared" si="61"/>
        <v>42597.882488425923</v>
      </c>
      <c r="T1934" s="12">
        <f t="shared" si="62"/>
        <v>42657.882488425923</v>
      </c>
    </row>
    <row r="1935" spans="1:20" ht="42.75" x14ac:dyDescent="0.45">
      <c r="A1935">
        <v>3427</v>
      </c>
      <c r="B1935" s="3" t="s">
        <v>3426</v>
      </c>
      <c r="C1935" s="3" t="s">
        <v>7537</v>
      </c>
      <c r="D1935" s="6">
        <v>1500</v>
      </c>
      <c r="E1935" s="8">
        <v>1500</v>
      </c>
      <c r="F1935" t="s">
        <v>8218</v>
      </c>
      <c r="G1935" t="s">
        <v>8224</v>
      </c>
      <c r="H1935" t="s">
        <v>8246</v>
      </c>
      <c r="I1935">
        <v>1404314952</v>
      </c>
      <c r="J1935">
        <v>1401722952</v>
      </c>
      <c r="K1935" t="b">
        <v>0</v>
      </c>
      <c r="L1935">
        <v>29</v>
      </c>
      <c r="M1935" t="b">
        <v>1</v>
      </c>
      <c r="N1935" t="s">
        <v>8269</v>
      </c>
      <c r="O1935">
        <f>ROUND(E1935/D1935*100,0)</f>
        <v>100</v>
      </c>
      <c r="P1935">
        <f>IFERROR(ROUND(E1935/L1935,2),0)</f>
        <v>51.72</v>
      </c>
      <c r="Q1935" t="s">
        <v>8315</v>
      </c>
      <c r="R1935" t="s">
        <v>8316</v>
      </c>
      <c r="S1935" s="12">
        <f t="shared" si="61"/>
        <v>41792.645277777774</v>
      </c>
      <c r="T1935" s="12">
        <f t="shared" si="62"/>
        <v>41822.645277777774</v>
      </c>
    </row>
    <row r="1936" spans="1:20" ht="42.75" x14ac:dyDescent="0.45">
      <c r="A1936">
        <v>3493</v>
      </c>
      <c r="B1936" s="3" t="s">
        <v>3492</v>
      </c>
      <c r="C1936" s="3" t="s">
        <v>7603</v>
      </c>
      <c r="D1936" s="6">
        <v>1500</v>
      </c>
      <c r="E1936" s="8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t="b">
        <v>0</v>
      </c>
      <c r="L1936">
        <v>29</v>
      </c>
      <c r="M1936" t="b">
        <v>1</v>
      </c>
      <c r="N1936" t="s">
        <v>8269</v>
      </c>
      <c r="O1936">
        <f>ROUND(E1936/D1936*100,0)</f>
        <v>100</v>
      </c>
      <c r="P1936">
        <f>IFERROR(ROUND(E1936/L1936,2),0)</f>
        <v>51.72</v>
      </c>
      <c r="Q1936" t="s">
        <v>8315</v>
      </c>
      <c r="R1936" t="s">
        <v>8316</v>
      </c>
      <c r="S1936" s="12">
        <f t="shared" si="61"/>
        <v>41848.866157407407</v>
      </c>
      <c r="T1936" s="12">
        <f t="shared" si="62"/>
        <v>41868.21597222222</v>
      </c>
    </row>
    <row r="1937" spans="1:20" ht="42.75" x14ac:dyDescent="0.45">
      <c r="A1937">
        <v>3474</v>
      </c>
      <c r="B1937" s="3" t="s">
        <v>3473</v>
      </c>
      <c r="C1937" s="3" t="s">
        <v>7584</v>
      </c>
      <c r="D1937" s="6">
        <v>2000</v>
      </c>
      <c r="E1937" s="8">
        <v>2020</v>
      </c>
      <c r="F1937" t="s">
        <v>8218</v>
      </c>
      <c r="G1937" t="s">
        <v>8224</v>
      </c>
      <c r="H1937" t="s">
        <v>8246</v>
      </c>
      <c r="I1937">
        <v>1469016131</v>
      </c>
      <c r="J1937">
        <v>1466424131</v>
      </c>
      <c r="K1937" t="b">
        <v>0</v>
      </c>
      <c r="L1937">
        <v>39</v>
      </c>
      <c r="M1937" t="b">
        <v>1</v>
      </c>
      <c r="N1937" t="s">
        <v>8269</v>
      </c>
      <c r="O1937">
        <f>ROUND(E1937/D1937*100,0)</f>
        <v>101</v>
      </c>
      <c r="P1937">
        <f>IFERROR(ROUND(E1937/L1937,2),0)</f>
        <v>51.79</v>
      </c>
      <c r="Q1937" t="s">
        <v>8315</v>
      </c>
      <c r="R1937" t="s">
        <v>8316</v>
      </c>
      <c r="S1937" s="12">
        <f t="shared" si="61"/>
        <v>42541.501516203702</v>
      </c>
      <c r="T1937" s="12">
        <f t="shared" si="62"/>
        <v>42571.501516203702</v>
      </c>
    </row>
    <row r="1938" spans="1:20" ht="42.75" x14ac:dyDescent="0.45">
      <c r="A1938">
        <v>3257</v>
      </c>
      <c r="B1938" s="3" t="s">
        <v>3257</v>
      </c>
      <c r="C1938" s="3" t="s">
        <v>7367</v>
      </c>
      <c r="D1938" s="6">
        <v>2000</v>
      </c>
      <c r="E1938" s="8">
        <v>2125.9899999999998</v>
      </c>
      <c r="F1938" t="s">
        <v>8218</v>
      </c>
      <c r="G1938" t="s">
        <v>8224</v>
      </c>
      <c r="H1938" t="s">
        <v>8246</v>
      </c>
      <c r="I1938">
        <v>1487769952</v>
      </c>
      <c r="J1938">
        <v>1485177952</v>
      </c>
      <c r="K1938" t="b">
        <v>0</v>
      </c>
      <c r="L1938">
        <v>41</v>
      </c>
      <c r="M1938" t="b">
        <v>1</v>
      </c>
      <c r="N1938" t="s">
        <v>8269</v>
      </c>
      <c r="O1938">
        <f>ROUND(E1938/D1938*100,0)</f>
        <v>106</v>
      </c>
      <c r="P1938">
        <f>IFERROR(ROUND(E1938/L1938,2),0)</f>
        <v>51.85</v>
      </c>
      <c r="Q1938" t="s">
        <v>8315</v>
      </c>
      <c r="R1938" t="s">
        <v>8316</v>
      </c>
      <c r="S1938" s="12">
        <f t="shared" si="61"/>
        <v>42758.559629629628</v>
      </c>
      <c r="T1938" s="12">
        <f t="shared" si="62"/>
        <v>42788.559629629628</v>
      </c>
    </row>
    <row r="1939" spans="1:20" ht="42.75" x14ac:dyDescent="0.45">
      <c r="A1939">
        <v>3482</v>
      </c>
      <c r="B1939" s="3" t="s">
        <v>3481</v>
      </c>
      <c r="C1939" s="3" t="s">
        <v>7592</v>
      </c>
      <c r="D1939" s="6">
        <v>3000</v>
      </c>
      <c r="E1939" s="8">
        <v>4150</v>
      </c>
      <c r="F1939" t="s">
        <v>8218</v>
      </c>
      <c r="G1939" t="s">
        <v>8224</v>
      </c>
      <c r="H1939" t="s">
        <v>8246</v>
      </c>
      <c r="I1939">
        <v>1404671466</v>
      </c>
      <c r="J1939">
        <v>1402079466</v>
      </c>
      <c r="K1939" t="b">
        <v>0</v>
      </c>
      <c r="L1939">
        <v>80</v>
      </c>
      <c r="M1939" t="b">
        <v>1</v>
      </c>
      <c r="N1939" t="s">
        <v>8269</v>
      </c>
      <c r="O1939">
        <f>ROUND(E1939/D1939*100,0)</f>
        <v>138</v>
      </c>
      <c r="P1939">
        <f>IFERROR(ROUND(E1939/L1939,2),0)</f>
        <v>51.88</v>
      </c>
      <c r="Q1939" t="s">
        <v>8315</v>
      </c>
      <c r="R1939" t="s">
        <v>8316</v>
      </c>
      <c r="S1939" s="12">
        <f t="shared" si="61"/>
        <v>41796.771597222221</v>
      </c>
      <c r="T1939" s="12">
        <f t="shared" si="62"/>
        <v>41826.771597222221</v>
      </c>
    </row>
    <row r="1940" spans="1:20" ht="42.75" x14ac:dyDescent="0.45">
      <c r="A1940">
        <v>3042</v>
      </c>
      <c r="B1940" s="3" t="s">
        <v>3042</v>
      </c>
      <c r="C1940" s="3" t="s">
        <v>7152</v>
      </c>
      <c r="D1940" s="6">
        <v>1500</v>
      </c>
      <c r="E1940" s="8">
        <v>1920</v>
      </c>
      <c r="F1940" t="s">
        <v>8218</v>
      </c>
      <c r="G1940" t="s">
        <v>8224</v>
      </c>
      <c r="H1940" t="s">
        <v>8246</v>
      </c>
      <c r="I1940">
        <v>1444149047</v>
      </c>
      <c r="J1940">
        <v>1441557047</v>
      </c>
      <c r="K1940" t="b">
        <v>0</v>
      </c>
      <c r="L1940">
        <v>37</v>
      </c>
      <c r="M1940" t="b">
        <v>1</v>
      </c>
      <c r="N1940" t="s">
        <v>8301</v>
      </c>
      <c r="O1940">
        <f>ROUND(E1940/D1940*100,0)</f>
        <v>128</v>
      </c>
      <c r="P1940">
        <f>IFERROR(ROUND(E1940/L1940,2),0)</f>
        <v>51.89</v>
      </c>
      <c r="Q1940" t="s">
        <v>8315</v>
      </c>
      <c r="R1940" t="s">
        <v>8333</v>
      </c>
      <c r="S1940" s="12">
        <f t="shared" si="61"/>
        <v>42253.688043981485</v>
      </c>
      <c r="T1940" s="12">
        <f t="shared" si="62"/>
        <v>42283.688043981485</v>
      </c>
    </row>
    <row r="1941" spans="1:20" ht="42.75" x14ac:dyDescent="0.45">
      <c r="A1941">
        <v>3716</v>
      </c>
      <c r="B1941" s="3" t="s">
        <v>3713</v>
      </c>
      <c r="C1941" s="3" t="s">
        <v>7826</v>
      </c>
      <c r="D1941" s="6">
        <v>800</v>
      </c>
      <c r="E1941" s="8">
        <v>1246</v>
      </c>
      <c r="F1941" t="s">
        <v>8218</v>
      </c>
      <c r="G1941" t="s">
        <v>8223</v>
      </c>
      <c r="H1941" t="s">
        <v>8245</v>
      </c>
      <c r="I1941">
        <v>1453411109</v>
      </c>
      <c r="J1941">
        <v>1450819109</v>
      </c>
      <c r="K1941" t="b">
        <v>0</v>
      </c>
      <c r="L1941">
        <v>24</v>
      </c>
      <c r="M1941" t="b">
        <v>1</v>
      </c>
      <c r="N1941" t="s">
        <v>8269</v>
      </c>
      <c r="O1941">
        <f>ROUND(E1941/D1941*100,0)</f>
        <v>156</v>
      </c>
      <c r="P1941">
        <f>IFERROR(ROUND(E1941/L1941,2),0)</f>
        <v>51.92</v>
      </c>
      <c r="Q1941" t="s">
        <v>8315</v>
      </c>
      <c r="R1941" t="s">
        <v>8316</v>
      </c>
      <c r="S1941" s="12">
        <f t="shared" si="61"/>
        <v>42360.887835648144</v>
      </c>
      <c r="T1941" s="12">
        <f t="shared" si="62"/>
        <v>42390.887835648144</v>
      </c>
    </row>
    <row r="1942" spans="1:20" ht="42.75" x14ac:dyDescent="0.45">
      <c r="A1942">
        <v>3149</v>
      </c>
      <c r="B1942" s="3" t="s">
        <v>3149</v>
      </c>
      <c r="C1942" s="3" t="s">
        <v>7259</v>
      </c>
      <c r="D1942" s="6">
        <v>1250</v>
      </c>
      <c r="E1942" s="8">
        <v>1300</v>
      </c>
      <c r="F1942" t="s">
        <v>8218</v>
      </c>
      <c r="G1942" t="s">
        <v>8223</v>
      </c>
      <c r="H1942" t="s">
        <v>8245</v>
      </c>
      <c r="I1942">
        <v>1354845600</v>
      </c>
      <c r="J1942">
        <v>1352766300</v>
      </c>
      <c r="K1942" t="b">
        <v>1</v>
      </c>
      <c r="L1942">
        <v>25</v>
      </c>
      <c r="M1942" t="b">
        <v>1</v>
      </c>
      <c r="N1942" t="s">
        <v>8269</v>
      </c>
      <c r="O1942">
        <f>ROUND(E1942/D1942*100,0)</f>
        <v>104</v>
      </c>
      <c r="P1942">
        <f>IFERROR(ROUND(E1942/L1942,2),0)</f>
        <v>52</v>
      </c>
      <c r="Q1942" t="s">
        <v>8315</v>
      </c>
      <c r="R1942" t="s">
        <v>8316</v>
      </c>
      <c r="S1942" s="12">
        <f t="shared" si="61"/>
        <v>41226.017361111109</v>
      </c>
      <c r="T1942" s="12">
        <f t="shared" si="62"/>
        <v>41250.083333333336</v>
      </c>
    </row>
    <row r="1943" spans="1:20" ht="42.75" x14ac:dyDescent="0.45">
      <c r="A1943">
        <v>3476</v>
      </c>
      <c r="B1943" s="3" t="s">
        <v>3475</v>
      </c>
      <c r="C1943" s="3" t="s">
        <v>7586</v>
      </c>
      <c r="D1943" s="6">
        <v>300</v>
      </c>
      <c r="E1943" s="8">
        <v>312</v>
      </c>
      <c r="F1943" t="s">
        <v>8218</v>
      </c>
      <c r="G1943" t="s">
        <v>8223</v>
      </c>
      <c r="H1943" t="s">
        <v>8245</v>
      </c>
      <c r="I1943">
        <v>1414378800</v>
      </c>
      <c r="J1943">
        <v>1412836990</v>
      </c>
      <c r="K1943" t="b">
        <v>0</v>
      </c>
      <c r="L1943">
        <v>6</v>
      </c>
      <c r="M1943" t="b">
        <v>1</v>
      </c>
      <c r="N1943" t="s">
        <v>8269</v>
      </c>
      <c r="O1943">
        <f>ROUND(E1943/D1943*100,0)</f>
        <v>104</v>
      </c>
      <c r="P1943">
        <f>IFERROR(ROUND(E1943/L1943,2),0)</f>
        <v>52</v>
      </c>
      <c r="Q1943" t="s">
        <v>8315</v>
      </c>
      <c r="R1943" t="s">
        <v>8316</v>
      </c>
      <c r="S1943" s="12">
        <f t="shared" si="61"/>
        <v>41921.279976851853</v>
      </c>
      <c r="T1943" s="12">
        <f t="shared" si="62"/>
        <v>41939.125</v>
      </c>
    </row>
    <row r="1944" spans="1:20" ht="42.75" x14ac:dyDescent="0.45">
      <c r="A1944">
        <v>2896</v>
      </c>
      <c r="B1944" s="3" t="s">
        <v>2896</v>
      </c>
      <c r="C1944" s="3" t="s">
        <v>7006</v>
      </c>
      <c r="D1944" s="6">
        <v>3000</v>
      </c>
      <c r="E1944" s="8">
        <v>625</v>
      </c>
      <c r="F1944" t="s">
        <v>8220</v>
      </c>
      <c r="G1944" t="s">
        <v>8223</v>
      </c>
      <c r="H1944" t="s">
        <v>8245</v>
      </c>
      <c r="I1944">
        <v>1481522400</v>
      </c>
      <c r="J1944">
        <v>1480283321</v>
      </c>
      <c r="K1944" t="b">
        <v>0</v>
      </c>
      <c r="L1944">
        <v>12</v>
      </c>
      <c r="M1944" t="b">
        <v>0</v>
      </c>
      <c r="N1944" t="s">
        <v>8269</v>
      </c>
      <c r="O1944">
        <f>ROUND(E1944/D1944*100,0)</f>
        <v>21</v>
      </c>
      <c r="P1944">
        <f>IFERROR(ROUND(E1944/L1944,2),0)</f>
        <v>52.08</v>
      </c>
      <c r="Q1944" t="s">
        <v>8315</v>
      </c>
      <c r="R1944" t="s">
        <v>8316</v>
      </c>
      <c r="S1944" s="12">
        <f t="shared" si="61"/>
        <v>42701.908807870372</v>
      </c>
      <c r="T1944" s="12">
        <f t="shared" si="62"/>
        <v>42716.25</v>
      </c>
    </row>
    <row r="1945" spans="1:20" ht="42.75" x14ac:dyDescent="0.45">
      <c r="A1945">
        <v>3025</v>
      </c>
      <c r="B1945" s="3" t="s">
        <v>3025</v>
      </c>
      <c r="C1945" s="3" t="s">
        <v>7135</v>
      </c>
      <c r="D1945" s="6">
        <v>2500</v>
      </c>
      <c r="E1945" s="8">
        <v>7555</v>
      </c>
      <c r="F1945" t="s">
        <v>8218</v>
      </c>
      <c r="G1945" t="s">
        <v>8224</v>
      </c>
      <c r="H1945" t="s">
        <v>8246</v>
      </c>
      <c r="I1945">
        <v>1401465600</v>
      </c>
      <c r="J1945">
        <v>1399032813</v>
      </c>
      <c r="K1945" t="b">
        <v>0</v>
      </c>
      <c r="L1945">
        <v>145</v>
      </c>
      <c r="M1945" t="b">
        <v>1</v>
      </c>
      <c r="N1945" t="s">
        <v>8301</v>
      </c>
      <c r="O1945">
        <f>ROUND(E1945/D1945*100,0)</f>
        <v>302</v>
      </c>
      <c r="P1945">
        <f>IFERROR(ROUND(E1945/L1945,2),0)</f>
        <v>52.1</v>
      </c>
      <c r="Q1945" t="s">
        <v>8315</v>
      </c>
      <c r="R1945" t="s">
        <v>8333</v>
      </c>
      <c r="S1945" s="12">
        <f t="shared" si="61"/>
        <v>41761.509409722225</v>
      </c>
      <c r="T1945" s="12">
        <f t="shared" si="62"/>
        <v>41789.666666666664</v>
      </c>
    </row>
    <row r="1946" spans="1:20" ht="42.75" x14ac:dyDescent="0.45">
      <c r="A1946">
        <v>3343</v>
      </c>
      <c r="B1946" s="3" t="s">
        <v>3343</v>
      </c>
      <c r="C1946" s="3" t="s">
        <v>7453</v>
      </c>
      <c r="D1946" s="6">
        <v>700</v>
      </c>
      <c r="E1946" s="8">
        <v>1200</v>
      </c>
      <c r="F1946" t="s">
        <v>8218</v>
      </c>
      <c r="G1946" t="s">
        <v>8224</v>
      </c>
      <c r="H1946" t="s">
        <v>8246</v>
      </c>
      <c r="I1946">
        <v>1460553480</v>
      </c>
      <c r="J1946">
        <v>1458770384</v>
      </c>
      <c r="K1946" t="b">
        <v>0</v>
      </c>
      <c r="L1946">
        <v>23</v>
      </c>
      <c r="M1946" t="b">
        <v>1</v>
      </c>
      <c r="N1946" t="s">
        <v>8269</v>
      </c>
      <c r="O1946">
        <f>ROUND(E1946/D1946*100,0)</f>
        <v>171</v>
      </c>
      <c r="P1946">
        <f>IFERROR(ROUND(E1946/L1946,2),0)</f>
        <v>52.17</v>
      </c>
      <c r="Q1946" t="s">
        <v>8315</v>
      </c>
      <c r="R1946" t="s">
        <v>8316</v>
      </c>
      <c r="S1946" s="12">
        <f t="shared" si="61"/>
        <v>42452.916481481487</v>
      </c>
      <c r="T1946" s="12">
        <f t="shared" si="62"/>
        <v>42473.554166666669</v>
      </c>
    </row>
    <row r="1947" spans="1:20" ht="57" x14ac:dyDescent="0.45">
      <c r="A1947">
        <v>1296</v>
      </c>
      <c r="B1947" s="3" t="s">
        <v>1297</v>
      </c>
      <c r="C1947" s="3" t="s">
        <v>5406</v>
      </c>
      <c r="D1947" s="6">
        <v>850</v>
      </c>
      <c r="E1947" s="8">
        <v>1200</v>
      </c>
      <c r="F1947" t="s">
        <v>8218</v>
      </c>
      <c r="G1947" t="s">
        <v>8224</v>
      </c>
      <c r="H1947" t="s">
        <v>8246</v>
      </c>
      <c r="I1947">
        <v>1457914373</v>
      </c>
      <c r="J1947">
        <v>1456189973</v>
      </c>
      <c r="K1947" t="b">
        <v>0</v>
      </c>
      <c r="L1947">
        <v>23</v>
      </c>
      <c r="M1947" t="b">
        <v>1</v>
      </c>
      <c r="N1947" t="s">
        <v>8269</v>
      </c>
      <c r="O1947">
        <f>ROUND(E1947/D1947*100,0)</f>
        <v>141</v>
      </c>
      <c r="P1947">
        <f>IFERROR(ROUND(E1947/L1947,2),0)</f>
        <v>52.17</v>
      </c>
      <c r="Q1947" t="s">
        <v>8315</v>
      </c>
      <c r="R1947" t="s">
        <v>8316</v>
      </c>
      <c r="S1947" s="12">
        <f t="shared" si="61"/>
        <v>42423.050613425927</v>
      </c>
      <c r="T1947" s="12">
        <f t="shared" si="62"/>
        <v>42443.008946759262</v>
      </c>
    </row>
    <row r="1948" spans="1:20" ht="42.75" x14ac:dyDescent="0.45">
      <c r="A1948">
        <v>3432</v>
      </c>
      <c r="B1948" s="3" t="s">
        <v>3431</v>
      </c>
      <c r="C1948" s="3" t="s">
        <v>7542</v>
      </c>
      <c r="D1948" s="6">
        <v>2000</v>
      </c>
      <c r="E1948" s="8">
        <v>2193</v>
      </c>
      <c r="F1948" t="s">
        <v>8218</v>
      </c>
      <c r="G1948" t="s">
        <v>8223</v>
      </c>
      <c r="H1948" t="s">
        <v>8245</v>
      </c>
      <c r="I1948">
        <v>1454709600</v>
      </c>
      <c r="J1948">
        <v>1452520614</v>
      </c>
      <c r="K1948" t="b">
        <v>0</v>
      </c>
      <c r="L1948">
        <v>42</v>
      </c>
      <c r="M1948" t="b">
        <v>1</v>
      </c>
      <c r="N1948" t="s">
        <v>8269</v>
      </c>
      <c r="O1948">
        <f>ROUND(E1948/D1948*100,0)</f>
        <v>110</v>
      </c>
      <c r="P1948">
        <f>IFERROR(ROUND(E1948/L1948,2),0)</f>
        <v>52.21</v>
      </c>
      <c r="Q1948" t="s">
        <v>8315</v>
      </c>
      <c r="R1948" t="s">
        <v>8316</v>
      </c>
      <c r="S1948" s="12">
        <f t="shared" si="61"/>
        <v>42380.581180555557</v>
      </c>
      <c r="T1948" s="12">
        <f t="shared" si="62"/>
        <v>42405.916666666672</v>
      </c>
    </row>
    <row r="1949" spans="1:20" ht="42.75" x14ac:dyDescent="0.45">
      <c r="A1949">
        <v>3610</v>
      </c>
      <c r="B1949" s="3" t="s">
        <v>3609</v>
      </c>
      <c r="C1949" s="3" t="s">
        <v>7720</v>
      </c>
      <c r="D1949" s="6">
        <v>1000</v>
      </c>
      <c r="E1949" s="8">
        <v>1623</v>
      </c>
      <c r="F1949" t="s">
        <v>8218</v>
      </c>
      <c r="G1949" t="s">
        <v>8224</v>
      </c>
      <c r="H1949" t="s">
        <v>8246</v>
      </c>
      <c r="I1949">
        <v>1439806936</v>
      </c>
      <c r="J1949">
        <v>1437214936</v>
      </c>
      <c r="K1949" t="b">
        <v>0</v>
      </c>
      <c r="L1949">
        <v>31</v>
      </c>
      <c r="M1949" t="b">
        <v>1</v>
      </c>
      <c r="N1949" t="s">
        <v>8269</v>
      </c>
      <c r="O1949">
        <f>ROUND(E1949/D1949*100,0)</f>
        <v>162</v>
      </c>
      <c r="P1949">
        <f>IFERROR(ROUND(E1949/L1949,2),0)</f>
        <v>52.35</v>
      </c>
      <c r="Q1949" t="s">
        <v>8315</v>
      </c>
      <c r="R1949" t="s">
        <v>8316</v>
      </c>
      <c r="S1949" s="12">
        <f t="shared" si="61"/>
        <v>42203.432129629626</v>
      </c>
      <c r="T1949" s="12">
        <f t="shared" si="62"/>
        <v>42233.432129629626</v>
      </c>
    </row>
    <row r="1950" spans="1:20" ht="42.75" x14ac:dyDescent="0.45">
      <c r="A1950">
        <v>3225</v>
      </c>
      <c r="B1950" s="3" t="s">
        <v>3225</v>
      </c>
      <c r="C1950" s="3" t="s">
        <v>7335</v>
      </c>
      <c r="D1950" s="6">
        <v>2000</v>
      </c>
      <c r="E1950" s="8">
        <v>2047</v>
      </c>
      <c r="F1950" t="s">
        <v>8218</v>
      </c>
      <c r="G1950" t="s">
        <v>8223</v>
      </c>
      <c r="H1950" t="s">
        <v>8245</v>
      </c>
      <c r="I1950">
        <v>1464987600</v>
      </c>
      <c r="J1950">
        <v>1463145938</v>
      </c>
      <c r="K1950" t="b">
        <v>1</v>
      </c>
      <c r="L1950">
        <v>39</v>
      </c>
      <c r="M1950" t="b">
        <v>1</v>
      </c>
      <c r="N1950" t="s">
        <v>8269</v>
      </c>
      <c r="O1950">
        <f>ROUND(E1950/D1950*100,0)</f>
        <v>102</v>
      </c>
      <c r="P1950">
        <f>IFERROR(ROUND(E1950/L1950,2),0)</f>
        <v>52.49</v>
      </c>
      <c r="Q1950" t="s">
        <v>8315</v>
      </c>
      <c r="R1950" t="s">
        <v>8316</v>
      </c>
      <c r="S1950" s="12">
        <f t="shared" si="61"/>
        <v>42503.559467592597</v>
      </c>
      <c r="T1950" s="12">
        <f t="shared" si="62"/>
        <v>42524.875</v>
      </c>
    </row>
    <row r="1951" spans="1:20" ht="42.75" x14ac:dyDescent="0.45">
      <c r="A1951">
        <v>4017</v>
      </c>
      <c r="B1951" s="3" t="s">
        <v>4013</v>
      </c>
      <c r="C1951" s="3" t="s">
        <v>8122</v>
      </c>
      <c r="D1951" s="6">
        <v>10000</v>
      </c>
      <c r="E1951" s="8">
        <v>105</v>
      </c>
      <c r="F1951" t="s">
        <v>8220</v>
      </c>
      <c r="G1951" t="s">
        <v>8223</v>
      </c>
      <c r="H1951" t="s">
        <v>8245</v>
      </c>
      <c r="I1951">
        <v>1409846874</v>
      </c>
      <c r="J1951">
        <v>1407254874</v>
      </c>
      <c r="K1951" t="b">
        <v>0</v>
      </c>
      <c r="L1951">
        <v>2</v>
      </c>
      <c r="M1951" t="b">
        <v>0</v>
      </c>
      <c r="N1951" t="s">
        <v>8269</v>
      </c>
      <c r="O1951">
        <f>ROUND(E1951/D1951*100,0)</f>
        <v>1</v>
      </c>
      <c r="P1951">
        <f>IFERROR(ROUND(E1951/L1951,2),0)</f>
        <v>52.5</v>
      </c>
      <c r="Q1951" t="s">
        <v>8315</v>
      </c>
      <c r="R1951" t="s">
        <v>8316</v>
      </c>
      <c r="S1951" s="12">
        <f t="shared" si="61"/>
        <v>41856.672152777777</v>
      </c>
      <c r="T1951" s="12">
        <f t="shared" si="62"/>
        <v>41886.672152777777</v>
      </c>
    </row>
    <row r="1952" spans="1:20" ht="42.75" x14ac:dyDescent="0.45">
      <c r="A1952">
        <v>3077</v>
      </c>
      <c r="B1952" s="3" t="s">
        <v>3077</v>
      </c>
      <c r="C1952" s="3" t="s">
        <v>7187</v>
      </c>
      <c r="D1952" s="6">
        <v>22000</v>
      </c>
      <c r="E1952" s="8">
        <v>105</v>
      </c>
      <c r="F1952" t="s">
        <v>8220</v>
      </c>
      <c r="G1952" t="s">
        <v>8228</v>
      </c>
      <c r="H1952" t="s">
        <v>8250</v>
      </c>
      <c r="I1952">
        <v>1488495478</v>
      </c>
      <c r="J1952">
        <v>1485903478</v>
      </c>
      <c r="K1952" t="b">
        <v>0</v>
      </c>
      <c r="L1952">
        <v>2</v>
      </c>
      <c r="M1952" t="b">
        <v>0</v>
      </c>
      <c r="N1952" t="s">
        <v>8301</v>
      </c>
      <c r="O1952">
        <f>ROUND(E1952/D1952*100,0)</f>
        <v>0</v>
      </c>
      <c r="P1952">
        <f>IFERROR(ROUND(E1952/L1952,2),0)</f>
        <v>52.5</v>
      </c>
      <c r="Q1952" t="s">
        <v>8315</v>
      </c>
      <c r="R1952" t="s">
        <v>8333</v>
      </c>
      <c r="S1952" s="12">
        <f t="shared" si="61"/>
        <v>42766.956921296296</v>
      </c>
      <c r="T1952" s="12">
        <f t="shared" si="62"/>
        <v>42796.956921296296</v>
      </c>
    </row>
    <row r="1953" spans="1:20" ht="28.5" x14ac:dyDescent="0.45">
      <c r="A1953">
        <v>3264</v>
      </c>
      <c r="B1953" s="3" t="s">
        <v>3264</v>
      </c>
      <c r="C1953" s="3" t="s">
        <v>7374</v>
      </c>
      <c r="D1953" s="6">
        <v>2500</v>
      </c>
      <c r="E1953" s="8">
        <v>2575</v>
      </c>
      <c r="F1953" t="s">
        <v>8218</v>
      </c>
      <c r="G1953" t="s">
        <v>8223</v>
      </c>
      <c r="H1953" t="s">
        <v>8245</v>
      </c>
      <c r="I1953">
        <v>1422482400</v>
      </c>
      <c r="J1953">
        <v>1421089938</v>
      </c>
      <c r="K1953" t="b">
        <v>1</v>
      </c>
      <c r="L1953">
        <v>49</v>
      </c>
      <c r="M1953" t="b">
        <v>1</v>
      </c>
      <c r="N1953" t="s">
        <v>8269</v>
      </c>
      <c r="O1953">
        <f>ROUND(E1953/D1953*100,0)</f>
        <v>103</v>
      </c>
      <c r="P1953">
        <f>IFERROR(ROUND(E1953/L1953,2),0)</f>
        <v>52.55</v>
      </c>
      <c r="Q1953" t="s">
        <v>8315</v>
      </c>
      <c r="R1953" t="s">
        <v>8316</v>
      </c>
      <c r="S1953" s="12">
        <f t="shared" si="61"/>
        <v>42016.800208333334</v>
      </c>
      <c r="T1953" s="12">
        <f t="shared" si="62"/>
        <v>42032.916666666672</v>
      </c>
    </row>
    <row r="1954" spans="1:20" ht="42.75" x14ac:dyDescent="0.45">
      <c r="A1954">
        <v>3276</v>
      </c>
      <c r="B1954" s="3" t="s">
        <v>3276</v>
      </c>
      <c r="C1954" s="3" t="s">
        <v>7386</v>
      </c>
      <c r="D1954" s="6">
        <v>4500</v>
      </c>
      <c r="E1954" s="8">
        <v>5258</v>
      </c>
      <c r="F1954" t="s">
        <v>8218</v>
      </c>
      <c r="G1954" t="s">
        <v>8228</v>
      </c>
      <c r="H1954" t="s">
        <v>8250</v>
      </c>
      <c r="I1954">
        <v>1459483140</v>
      </c>
      <c r="J1954">
        <v>1456526879</v>
      </c>
      <c r="K1954" t="b">
        <v>1</v>
      </c>
      <c r="L1954">
        <v>100</v>
      </c>
      <c r="M1954" t="b">
        <v>1</v>
      </c>
      <c r="N1954" t="s">
        <v>8269</v>
      </c>
      <c r="O1954">
        <f>ROUND(E1954/D1954*100,0)</f>
        <v>117</v>
      </c>
      <c r="P1954">
        <f>IFERROR(ROUND(E1954/L1954,2),0)</f>
        <v>52.58</v>
      </c>
      <c r="Q1954" t="s">
        <v>8315</v>
      </c>
      <c r="R1954" t="s">
        <v>8316</v>
      </c>
      <c r="S1954" s="12">
        <f t="shared" si="61"/>
        <v>42426.949988425928</v>
      </c>
      <c r="T1954" s="12">
        <f t="shared" si="62"/>
        <v>42461.165972222225</v>
      </c>
    </row>
    <row r="1955" spans="1:20" ht="57" x14ac:dyDescent="0.45">
      <c r="A1955">
        <v>2908</v>
      </c>
      <c r="B1955" s="3" t="s">
        <v>2908</v>
      </c>
      <c r="C1955" s="3" t="s">
        <v>7018</v>
      </c>
      <c r="D1955" s="6">
        <v>9600</v>
      </c>
      <c r="E1955" s="8">
        <v>264</v>
      </c>
      <c r="F1955" t="s">
        <v>8220</v>
      </c>
      <c r="G1955" t="s">
        <v>8223</v>
      </c>
      <c r="H1955" t="s">
        <v>8245</v>
      </c>
      <c r="I1955">
        <v>1465407219</v>
      </c>
      <c r="J1955">
        <v>1462815219</v>
      </c>
      <c r="K1955" t="b">
        <v>0</v>
      </c>
      <c r="L1955">
        <v>5</v>
      </c>
      <c r="M1955" t="b">
        <v>0</v>
      </c>
      <c r="N1955" t="s">
        <v>8269</v>
      </c>
      <c r="O1955">
        <f>ROUND(E1955/D1955*100,0)</f>
        <v>3</v>
      </c>
      <c r="P1955">
        <f>IFERROR(ROUND(E1955/L1955,2),0)</f>
        <v>52.8</v>
      </c>
      <c r="Q1955" t="s">
        <v>8315</v>
      </c>
      <c r="R1955" t="s">
        <v>8316</v>
      </c>
      <c r="S1955" s="12">
        <f t="shared" si="61"/>
        <v>42499.731701388882</v>
      </c>
      <c r="T1955" s="12">
        <f t="shared" si="62"/>
        <v>42529.731701388882</v>
      </c>
    </row>
    <row r="1956" spans="1:20" ht="42.75" x14ac:dyDescent="0.45">
      <c r="A1956">
        <v>3195</v>
      </c>
      <c r="B1956" s="3" t="s">
        <v>3195</v>
      </c>
      <c r="C1956" s="3" t="s">
        <v>7305</v>
      </c>
      <c r="D1956" s="6">
        <v>3500</v>
      </c>
      <c r="E1956" s="8">
        <v>2070</v>
      </c>
      <c r="F1956" t="s">
        <v>8220</v>
      </c>
      <c r="G1956" t="s">
        <v>8223</v>
      </c>
      <c r="H1956" t="s">
        <v>8245</v>
      </c>
      <c r="I1956">
        <v>1423750542</v>
      </c>
      <c r="J1956">
        <v>1421158542</v>
      </c>
      <c r="K1956" t="b">
        <v>0</v>
      </c>
      <c r="L1956">
        <v>39</v>
      </c>
      <c r="M1956" t="b">
        <v>0</v>
      </c>
      <c r="N1956" t="s">
        <v>8303</v>
      </c>
      <c r="O1956">
        <f>ROUND(E1956/D1956*100,0)</f>
        <v>59</v>
      </c>
      <c r="P1956">
        <f>IFERROR(ROUND(E1956/L1956,2),0)</f>
        <v>53.08</v>
      </c>
      <c r="Q1956" t="s">
        <v>8315</v>
      </c>
      <c r="R1956" t="s">
        <v>8334</v>
      </c>
      <c r="S1956" s="12">
        <f t="shared" si="61"/>
        <v>42017.594236111108</v>
      </c>
      <c r="T1956" s="12">
        <f t="shared" si="62"/>
        <v>42047.594236111108</v>
      </c>
    </row>
    <row r="1957" spans="1:20" ht="42.75" x14ac:dyDescent="0.45">
      <c r="A1957">
        <v>3955</v>
      </c>
      <c r="B1957" s="3" t="s">
        <v>3952</v>
      </c>
      <c r="C1957" s="3" t="s">
        <v>8062</v>
      </c>
      <c r="D1957" s="6">
        <v>1750</v>
      </c>
      <c r="E1957" s="8">
        <v>425</v>
      </c>
      <c r="F1957" t="s">
        <v>8220</v>
      </c>
      <c r="G1957" t="s">
        <v>8223</v>
      </c>
      <c r="H1957" t="s">
        <v>8245</v>
      </c>
      <c r="I1957">
        <v>1448745741</v>
      </c>
      <c r="J1957">
        <v>1446150141</v>
      </c>
      <c r="K1957" t="b">
        <v>0</v>
      </c>
      <c r="L1957">
        <v>8</v>
      </c>
      <c r="M1957" t="b">
        <v>0</v>
      </c>
      <c r="N1957" t="s">
        <v>8269</v>
      </c>
      <c r="O1957">
        <f>ROUND(E1957/D1957*100,0)</f>
        <v>24</v>
      </c>
      <c r="P1957">
        <f>IFERROR(ROUND(E1957/L1957,2),0)</f>
        <v>53.13</v>
      </c>
      <c r="Q1957" t="s">
        <v>8315</v>
      </c>
      <c r="R1957" t="s">
        <v>8316</v>
      </c>
      <c r="S1957" s="12">
        <f t="shared" si="61"/>
        <v>42306.848854166667</v>
      </c>
      <c r="T1957" s="12">
        <f t="shared" si="62"/>
        <v>42336.890520833331</v>
      </c>
    </row>
    <row r="1958" spans="1:20" ht="42.75" x14ac:dyDescent="0.45">
      <c r="A1958">
        <v>2981</v>
      </c>
      <c r="B1958" s="3" t="s">
        <v>2981</v>
      </c>
      <c r="C1958" s="3" t="s">
        <v>7091</v>
      </c>
      <c r="D1958" s="6">
        <v>4000</v>
      </c>
      <c r="E1958" s="8">
        <v>5157</v>
      </c>
      <c r="F1958" t="s">
        <v>8218</v>
      </c>
      <c r="G1958" t="s">
        <v>8240</v>
      </c>
      <c r="H1958" t="s">
        <v>8248</v>
      </c>
      <c r="I1958">
        <v>1443014756</v>
      </c>
      <c r="J1958">
        <v>1439126756</v>
      </c>
      <c r="K1958" t="b">
        <v>1</v>
      </c>
      <c r="L1958">
        <v>97</v>
      </c>
      <c r="M1958" t="b">
        <v>1</v>
      </c>
      <c r="N1958" t="s">
        <v>8301</v>
      </c>
      <c r="O1958">
        <f>ROUND(E1958/D1958*100,0)</f>
        <v>129</v>
      </c>
      <c r="P1958">
        <f>IFERROR(ROUND(E1958/L1958,2),0)</f>
        <v>53.16</v>
      </c>
      <c r="Q1958" t="s">
        <v>8315</v>
      </c>
      <c r="R1958" t="s">
        <v>8333</v>
      </c>
      <c r="S1958" s="12">
        <f t="shared" si="61"/>
        <v>42225.559675925921</v>
      </c>
      <c r="T1958" s="12">
        <f t="shared" si="62"/>
        <v>42270.559675925921</v>
      </c>
    </row>
    <row r="1959" spans="1:20" ht="42.75" x14ac:dyDescent="0.45">
      <c r="A1959">
        <v>3267</v>
      </c>
      <c r="B1959" s="3" t="s">
        <v>3267</v>
      </c>
      <c r="C1959" s="3" t="s">
        <v>7377</v>
      </c>
      <c r="D1959" s="6">
        <v>15000</v>
      </c>
      <c r="E1959" s="8">
        <v>15315</v>
      </c>
      <c r="F1959" t="s">
        <v>8218</v>
      </c>
      <c r="G1959" t="s">
        <v>8223</v>
      </c>
      <c r="H1959" t="s">
        <v>8245</v>
      </c>
      <c r="I1959">
        <v>1437156660</v>
      </c>
      <c r="J1959">
        <v>1434564660</v>
      </c>
      <c r="K1959" t="b">
        <v>1</v>
      </c>
      <c r="L1959">
        <v>288</v>
      </c>
      <c r="M1959" t="b">
        <v>1</v>
      </c>
      <c r="N1959" t="s">
        <v>8269</v>
      </c>
      <c r="O1959">
        <f>ROUND(E1959/D1959*100,0)</f>
        <v>102</v>
      </c>
      <c r="P1959">
        <f>IFERROR(ROUND(E1959/L1959,2),0)</f>
        <v>53.18</v>
      </c>
      <c r="Q1959" t="s">
        <v>8315</v>
      </c>
      <c r="R1959" t="s">
        <v>8316</v>
      </c>
      <c r="S1959" s="12">
        <f t="shared" si="61"/>
        <v>42172.757638888885</v>
      </c>
      <c r="T1959" s="12">
        <f t="shared" si="62"/>
        <v>42202.757638888885</v>
      </c>
    </row>
    <row r="1960" spans="1:20" ht="42.75" x14ac:dyDescent="0.45">
      <c r="A1960">
        <v>3477</v>
      </c>
      <c r="B1960" s="3" t="s">
        <v>3476</v>
      </c>
      <c r="C1960" s="3" t="s">
        <v>7587</v>
      </c>
      <c r="D1960" s="6">
        <v>1800</v>
      </c>
      <c r="E1960" s="8">
        <v>2076</v>
      </c>
      <c r="F1960" t="s">
        <v>8218</v>
      </c>
      <c r="G1960" t="s">
        <v>8223</v>
      </c>
      <c r="H1960" t="s">
        <v>8245</v>
      </c>
      <c r="I1960">
        <v>1431831600</v>
      </c>
      <c r="J1960">
        <v>1430761243</v>
      </c>
      <c r="K1960" t="b">
        <v>0</v>
      </c>
      <c r="L1960">
        <v>39</v>
      </c>
      <c r="M1960" t="b">
        <v>1</v>
      </c>
      <c r="N1960" t="s">
        <v>8269</v>
      </c>
      <c r="O1960">
        <f>ROUND(E1960/D1960*100,0)</f>
        <v>115</v>
      </c>
      <c r="P1960">
        <f>IFERROR(ROUND(E1960/L1960,2),0)</f>
        <v>53.23</v>
      </c>
      <c r="Q1960" t="s">
        <v>8315</v>
      </c>
      <c r="R1960" t="s">
        <v>8316</v>
      </c>
      <c r="S1960" s="12">
        <f t="shared" si="61"/>
        <v>42128.736608796295</v>
      </c>
      <c r="T1960" s="12">
        <f t="shared" si="62"/>
        <v>42141.125</v>
      </c>
    </row>
    <row r="1961" spans="1:20" ht="42.75" x14ac:dyDescent="0.45">
      <c r="A1961">
        <v>3809</v>
      </c>
      <c r="B1961" s="3" t="s">
        <v>3806</v>
      </c>
      <c r="C1961" s="3" t="s">
        <v>7919</v>
      </c>
      <c r="D1961" s="6">
        <v>2000</v>
      </c>
      <c r="E1961" s="8">
        <v>2025</v>
      </c>
      <c r="F1961" t="s">
        <v>8218</v>
      </c>
      <c r="G1961" t="s">
        <v>8224</v>
      </c>
      <c r="H1961" t="s">
        <v>8246</v>
      </c>
      <c r="I1961">
        <v>1406761200</v>
      </c>
      <c r="J1961">
        <v>1402403907</v>
      </c>
      <c r="K1961" t="b">
        <v>0</v>
      </c>
      <c r="L1961">
        <v>38</v>
      </c>
      <c r="M1961" t="b">
        <v>1</v>
      </c>
      <c r="N1961" t="s">
        <v>8269</v>
      </c>
      <c r="O1961">
        <f>ROUND(E1961/D1961*100,0)</f>
        <v>101</v>
      </c>
      <c r="P1961">
        <f>IFERROR(ROUND(E1961/L1961,2),0)</f>
        <v>53.29</v>
      </c>
      <c r="Q1961" t="s">
        <v>8315</v>
      </c>
      <c r="R1961" t="s">
        <v>8316</v>
      </c>
      <c r="S1961" s="12">
        <f t="shared" si="61"/>
        <v>41800.526701388888</v>
      </c>
      <c r="T1961" s="12">
        <f t="shared" si="62"/>
        <v>41850.958333333336</v>
      </c>
    </row>
    <row r="1962" spans="1:20" ht="42.75" x14ac:dyDescent="0.45">
      <c r="A1962">
        <v>3307</v>
      </c>
      <c r="B1962" s="3" t="s">
        <v>3307</v>
      </c>
      <c r="C1962" s="3" t="s">
        <v>7417</v>
      </c>
      <c r="D1962" s="6">
        <v>1000</v>
      </c>
      <c r="E1962" s="8">
        <v>1066.8</v>
      </c>
      <c r="F1962" t="s">
        <v>8218</v>
      </c>
      <c r="G1962" t="s">
        <v>8223</v>
      </c>
      <c r="H1962" t="s">
        <v>8245</v>
      </c>
      <c r="I1962">
        <v>1463275339</v>
      </c>
      <c r="J1962">
        <v>1460683339</v>
      </c>
      <c r="K1962" t="b">
        <v>0</v>
      </c>
      <c r="L1962">
        <v>20</v>
      </c>
      <c r="M1962" t="b">
        <v>1</v>
      </c>
      <c r="N1962" t="s">
        <v>8269</v>
      </c>
      <c r="O1962">
        <f>ROUND(E1962/D1962*100,0)</f>
        <v>107</v>
      </c>
      <c r="P1962">
        <f>IFERROR(ROUND(E1962/L1962,2),0)</f>
        <v>53.34</v>
      </c>
      <c r="Q1962" t="s">
        <v>8315</v>
      </c>
      <c r="R1962" t="s">
        <v>8316</v>
      </c>
      <c r="S1962" s="12">
        <f t="shared" si="61"/>
        <v>42475.057164351849</v>
      </c>
      <c r="T1962" s="12">
        <f t="shared" si="62"/>
        <v>42505.057164351849</v>
      </c>
    </row>
    <row r="1963" spans="1:20" ht="42.75" x14ac:dyDescent="0.45">
      <c r="A1963">
        <v>3667</v>
      </c>
      <c r="B1963" s="3" t="s">
        <v>3664</v>
      </c>
      <c r="C1963" s="3" t="s">
        <v>7777</v>
      </c>
      <c r="D1963" s="6">
        <v>3000</v>
      </c>
      <c r="E1963" s="8">
        <v>3095.11</v>
      </c>
      <c r="F1963" t="s">
        <v>8218</v>
      </c>
      <c r="G1963" t="s">
        <v>8224</v>
      </c>
      <c r="H1963" t="s">
        <v>8246</v>
      </c>
      <c r="I1963">
        <v>1437261419</v>
      </c>
      <c r="J1963">
        <v>1434669419</v>
      </c>
      <c r="K1963" t="b">
        <v>0</v>
      </c>
      <c r="L1963">
        <v>58</v>
      </c>
      <c r="M1963" t="b">
        <v>1</v>
      </c>
      <c r="N1963" t="s">
        <v>8269</v>
      </c>
      <c r="O1963">
        <f>ROUND(E1963/D1963*100,0)</f>
        <v>103</v>
      </c>
      <c r="P1963">
        <f>IFERROR(ROUND(E1963/L1963,2),0)</f>
        <v>53.36</v>
      </c>
      <c r="Q1963" t="s">
        <v>8315</v>
      </c>
      <c r="R1963" t="s">
        <v>8316</v>
      </c>
      <c r="S1963" s="12">
        <f t="shared" si="61"/>
        <v>42173.970127314817</v>
      </c>
      <c r="T1963" s="12">
        <f t="shared" si="62"/>
        <v>42203.970127314817</v>
      </c>
    </row>
    <row r="1964" spans="1:20" ht="42.75" x14ac:dyDescent="0.45">
      <c r="A1964">
        <v>3672</v>
      </c>
      <c r="B1964" s="3" t="s">
        <v>3669</v>
      </c>
      <c r="C1964" s="3" t="s">
        <v>7782</v>
      </c>
      <c r="D1964" s="6">
        <v>3000</v>
      </c>
      <c r="E1964" s="8">
        <v>3046</v>
      </c>
      <c r="F1964" t="s">
        <v>8218</v>
      </c>
      <c r="G1964" t="s">
        <v>8224</v>
      </c>
      <c r="H1964" t="s">
        <v>8246</v>
      </c>
      <c r="I1964">
        <v>1411771384</v>
      </c>
      <c r="J1964">
        <v>1409179384</v>
      </c>
      <c r="K1964" t="b">
        <v>0</v>
      </c>
      <c r="L1964">
        <v>57</v>
      </c>
      <c r="M1964" t="b">
        <v>1</v>
      </c>
      <c r="N1964" t="s">
        <v>8269</v>
      </c>
      <c r="O1964">
        <f>ROUND(E1964/D1964*100,0)</f>
        <v>102</v>
      </c>
      <c r="P1964">
        <f>IFERROR(ROUND(E1964/L1964,2),0)</f>
        <v>53.44</v>
      </c>
      <c r="Q1964" t="s">
        <v>8315</v>
      </c>
      <c r="R1964" t="s">
        <v>8316</v>
      </c>
      <c r="S1964" s="12">
        <f t="shared" si="61"/>
        <v>41878.946574074071</v>
      </c>
      <c r="T1964" s="12">
        <f t="shared" si="62"/>
        <v>41908.946574074071</v>
      </c>
    </row>
    <row r="1965" spans="1:20" ht="42.75" x14ac:dyDescent="0.45">
      <c r="A1965">
        <v>3093</v>
      </c>
      <c r="B1965" s="3" t="s">
        <v>3093</v>
      </c>
      <c r="C1965" s="3" t="s">
        <v>7203</v>
      </c>
      <c r="D1965" s="6">
        <v>4000</v>
      </c>
      <c r="E1965" s="8">
        <v>910</v>
      </c>
      <c r="F1965" t="s">
        <v>8220</v>
      </c>
      <c r="G1965" t="s">
        <v>8228</v>
      </c>
      <c r="H1965" t="s">
        <v>8250</v>
      </c>
      <c r="I1965">
        <v>1401595140</v>
      </c>
      <c r="J1965">
        <v>1398980941</v>
      </c>
      <c r="K1965" t="b">
        <v>0</v>
      </c>
      <c r="L1965">
        <v>17</v>
      </c>
      <c r="M1965" t="b">
        <v>0</v>
      </c>
      <c r="N1965" t="s">
        <v>8301</v>
      </c>
      <c r="O1965">
        <f>ROUND(E1965/D1965*100,0)</f>
        <v>23</v>
      </c>
      <c r="P1965">
        <f>IFERROR(ROUND(E1965/L1965,2),0)</f>
        <v>53.53</v>
      </c>
      <c r="Q1965" t="s">
        <v>8315</v>
      </c>
      <c r="R1965" t="s">
        <v>8333</v>
      </c>
      <c r="S1965" s="12">
        <f t="shared" si="61"/>
        <v>41760.909039351849</v>
      </c>
      <c r="T1965" s="12">
        <f t="shared" si="62"/>
        <v>41791.165972222225</v>
      </c>
    </row>
    <row r="1966" spans="1:20" ht="42.75" x14ac:dyDescent="0.45">
      <c r="A1966">
        <v>3080</v>
      </c>
      <c r="B1966" s="3" t="s">
        <v>3080</v>
      </c>
      <c r="C1966" s="3" t="s">
        <v>7190</v>
      </c>
      <c r="D1966" s="6">
        <v>2000000</v>
      </c>
      <c r="E1966" s="8">
        <v>376</v>
      </c>
      <c r="F1966" t="s">
        <v>8220</v>
      </c>
      <c r="G1966" t="s">
        <v>8223</v>
      </c>
      <c r="H1966" t="s">
        <v>8245</v>
      </c>
      <c r="I1966">
        <v>1419644444</v>
      </c>
      <c r="J1966">
        <v>1414456844</v>
      </c>
      <c r="K1966" t="b">
        <v>0</v>
      </c>
      <c r="L1966">
        <v>7</v>
      </c>
      <c r="M1966" t="b">
        <v>0</v>
      </c>
      <c r="N1966" t="s">
        <v>8301</v>
      </c>
      <c r="O1966">
        <f>ROUND(E1966/D1966*100,0)</f>
        <v>0</v>
      </c>
      <c r="P1966">
        <f>IFERROR(ROUND(E1966/L1966,2),0)</f>
        <v>53.71</v>
      </c>
      <c r="Q1966" t="s">
        <v>8315</v>
      </c>
      <c r="R1966" t="s">
        <v>8333</v>
      </c>
      <c r="S1966" s="12">
        <f t="shared" si="61"/>
        <v>41940.028287037036</v>
      </c>
      <c r="T1966" s="12">
        <f t="shared" si="62"/>
        <v>42000.0699537037</v>
      </c>
    </row>
    <row r="1967" spans="1:20" ht="28.5" x14ac:dyDescent="0.45">
      <c r="A1967">
        <v>3212</v>
      </c>
      <c r="B1967" s="3" t="s">
        <v>3212</v>
      </c>
      <c r="C1967" s="3" t="s">
        <v>7322</v>
      </c>
      <c r="D1967" s="6">
        <v>4000</v>
      </c>
      <c r="E1967" s="8">
        <v>5050</v>
      </c>
      <c r="F1967" t="s">
        <v>8218</v>
      </c>
      <c r="G1967" t="s">
        <v>8223</v>
      </c>
      <c r="H1967" t="s">
        <v>8245</v>
      </c>
      <c r="I1967">
        <v>1407524751</v>
      </c>
      <c r="J1967">
        <v>1404932751</v>
      </c>
      <c r="K1967" t="b">
        <v>1</v>
      </c>
      <c r="L1967">
        <v>94</v>
      </c>
      <c r="M1967" t="b">
        <v>1</v>
      </c>
      <c r="N1967" t="s">
        <v>8269</v>
      </c>
      <c r="O1967">
        <f>ROUND(E1967/D1967*100,0)</f>
        <v>126</v>
      </c>
      <c r="P1967">
        <f>IFERROR(ROUND(E1967/L1967,2),0)</f>
        <v>53.72</v>
      </c>
      <c r="Q1967" t="s">
        <v>8315</v>
      </c>
      <c r="R1967" t="s">
        <v>8316</v>
      </c>
      <c r="S1967" s="12">
        <f t="shared" si="61"/>
        <v>41829.795729166668</v>
      </c>
      <c r="T1967" s="12">
        <f t="shared" si="62"/>
        <v>41859.795729166668</v>
      </c>
    </row>
    <row r="1968" spans="1:20" ht="28.5" x14ac:dyDescent="0.45">
      <c r="A1968">
        <v>3131</v>
      </c>
      <c r="B1968" s="3" t="s">
        <v>3131</v>
      </c>
      <c r="C1968" s="3" t="s">
        <v>7241</v>
      </c>
      <c r="D1968" s="6">
        <v>4100</v>
      </c>
      <c r="E1968" s="8">
        <v>645</v>
      </c>
      <c r="F1968" t="s">
        <v>8221</v>
      </c>
      <c r="G1968" t="s">
        <v>8223</v>
      </c>
      <c r="H1968" t="s">
        <v>8245</v>
      </c>
      <c r="I1968">
        <v>1491656045</v>
      </c>
      <c r="J1968">
        <v>1489067645</v>
      </c>
      <c r="K1968" t="b">
        <v>0</v>
      </c>
      <c r="L1968">
        <v>12</v>
      </c>
      <c r="M1968" t="b">
        <v>0</v>
      </c>
      <c r="N1968" t="s">
        <v>8269</v>
      </c>
      <c r="O1968">
        <f>ROUND(E1968/D1968*100,0)</f>
        <v>16</v>
      </c>
      <c r="P1968">
        <f>IFERROR(ROUND(E1968/L1968,2),0)</f>
        <v>53.75</v>
      </c>
      <c r="Q1968" t="s">
        <v>8315</v>
      </c>
      <c r="R1968" t="s">
        <v>8316</v>
      </c>
      <c r="S1968" s="12">
        <f t="shared" si="61"/>
        <v>42803.579224537039</v>
      </c>
      <c r="T1968" s="12">
        <f t="shared" si="62"/>
        <v>42833.537557870368</v>
      </c>
    </row>
    <row r="1969" spans="1:20" ht="42.75" x14ac:dyDescent="0.45">
      <c r="A1969">
        <v>3708</v>
      </c>
      <c r="B1969" s="3" t="s">
        <v>3705</v>
      </c>
      <c r="C1969" s="3" t="s">
        <v>7818</v>
      </c>
      <c r="D1969" s="6">
        <v>700</v>
      </c>
      <c r="E1969" s="8">
        <v>2100</v>
      </c>
      <c r="F1969" t="s">
        <v>8218</v>
      </c>
      <c r="G1969" t="s">
        <v>8223</v>
      </c>
      <c r="H1969" t="s">
        <v>8245</v>
      </c>
      <c r="I1969">
        <v>1404444286</v>
      </c>
      <c r="J1969">
        <v>1403234686</v>
      </c>
      <c r="K1969" t="b">
        <v>0</v>
      </c>
      <c r="L1969">
        <v>39</v>
      </c>
      <c r="M1969" t="b">
        <v>1</v>
      </c>
      <c r="N1969" t="s">
        <v>8269</v>
      </c>
      <c r="O1969">
        <f>ROUND(E1969/D1969*100,0)</f>
        <v>300</v>
      </c>
      <c r="P1969">
        <f>IFERROR(ROUND(E1969/L1969,2),0)</f>
        <v>53.85</v>
      </c>
      <c r="Q1969" t="s">
        <v>8315</v>
      </c>
      <c r="R1969" t="s">
        <v>8316</v>
      </c>
      <c r="S1969" s="12">
        <f t="shared" si="61"/>
        <v>41810.142199074071</v>
      </c>
      <c r="T1969" s="12">
        <f t="shared" si="62"/>
        <v>41824.142199074071</v>
      </c>
    </row>
    <row r="1970" spans="1:20" ht="42.75" x14ac:dyDescent="0.45">
      <c r="A1970">
        <v>2711</v>
      </c>
      <c r="B1970" s="3" t="s">
        <v>2711</v>
      </c>
      <c r="C1970" s="3" t="s">
        <v>6821</v>
      </c>
      <c r="D1970" s="6">
        <v>3910</v>
      </c>
      <c r="E1970" s="8">
        <v>3938</v>
      </c>
      <c r="F1970" t="s">
        <v>8218</v>
      </c>
      <c r="G1970" t="s">
        <v>8224</v>
      </c>
      <c r="H1970" t="s">
        <v>8246</v>
      </c>
      <c r="I1970">
        <v>1403301660</v>
      </c>
      <c r="J1970">
        <v>1400694790</v>
      </c>
      <c r="K1970" t="b">
        <v>1</v>
      </c>
      <c r="L1970">
        <v>73</v>
      </c>
      <c r="M1970" t="b">
        <v>1</v>
      </c>
      <c r="N1970" t="s">
        <v>8301</v>
      </c>
      <c r="O1970">
        <f>ROUND(E1970/D1970*100,0)</f>
        <v>101</v>
      </c>
      <c r="P1970">
        <f>IFERROR(ROUND(E1970/L1970,2),0)</f>
        <v>53.95</v>
      </c>
      <c r="Q1970" t="s">
        <v>8315</v>
      </c>
      <c r="R1970" t="s">
        <v>8333</v>
      </c>
      <c r="S1970" s="12">
        <f t="shared" si="61"/>
        <v>41780.745254629634</v>
      </c>
      <c r="T1970" s="12">
        <f t="shared" si="62"/>
        <v>41810.917361111111</v>
      </c>
    </row>
    <row r="1971" spans="1:20" ht="28.5" x14ac:dyDescent="0.45">
      <c r="A1971">
        <v>3007</v>
      </c>
      <c r="B1971" s="3" t="s">
        <v>3007</v>
      </c>
      <c r="C1971" s="3" t="s">
        <v>7117</v>
      </c>
      <c r="D1971" s="6">
        <v>600</v>
      </c>
      <c r="E1971" s="8">
        <v>1080</v>
      </c>
      <c r="F1971" t="s">
        <v>8218</v>
      </c>
      <c r="G1971" t="s">
        <v>8223</v>
      </c>
      <c r="H1971" t="s">
        <v>8245</v>
      </c>
      <c r="I1971">
        <v>1429938683</v>
      </c>
      <c r="J1971">
        <v>1428124283</v>
      </c>
      <c r="K1971" t="b">
        <v>0</v>
      </c>
      <c r="L1971">
        <v>20</v>
      </c>
      <c r="M1971" t="b">
        <v>1</v>
      </c>
      <c r="N1971" t="s">
        <v>8301</v>
      </c>
      <c r="O1971">
        <f>ROUND(E1971/D1971*100,0)</f>
        <v>180</v>
      </c>
      <c r="P1971">
        <f>IFERROR(ROUND(E1971/L1971,2),0)</f>
        <v>54</v>
      </c>
      <c r="Q1971" t="s">
        <v>8315</v>
      </c>
      <c r="R1971" t="s">
        <v>8333</v>
      </c>
      <c r="S1971" s="12">
        <f t="shared" si="61"/>
        <v>42098.216238425928</v>
      </c>
      <c r="T1971" s="12">
        <f t="shared" si="62"/>
        <v>42119.216238425928</v>
      </c>
    </row>
    <row r="1972" spans="1:20" ht="42.75" x14ac:dyDescent="0.45">
      <c r="A1972">
        <v>3543</v>
      </c>
      <c r="B1972" s="3" t="s">
        <v>3542</v>
      </c>
      <c r="C1972" s="3" t="s">
        <v>7653</v>
      </c>
      <c r="D1972" s="6">
        <v>1500</v>
      </c>
      <c r="E1972" s="8">
        <v>1570</v>
      </c>
      <c r="F1972" t="s">
        <v>8218</v>
      </c>
      <c r="G1972" t="s">
        <v>8235</v>
      </c>
      <c r="H1972" t="s">
        <v>8248</v>
      </c>
      <c r="I1972">
        <v>1435255659</v>
      </c>
      <c r="J1972">
        <v>1432663659</v>
      </c>
      <c r="K1972" t="b">
        <v>0</v>
      </c>
      <c r="L1972">
        <v>29</v>
      </c>
      <c r="M1972" t="b">
        <v>1</v>
      </c>
      <c r="N1972" t="s">
        <v>8269</v>
      </c>
      <c r="O1972">
        <f>ROUND(E1972/D1972*100,0)</f>
        <v>105</v>
      </c>
      <c r="P1972">
        <f>IFERROR(ROUND(E1972/L1972,2),0)</f>
        <v>54.14</v>
      </c>
      <c r="Q1972" t="s">
        <v>8315</v>
      </c>
      <c r="R1972" t="s">
        <v>8316</v>
      </c>
      <c r="S1972" s="12">
        <f t="shared" si="61"/>
        <v>42150.755312499998</v>
      </c>
      <c r="T1972" s="12">
        <f t="shared" si="62"/>
        <v>42180.755312499998</v>
      </c>
    </row>
    <row r="1973" spans="1:20" ht="42.75" x14ac:dyDescent="0.45">
      <c r="A1973">
        <v>3277</v>
      </c>
      <c r="B1973" s="3" t="s">
        <v>3277</v>
      </c>
      <c r="C1973" s="3" t="s">
        <v>7387</v>
      </c>
      <c r="D1973" s="6">
        <v>5000</v>
      </c>
      <c r="E1973" s="8">
        <v>5430</v>
      </c>
      <c r="F1973" t="s">
        <v>8218</v>
      </c>
      <c r="G1973" t="s">
        <v>8224</v>
      </c>
      <c r="H1973" t="s">
        <v>8246</v>
      </c>
      <c r="I1973">
        <v>1416331406</v>
      </c>
      <c r="J1973">
        <v>1413735806</v>
      </c>
      <c r="K1973" t="b">
        <v>1</v>
      </c>
      <c r="L1973">
        <v>100</v>
      </c>
      <c r="M1973" t="b">
        <v>1</v>
      </c>
      <c r="N1973" t="s">
        <v>8269</v>
      </c>
      <c r="O1973">
        <f>ROUND(E1973/D1973*100,0)</f>
        <v>109</v>
      </c>
      <c r="P1973">
        <f>IFERROR(ROUND(E1973/L1973,2),0)</f>
        <v>54.3</v>
      </c>
      <c r="Q1973" t="s">
        <v>8315</v>
      </c>
      <c r="R1973" t="s">
        <v>8316</v>
      </c>
      <c r="S1973" s="12">
        <f t="shared" si="61"/>
        <v>41931.682939814818</v>
      </c>
      <c r="T1973" s="12">
        <f t="shared" si="62"/>
        <v>41961.724606481483</v>
      </c>
    </row>
    <row r="1974" spans="1:20" ht="42.75" x14ac:dyDescent="0.45">
      <c r="A1974">
        <v>3362</v>
      </c>
      <c r="B1974" s="3" t="s">
        <v>3361</v>
      </c>
      <c r="C1974" s="3" t="s">
        <v>7472</v>
      </c>
      <c r="D1974" s="6">
        <v>500</v>
      </c>
      <c r="E1974" s="8">
        <v>1090</v>
      </c>
      <c r="F1974" t="s">
        <v>8218</v>
      </c>
      <c r="G1974" t="s">
        <v>8223</v>
      </c>
      <c r="H1974" t="s">
        <v>8245</v>
      </c>
      <c r="I1974">
        <v>1425704100</v>
      </c>
      <c r="J1974">
        <v>1424484717</v>
      </c>
      <c r="K1974" t="b">
        <v>0</v>
      </c>
      <c r="L1974">
        <v>20</v>
      </c>
      <c r="M1974" t="b">
        <v>1</v>
      </c>
      <c r="N1974" t="s">
        <v>8269</v>
      </c>
      <c r="O1974">
        <f>ROUND(E1974/D1974*100,0)</f>
        <v>218</v>
      </c>
      <c r="P1974">
        <f>IFERROR(ROUND(E1974/L1974,2),0)</f>
        <v>54.5</v>
      </c>
      <c r="Q1974" t="s">
        <v>8315</v>
      </c>
      <c r="R1974" t="s">
        <v>8316</v>
      </c>
      <c r="S1974" s="12">
        <f t="shared" si="61"/>
        <v>42056.091631944444</v>
      </c>
      <c r="T1974" s="12">
        <f t="shared" si="62"/>
        <v>42070.204861111109</v>
      </c>
    </row>
    <row r="1975" spans="1:20" ht="42.75" x14ac:dyDescent="0.45">
      <c r="A1975">
        <v>3379</v>
      </c>
      <c r="B1975" s="3" t="s">
        <v>3378</v>
      </c>
      <c r="C1975" s="3" t="s">
        <v>7489</v>
      </c>
      <c r="D1975" s="6">
        <v>2000</v>
      </c>
      <c r="E1975" s="8">
        <v>2073</v>
      </c>
      <c r="F1975" t="s">
        <v>8218</v>
      </c>
      <c r="G1975" t="s">
        <v>8224</v>
      </c>
      <c r="H1975" t="s">
        <v>8246</v>
      </c>
      <c r="I1975">
        <v>1440630000</v>
      </c>
      <c r="J1975">
        <v>1439122800</v>
      </c>
      <c r="K1975" t="b">
        <v>0</v>
      </c>
      <c r="L1975">
        <v>38</v>
      </c>
      <c r="M1975" t="b">
        <v>1</v>
      </c>
      <c r="N1975" t="s">
        <v>8269</v>
      </c>
      <c r="O1975">
        <f>ROUND(E1975/D1975*100,0)</f>
        <v>104</v>
      </c>
      <c r="P1975">
        <f>IFERROR(ROUND(E1975/L1975,2),0)</f>
        <v>54.55</v>
      </c>
      <c r="Q1975" t="s">
        <v>8315</v>
      </c>
      <c r="R1975" t="s">
        <v>8316</v>
      </c>
      <c r="S1975" s="12">
        <f t="shared" si="61"/>
        <v>42225.513888888891</v>
      </c>
      <c r="T1975" s="12">
        <f t="shared" si="62"/>
        <v>42242.958333333328</v>
      </c>
    </row>
    <row r="1976" spans="1:20" ht="42.75" x14ac:dyDescent="0.45">
      <c r="A1976">
        <v>3274</v>
      </c>
      <c r="B1976" s="3" t="s">
        <v>3274</v>
      </c>
      <c r="C1976" s="3" t="s">
        <v>7384</v>
      </c>
      <c r="D1976" s="6">
        <v>15500</v>
      </c>
      <c r="E1976" s="8">
        <v>15705</v>
      </c>
      <c r="F1976" t="s">
        <v>8218</v>
      </c>
      <c r="G1976" t="s">
        <v>8223</v>
      </c>
      <c r="H1976" t="s">
        <v>8245</v>
      </c>
      <c r="I1976">
        <v>1458075600</v>
      </c>
      <c r="J1976">
        <v>1454259272</v>
      </c>
      <c r="K1976" t="b">
        <v>1</v>
      </c>
      <c r="L1976">
        <v>286</v>
      </c>
      <c r="M1976" t="b">
        <v>1</v>
      </c>
      <c r="N1976" t="s">
        <v>8269</v>
      </c>
      <c r="O1976">
        <f>ROUND(E1976/D1976*100,0)</f>
        <v>101</v>
      </c>
      <c r="P1976">
        <f>IFERROR(ROUND(E1976/L1976,2),0)</f>
        <v>54.91</v>
      </c>
      <c r="Q1976" t="s">
        <v>8315</v>
      </c>
      <c r="R1976" t="s">
        <v>8316</v>
      </c>
      <c r="S1976" s="12">
        <f t="shared" si="61"/>
        <v>42400.704537037032</v>
      </c>
      <c r="T1976" s="12">
        <f t="shared" si="62"/>
        <v>42444.875</v>
      </c>
    </row>
    <row r="1977" spans="1:20" ht="42.75" x14ac:dyDescent="0.45">
      <c r="A1977">
        <v>3514</v>
      </c>
      <c r="B1977" s="3" t="s">
        <v>3513</v>
      </c>
      <c r="C1977" s="3" t="s">
        <v>7624</v>
      </c>
      <c r="D1977" s="6">
        <v>500</v>
      </c>
      <c r="E1977" s="8">
        <v>550</v>
      </c>
      <c r="F1977" t="s">
        <v>8218</v>
      </c>
      <c r="G1977" t="s">
        <v>8223</v>
      </c>
      <c r="H1977" t="s">
        <v>8245</v>
      </c>
      <c r="I1977">
        <v>1422853140</v>
      </c>
      <c r="J1977">
        <v>1421439552</v>
      </c>
      <c r="K1977" t="b">
        <v>0</v>
      </c>
      <c r="L1977">
        <v>10</v>
      </c>
      <c r="M1977" t="b">
        <v>1</v>
      </c>
      <c r="N1977" t="s">
        <v>8269</v>
      </c>
      <c r="O1977">
        <f>ROUND(E1977/D1977*100,0)</f>
        <v>110</v>
      </c>
      <c r="P1977">
        <f>IFERROR(ROUND(E1977/L1977,2),0)</f>
        <v>55</v>
      </c>
      <c r="Q1977" t="s">
        <v>8315</v>
      </c>
      <c r="R1977" t="s">
        <v>8316</v>
      </c>
      <c r="S1977" s="12">
        <f t="shared" si="61"/>
        <v>42020.846666666665</v>
      </c>
      <c r="T1977" s="12">
        <f t="shared" si="62"/>
        <v>42037.207638888889</v>
      </c>
    </row>
    <row r="1978" spans="1:20" ht="42.75" x14ac:dyDescent="0.45">
      <c r="A1978">
        <v>4053</v>
      </c>
      <c r="B1978" s="3" t="s">
        <v>4049</v>
      </c>
      <c r="C1978" s="3" t="s">
        <v>8157</v>
      </c>
      <c r="D1978" s="6">
        <v>500</v>
      </c>
      <c r="E1978" s="8">
        <v>110</v>
      </c>
      <c r="F1978" t="s">
        <v>8220</v>
      </c>
      <c r="G1978" t="s">
        <v>8224</v>
      </c>
      <c r="H1978" t="s">
        <v>8246</v>
      </c>
      <c r="I1978">
        <v>1416081600</v>
      </c>
      <c r="J1978">
        <v>1413477228</v>
      </c>
      <c r="K1978" t="b">
        <v>0</v>
      </c>
      <c r="L1978">
        <v>2</v>
      </c>
      <c r="M1978" t="b">
        <v>0</v>
      </c>
      <c r="N1978" t="s">
        <v>8269</v>
      </c>
      <c r="O1978">
        <f>ROUND(E1978/D1978*100,0)</f>
        <v>22</v>
      </c>
      <c r="P1978">
        <f>IFERROR(ROUND(E1978/L1978,2),0)</f>
        <v>55</v>
      </c>
      <c r="Q1978" t="s">
        <v>8315</v>
      </c>
      <c r="R1978" t="s">
        <v>8316</v>
      </c>
      <c r="S1978" s="12">
        <f t="shared" si="61"/>
        <v>41928.690138888887</v>
      </c>
      <c r="T1978" s="12">
        <f t="shared" si="62"/>
        <v>41958.833333333328</v>
      </c>
    </row>
    <row r="1979" spans="1:20" ht="42.75" x14ac:dyDescent="0.45">
      <c r="A1979">
        <v>3464</v>
      </c>
      <c r="B1979" s="3" t="s">
        <v>3463</v>
      </c>
      <c r="C1979" s="3" t="s">
        <v>7574</v>
      </c>
      <c r="D1979" s="6">
        <v>5000</v>
      </c>
      <c r="E1979" s="8">
        <v>5116.18</v>
      </c>
      <c r="F1979" t="s">
        <v>8218</v>
      </c>
      <c r="G1979" t="s">
        <v>8223</v>
      </c>
      <c r="H1979" t="s">
        <v>8245</v>
      </c>
      <c r="I1979">
        <v>1471921637</v>
      </c>
      <c r="J1979">
        <v>1469329637</v>
      </c>
      <c r="K1979" t="b">
        <v>0</v>
      </c>
      <c r="L1979">
        <v>93</v>
      </c>
      <c r="M1979" t="b">
        <v>1</v>
      </c>
      <c r="N1979" t="s">
        <v>8269</v>
      </c>
      <c r="O1979">
        <f>ROUND(E1979/D1979*100,0)</f>
        <v>102</v>
      </c>
      <c r="P1979">
        <f>IFERROR(ROUND(E1979/L1979,2),0)</f>
        <v>55.01</v>
      </c>
      <c r="Q1979" t="s">
        <v>8315</v>
      </c>
      <c r="R1979" t="s">
        <v>8316</v>
      </c>
      <c r="S1979" s="12">
        <f t="shared" si="61"/>
        <v>42575.130057870367</v>
      </c>
      <c r="T1979" s="12">
        <f t="shared" si="62"/>
        <v>42605.130057870367</v>
      </c>
    </row>
    <row r="1980" spans="1:20" ht="42.75" x14ac:dyDescent="0.45">
      <c r="A1980">
        <v>3800</v>
      </c>
      <c r="B1980" s="3" t="s">
        <v>3797</v>
      </c>
      <c r="C1980" s="3" t="s">
        <v>7910</v>
      </c>
      <c r="D1980" s="6">
        <v>22000</v>
      </c>
      <c r="E1980" s="8">
        <v>881</v>
      </c>
      <c r="F1980" t="s">
        <v>8220</v>
      </c>
      <c r="G1980" t="s">
        <v>8223</v>
      </c>
      <c r="H1980" t="s">
        <v>8245</v>
      </c>
      <c r="I1980">
        <v>1420952340</v>
      </c>
      <c r="J1980">
        <v>1418146883</v>
      </c>
      <c r="K1980" t="b">
        <v>0</v>
      </c>
      <c r="L1980">
        <v>16</v>
      </c>
      <c r="M1980" t="b">
        <v>0</v>
      </c>
      <c r="N1980" t="s">
        <v>8303</v>
      </c>
      <c r="O1980">
        <f>ROUND(E1980/D1980*100,0)</f>
        <v>4</v>
      </c>
      <c r="P1980">
        <f>IFERROR(ROUND(E1980/L1980,2),0)</f>
        <v>55.06</v>
      </c>
      <c r="Q1980" t="s">
        <v>8315</v>
      </c>
      <c r="R1980" t="s">
        <v>8334</v>
      </c>
      <c r="S1980" s="12">
        <f t="shared" si="61"/>
        <v>41982.737071759257</v>
      </c>
      <c r="T1980" s="12">
        <f t="shared" si="62"/>
        <v>42015.207638888889</v>
      </c>
    </row>
    <row r="1981" spans="1:20" ht="42.75" x14ac:dyDescent="0.45">
      <c r="A1981">
        <v>3566</v>
      </c>
      <c r="B1981" s="3" t="s">
        <v>3565</v>
      </c>
      <c r="C1981" s="3" t="s">
        <v>7676</v>
      </c>
      <c r="D1981" s="6">
        <v>2000</v>
      </c>
      <c r="E1981" s="8">
        <v>2095</v>
      </c>
      <c r="F1981" t="s">
        <v>8218</v>
      </c>
      <c r="G1981" t="s">
        <v>8224</v>
      </c>
      <c r="H1981" t="s">
        <v>8246</v>
      </c>
      <c r="I1981">
        <v>1422015083</v>
      </c>
      <c r="J1981">
        <v>1419423083</v>
      </c>
      <c r="K1981" t="b">
        <v>0</v>
      </c>
      <c r="L1981">
        <v>38</v>
      </c>
      <c r="M1981" t="b">
        <v>1</v>
      </c>
      <c r="N1981" t="s">
        <v>8269</v>
      </c>
      <c r="O1981">
        <f>ROUND(E1981/D1981*100,0)</f>
        <v>105</v>
      </c>
      <c r="P1981">
        <f>IFERROR(ROUND(E1981/L1981,2),0)</f>
        <v>55.13</v>
      </c>
      <c r="Q1981" t="s">
        <v>8315</v>
      </c>
      <c r="R1981" t="s">
        <v>8316</v>
      </c>
      <c r="S1981" s="12">
        <f t="shared" si="61"/>
        <v>41997.507905092592</v>
      </c>
      <c r="T1981" s="12">
        <f t="shared" si="62"/>
        <v>42027.507905092592</v>
      </c>
    </row>
    <row r="1982" spans="1:20" ht="42.75" x14ac:dyDescent="0.45">
      <c r="A1982">
        <v>3539</v>
      </c>
      <c r="B1982" s="3" t="s">
        <v>3538</v>
      </c>
      <c r="C1982" s="3" t="s">
        <v>7649</v>
      </c>
      <c r="D1982" s="6">
        <v>600</v>
      </c>
      <c r="E1982" s="8">
        <v>718</v>
      </c>
      <c r="F1982" t="s">
        <v>8218</v>
      </c>
      <c r="G1982" t="s">
        <v>8223</v>
      </c>
      <c r="H1982" t="s">
        <v>8245</v>
      </c>
      <c r="I1982">
        <v>1473358122</v>
      </c>
      <c r="J1982">
        <v>1471543722</v>
      </c>
      <c r="K1982" t="b">
        <v>0</v>
      </c>
      <c r="L1982">
        <v>13</v>
      </c>
      <c r="M1982" t="b">
        <v>1</v>
      </c>
      <c r="N1982" t="s">
        <v>8269</v>
      </c>
      <c r="O1982">
        <f>ROUND(E1982/D1982*100,0)</f>
        <v>120</v>
      </c>
      <c r="P1982">
        <f>IFERROR(ROUND(E1982/L1982,2),0)</f>
        <v>55.23</v>
      </c>
      <c r="Q1982" t="s">
        <v>8315</v>
      </c>
      <c r="R1982" t="s">
        <v>8316</v>
      </c>
      <c r="S1982" s="12">
        <f t="shared" si="61"/>
        <v>42600.756041666667</v>
      </c>
      <c r="T1982" s="12">
        <f t="shared" si="62"/>
        <v>42621.756041666667</v>
      </c>
    </row>
    <row r="1983" spans="1:20" ht="42.75" x14ac:dyDescent="0.45">
      <c r="A1983">
        <v>3299</v>
      </c>
      <c r="B1983" s="3" t="s">
        <v>3299</v>
      </c>
      <c r="C1983" s="3" t="s">
        <v>7409</v>
      </c>
      <c r="D1983" s="6">
        <v>3000</v>
      </c>
      <c r="E1983" s="8">
        <v>3486</v>
      </c>
      <c r="F1983" t="s">
        <v>8218</v>
      </c>
      <c r="G1983" t="s">
        <v>8223</v>
      </c>
      <c r="H1983" t="s">
        <v>8245</v>
      </c>
      <c r="I1983">
        <v>1444860063</v>
      </c>
      <c r="J1983">
        <v>1442268063</v>
      </c>
      <c r="K1983" t="b">
        <v>0</v>
      </c>
      <c r="L1983">
        <v>63</v>
      </c>
      <c r="M1983" t="b">
        <v>1</v>
      </c>
      <c r="N1983" t="s">
        <v>8269</v>
      </c>
      <c r="O1983">
        <f>ROUND(E1983/D1983*100,0)</f>
        <v>116</v>
      </c>
      <c r="P1983">
        <f>IFERROR(ROUND(E1983/L1983,2),0)</f>
        <v>55.33</v>
      </c>
      <c r="Q1983" t="s">
        <v>8315</v>
      </c>
      <c r="R1983" t="s">
        <v>8316</v>
      </c>
      <c r="S1983" s="12">
        <f t="shared" si="61"/>
        <v>42261.917395833334</v>
      </c>
      <c r="T1983" s="12">
        <f t="shared" si="62"/>
        <v>42291.917395833334</v>
      </c>
    </row>
    <row r="1984" spans="1:20" ht="42.75" x14ac:dyDescent="0.45">
      <c r="A1984">
        <v>3485</v>
      </c>
      <c r="B1984" s="3" t="s">
        <v>3484</v>
      </c>
      <c r="C1984" s="3" t="s">
        <v>7595</v>
      </c>
      <c r="D1984" s="6">
        <v>1650</v>
      </c>
      <c r="E1984" s="8">
        <v>1660</v>
      </c>
      <c r="F1984" t="s">
        <v>8218</v>
      </c>
      <c r="G1984" t="s">
        <v>8223</v>
      </c>
      <c r="H1984" t="s">
        <v>8245</v>
      </c>
      <c r="I1984">
        <v>1454431080</v>
      </c>
      <c r="J1984">
        <v>1451839080</v>
      </c>
      <c r="K1984" t="b">
        <v>0</v>
      </c>
      <c r="L1984">
        <v>30</v>
      </c>
      <c r="M1984" t="b">
        <v>1</v>
      </c>
      <c r="N1984" t="s">
        <v>8269</v>
      </c>
      <c r="O1984">
        <f>ROUND(E1984/D1984*100,0)</f>
        <v>101</v>
      </c>
      <c r="P1984">
        <f>IFERROR(ROUND(E1984/L1984,2),0)</f>
        <v>55.33</v>
      </c>
      <c r="Q1984" t="s">
        <v>8315</v>
      </c>
      <c r="R1984" t="s">
        <v>8316</v>
      </c>
      <c r="S1984" s="12">
        <f t="shared" si="61"/>
        <v>42372.693055555559</v>
      </c>
      <c r="T1984" s="12">
        <f t="shared" si="62"/>
        <v>42402.693055555559</v>
      </c>
    </row>
    <row r="1985" spans="1:20" ht="42.75" x14ac:dyDescent="0.45">
      <c r="A1985">
        <v>3760</v>
      </c>
      <c r="B1985" s="3" t="s">
        <v>3757</v>
      </c>
      <c r="C1985" s="3" t="s">
        <v>7870</v>
      </c>
      <c r="D1985" s="6">
        <v>5000</v>
      </c>
      <c r="E1985" s="8">
        <v>5050.7700000000004</v>
      </c>
      <c r="F1985" t="s">
        <v>8218</v>
      </c>
      <c r="G1985" t="s">
        <v>8223</v>
      </c>
      <c r="H1985" t="s">
        <v>8245</v>
      </c>
      <c r="I1985">
        <v>1399293386</v>
      </c>
      <c r="J1985">
        <v>1397133386</v>
      </c>
      <c r="K1985" t="b">
        <v>0</v>
      </c>
      <c r="L1985">
        <v>91</v>
      </c>
      <c r="M1985" t="b">
        <v>1</v>
      </c>
      <c r="N1985" t="s">
        <v>8303</v>
      </c>
      <c r="O1985">
        <f>ROUND(E1985/D1985*100,0)</f>
        <v>101</v>
      </c>
      <c r="P1985">
        <f>IFERROR(ROUND(E1985/L1985,2),0)</f>
        <v>55.5</v>
      </c>
      <c r="Q1985" t="s">
        <v>8315</v>
      </c>
      <c r="R1985" t="s">
        <v>8334</v>
      </c>
      <c r="S1985" s="12">
        <f t="shared" si="61"/>
        <v>41739.525300925925</v>
      </c>
      <c r="T1985" s="12">
        <f t="shared" si="62"/>
        <v>41764.525300925925</v>
      </c>
    </row>
    <row r="1986" spans="1:20" ht="28.5" x14ac:dyDescent="0.45">
      <c r="A1986">
        <v>3572</v>
      </c>
      <c r="B1986" s="3" t="s">
        <v>3571</v>
      </c>
      <c r="C1986" s="3" t="s">
        <v>7682</v>
      </c>
      <c r="D1986" s="6">
        <v>500</v>
      </c>
      <c r="E1986" s="8">
        <v>500</v>
      </c>
      <c r="F1986" t="s">
        <v>8218</v>
      </c>
      <c r="G1986" t="s">
        <v>8224</v>
      </c>
      <c r="H1986" t="s">
        <v>8246</v>
      </c>
      <c r="I1986">
        <v>1434894082</v>
      </c>
      <c r="J1986">
        <v>1432302082</v>
      </c>
      <c r="K1986" t="b">
        <v>0</v>
      </c>
      <c r="L1986">
        <v>9</v>
      </c>
      <c r="M1986" t="b">
        <v>1</v>
      </c>
      <c r="N1986" t="s">
        <v>8269</v>
      </c>
      <c r="O1986">
        <f>ROUND(E1986/D1986*100,0)</f>
        <v>100</v>
      </c>
      <c r="P1986">
        <f>IFERROR(ROUND(E1986/L1986,2),0)</f>
        <v>55.56</v>
      </c>
      <c r="Q1986" t="s">
        <v>8315</v>
      </c>
      <c r="R1986" t="s">
        <v>8316</v>
      </c>
      <c r="S1986" s="12">
        <f t="shared" si="61"/>
        <v>42146.570393518516</v>
      </c>
      <c r="T1986" s="12">
        <f t="shared" si="62"/>
        <v>42176.570393518516</v>
      </c>
    </row>
    <row r="1987" spans="1:20" ht="42.75" x14ac:dyDescent="0.45">
      <c r="A1987">
        <v>3764</v>
      </c>
      <c r="B1987" s="3" t="s">
        <v>3761</v>
      </c>
      <c r="C1987" s="3" t="s">
        <v>7874</v>
      </c>
      <c r="D1987" s="6">
        <v>1500</v>
      </c>
      <c r="E1987" s="8">
        <v>1500</v>
      </c>
      <c r="F1987" t="s">
        <v>8218</v>
      </c>
      <c r="G1987" t="s">
        <v>8223</v>
      </c>
      <c r="H1987" t="s">
        <v>8245</v>
      </c>
      <c r="I1987">
        <v>1464482160</v>
      </c>
      <c r="J1987">
        <v>1462824832</v>
      </c>
      <c r="K1987" t="b">
        <v>0</v>
      </c>
      <c r="L1987">
        <v>27</v>
      </c>
      <c r="M1987" t="b">
        <v>1</v>
      </c>
      <c r="N1987" t="s">
        <v>8303</v>
      </c>
      <c r="O1987">
        <f>ROUND(E1987/D1987*100,0)</f>
        <v>100</v>
      </c>
      <c r="P1987">
        <f>IFERROR(ROUND(E1987/L1987,2),0)</f>
        <v>55.56</v>
      </c>
      <c r="Q1987" t="s">
        <v>8315</v>
      </c>
      <c r="R1987" t="s">
        <v>8334</v>
      </c>
      <c r="S1987" s="12">
        <f t="shared" ref="S1987:S2050" si="63">(((J1987/60)/60)/24)+DATE(1970,1,1)</f>
        <v>42499.842962962968</v>
      </c>
      <c r="T1987" s="12">
        <f t="shared" ref="T1987:T2050" si="64">(((I1987/60)/60)/24)+DATE(1970,1,1)</f>
        <v>42519.024999999994</v>
      </c>
    </row>
    <row r="1988" spans="1:20" ht="28.5" x14ac:dyDescent="0.45">
      <c r="A1988">
        <v>3354</v>
      </c>
      <c r="B1988" s="3" t="s">
        <v>3353</v>
      </c>
      <c r="C1988" s="3" t="s">
        <v>7464</v>
      </c>
      <c r="D1988" s="6">
        <v>3000</v>
      </c>
      <c r="E1988" s="8">
        <v>3058</v>
      </c>
      <c r="F1988" t="s">
        <v>8218</v>
      </c>
      <c r="G1988" t="s">
        <v>8223</v>
      </c>
      <c r="H1988" t="s">
        <v>8245</v>
      </c>
      <c r="I1988">
        <v>1446091260</v>
      </c>
      <c r="J1988">
        <v>1443029206</v>
      </c>
      <c r="K1988" t="b">
        <v>0</v>
      </c>
      <c r="L1988">
        <v>55</v>
      </c>
      <c r="M1988" t="b">
        <v>1</v>
      </c>
      <c r="N1988" t="s">
        <v>8269</v>
      </c>
      <c r="O1988">
        <f>ROUND(E1988/D1988*100,0)</f>
        <v>102</v>
      </c>
      <c r="P1988">
        <f>IFERROR(ROUND(E1988/L1988,2),0)</f>
        <v>55.6</v>
      </c>
      <c r="Q1988" t="s">
        <v>8315</v>
      </c>
      <c r="R1988" t="s">
        <v>8316</v>
      </c>
      <c r="S1988" s="12">
        <f t="shared" si="63"/>
        <v>42270.7269212963</v>
      </c>
      <c r="T1988" s="12">
        <f t="shared" si="64"/>
        <v>42306.167361111111</v>
      </c>
    </row>
    <row r="1989" spans="1:20" ht="42.75" x14ac:dyDescent="0.45">
      <c r="A1989">
        <v>3099</v>
      </c>
      <c r="B1989" s="3" t="s">
        <v>3099</v>
      </c>
      <c r="C1989" s="3" t="s">
        <v>7209</v>
      </c>
      <c r="D1989" s="6">
        <v>2000</v>
      </c>
      <c r="E1989" s="8">
        <v>278</v>
      </c>
      <c r="F1989" t="s">
        <v>8220</v>
      </c>
      <c r="G1989" t="s">
        <v>8223</v>
      </c>
      <c r="H1989" t="s">
        <v>8245</v>
      </c>
      <c r="I1989">
        <v>1455251591</v>
      </c>
      <c r="J1989">
        <v>1452659591</v>
      </c>
      <c r="K1989" t="b">
        <v>0</v>
      </c>
      <c r="L1989">
        <v>5</v>
      </c>
      <c r="M1989" t="b">
        <v>0</v>
      </c>
      <c r="N1989" t="s">
        <v>8301</v>
      </c>
      <c r="O1989">
        <f>ROUND(E1989/D1989*100,0)</f>
        <v>14</v>
      </c>
      <c r="P1989">
        <f>IFERROR(ROUND(E1989/L1989,2),0)</f>
        <v>55.6</v>
      </c>
      <c r="Q1989" t="s">
        <v>8315</v>
      </c>
      <c r="R1989" t="s">
        <v>8333</v>
      </c>
      <c r="S1989" s="12">
        <f t="shared" si="63"/>
        <v>42382.189710648148</v>
      </c>
      <c r="T1989" s="12">
        <f t="shared" si="64"/>
        <v>42412.189710648148</v>
      </c>
    </row>
    <row r="1990" spans="1:20" ht="28.5" x14ac:dyDescent="0.45">
      <c r="A1990">
        <v>3060</v>
      </c>
      <c r="B1990" s="3" t="s">
        <v>3060</v>
      </c>
      <c r="C1990" s="3" t="s">
        <v>7170</v>
      </c>
      <c r="D1990" s="6">
        <v>220000</v>
      </c>
      <c r="E1990" s="8">
        <v>335</v>
      </c>
      <c r="F1990" t="s">
        <v>8220</v>
      </c>
      <c r="G1990" t="s">
        <v>8223</v>
      </c>
      <c r="H1990" t="s">
        <v>8245</v>
      </c>
      <c r="I1990">
        <v>1443422134</v>
      </c>
      <c r="J1990">
        <v>1440830134</v>
      </c>
      <c r="K1990" t="b">
        <v>0</v>
      </c>
      <c r="L1990">
        <v>6</v>
      </c>
      <c r="M1990" t="b">
        <v>0</v>
      </c>
      <c r="N1990" t="s">
        <v>8301</v>
      </c>
      <c r="O1990">
        <f>ROUND(E1990/D1990*100,0)</f>
        <v>0</v>
      </c>
      <c r="P1990">
        <f>IFERROR(ROUND(E1990/L1990,2),0)</f>
        <v>55.83</v>
      </c>
      <c r="Q1990" t="s">
        <v>8315</v>
      </c>
      <c r="R1990" t="s">
        <v>8333</v>
      </c>
      <c r="S1990" s="12">
        <f t="shared" si="63"/>
        <v>42245.274699074071</v>
      </c>
      <c r="T1990" s="12">
        <f t="shared" si="64"/>
        <v>42275.274699074071</v>
      </c>
    </row>
    <row r="1991" spans="1:20" ht="42.75" x14ac:dyDescent="0.45">
      <c r="A1991">
        <v>3396</v>
      </c>
      <c r="B1991" s="3" t="s">
        <v>3395</v>
      </c>
      <c r="C1991" s="3" t="s">
        <v>7506</v>
      </c>
      <c r="D1991" s="6">
        <v>1500</v>
      </c>
      <c r="E1991" s="8">
        <v>1565</v>
      </c>
      <c r="F1991" t="s">
        <v>8218</v>
      </c>
      <c r="G1991" t="s">
        <v>8223</v>
      </c>
      <c r="H1991" t="s">
        <v>8245</v>
      </c>
      <c r="I1991">
        <v>1401595140</v>
      </c>
      <c r="J1991">
        <v>1399286589</v>
      </c>
      <c r="K1991" t="b">
        <v>0</v>
      </c>
      <c r="L1991">
        <v>28</v>
      </c>
      <c r="M1991" t="b">
        <v>1</v>
      </c>
      <c r="N1991" t="s">
        <v>8269</v>
      </c>
      <c r="O1991">
        <f>ROUND(E1991/D1991*100,0)</f>
        <v>104</v>
      </c>
      <c r="P1991">
        <f>IFERROR(ROUND(E1991/L1991,2),0)</f>
        <v>55.89</v>
      </c>
      <c r="Q1991" t="s">
        <v>8315</v>
      </c>
      <c r="R1991" t="s">
        <v>8316</v>
      </c>
      <c r="S1991" s="12">
        <f t="shared" si="63"/>
        <v>41764.44663194444</v>
      </c>
      <c r="T1991" s="12">
        <f t="shared" si="64"/>
        <v>41791.165972222225</v>
      </c>
    </row>
    <row r="1992" spans="1:20" ht="42.75" x14ac:dyDescent="0.45">
      <c r="A1992">
        <v>3594</v>
      </c>
      <c r="B1992" s="3" t="s">
        <v>3593</v>
      </c>
      <c r="C1992" s="3" t="s">
        <v>7704</v>
      </c>
      <c r="D1992" s="6">
        <v>1600</v>
      </c>
      <c r="E1992" s="8">
        <v>2015</v>
      </c>
      <c r="F1992" t="s">
        <v>8218</v>
      </c>
      <c r="G1992" t="s">
        <v>8223</v>
      </c>
      <c r="H1992" t="s">
        <v>8245</v>
      </c>
      <c r="I1992">
        <v>1472952982</v>
      </c>
      <c r="J1992">
        <v>1470792982</v>
      </c>
      <c r="K1992" t="b">
        <v>0</v>
      </c>
      <c r="L1992">
        <v>36</v>
      </c>
      <c r="M1992" t="b">
        <v>1</v>
      </c>
      <c r="N1992" t="s">
        <v>8269</v>
      </c>
      <c r="O1992">
        <f>ROUND(E1992/D1992*100,0)</f>
        <v>126</v>
      </c>
      <c r="P1992">
        <f>IFERROR(ROUND(E1992/L1992,2),0)</f>
        <v>55.97</v>
      </c>
      <c r="Q1992" t="s">
        <v>8315</v>
      </c>
      <c r="R1992" t="s">
        <v>8316</v>
      </c>
      <c r="S1992" s="12">
        <f t="shared" si="63"/>
        <v>42592.066921296297</v>
      </c>
      <c r="T1992" s="12">
        <f t="shared" si="64"/>
        <v>42617.066921296297</v>
      </c>
    </row>
    <row r="1993" spans="1:20" ht="42.75" x14ac:dyDescent="0.45">
      <c r="A1993">
        <v>3843</v>
      </c>
      <c r="B1993" s="3" t="s">
        <v>3840</v>
      </c>
      <c r="C1993" s="3" t="s">
        <v>7952</v>
      </c>
      <c r="D1993" s="6">
        <v>5000</v>
      </c>
      <c r="E1993" s="8">
        <v>1065</v>
      </c>
      <c r="F1993" t="s">
        <v>8220</v>
      </c>
      <c r="G1993" t="s">
        <v>8223</v>
      </c>
      <c r="H1993" t="s">
        <v>8245</v>
      </c>
      <c r="I1993">
        <v>1401587064</v>
      </c>
      <c r="J1993">
        <v>1399427064</v>
      </c>
      <c r="K1993" t="b">
        <v>1</v>
      </c>
      <c r="L1993">
        <v>19</v>
      </c>
      <c r="M1993" t="b">
        <v>0</v>
      </c>
      <c r="N1993" t="s">
        <v>8269</v>
      </c>
      <c r="O1993">
        <f>ROUND(E1993/D1993*100,0)</f>
        <v>21</v>
      </c>
      <c r="P1993">
        <f>IFERROR(ROUND(E1993/L1993,2),0)</f>
        <v>56.05</v>
      </c>
      <c r="Q1993" t="s">
        <v>8315</v>
      </c>
      <c r="R1993" t="s">
        <v>8316</v>
      </c>
      <c r="S1993" s="12">
        <f t="shared" si="63"/>
        <v>41766.072500000002</v>
      </c>
      <c r="T1993" s="12">
        <f t="shared" si="64"/>
        <v>41791.072500000002</v>
      </c>
    </row>
    <row r="1994" spans="1:20" ht="42.75" x14ac:dyDescent="0.45">
      <c r="A1994">
        <v>3620</v>
      </c>
      <c r="B1994" s="3" t="s">
        <v>3618</v>
      </c>
      <c r="C1994" s="3" t="s">
        <v>7730</v>
      </c>
      <c r="D1994" s="6">
        <v>10500</v>
      </c>
      <c r="E1994" s="8">
        <v>11045</v>
      </c>
      <c r="F1994" t="s">
        <v>8218</v>
      </c>
      <c r="G1994" t="s">
        <v>8223</v>
      </c>
      <c r="H1994" t="s">
        <v>8245</v>
      </c>
      <c r="I1994">
        <v>1425528000</v>
      </c>
      <c r="J1994">
        <v>1422916261</v>
      </c>
      <c r="K1994" t="b">
        <v>0</v>
      </c>
      <c r="L1994">
        <v>197</v>
      </c>
      <c r="M1994" t="b">
        <v>1</v>
      </c>
      <c r="N1994" t="s">
        <v>8269</v>
      </c>
      <c r="O1994">
        <f>ROUND(E1994/D1994*100,0)</f>
        <v>105</v>
      </c>
      <c r="P1994">
        <f>IFERROR(ROUND(E1994/L1994,2),0)</f>
        <v>56.07</v>
      </c>
      <c r="Q1994" t="s">
        <v>8315</v>
      </c>
      <c r="R1994" t="s">
        <v>8316</v>
      </c>
      <c r="S1994" s="12">
        <f t="shared" si="63"/>
        <v>42037.938206018516</v>
      </c>
      <c r="T1994" s="12">
        <f t="shared" si="64"/>
        <v>42068.166666666672</v>
      </c>
    </row>
    <row r="1995" spans="1:20" ht="42.75" x14ac:dyDescent="0.45">
      <c r="A1995">
        <v>3553</v>
      </c>
      <c r="B1995" s="3" t="s">
        <v>3552</v>
      </c>
      <c r="C1995" s="3" t="s">
        <v>7663</v>
      </c>
      <c r="D1995" s="6">
        <v>5500</v>
      </c>
      <c r="E1995" s="8">
        <v>5845</v>
      </c>
      <c r="F1995" t="s">
        <v>8218</v>
      </c>
      <c r="G1995" t="s">
        <v>8223</v>
      </c>
      <c r="H1995" t="s">
        <v>8245</v>
      </c>
      <c r="I1995">
        <v>1439337600</v>
      </c>
      <c r="J1995">
        <v>1436575280</v>
      </c>
      <c r="K1995" t="b">
        <v>0</v>
      </c>
      <c r="L1995">
        <v>104</v>
      </c>
      <c r="M1995" t="b">
        <v>1</v>
      </c>
      <c r="N1995" t="s">
        <v>8269</v>
      </c>
      <c r="O1995">
        <f>ROUND(E1995/D1995*100,0)</f>
        <v>106</v>
      </c>
      <c r="P1995">
        <f>IFERROR(ROUND(E1995/L1995,2),0)</f>
        <v>56.2</v>
      </c>
      <c r="Q1995" t="s">
        <v>8315</v>
      </c>
      <c r="R1995" t="s">
        <v>8316</v>
      </c>
      <c r="S1995" s="12">
        <f t="shared" si="63"/>
        <v>42196.028703703705</v>
      </c>
      <c r="T1995" s="12">
        <f t="shared" si="64"/>
        <v>42228</v>
      </c>
    </row>
    <row r="1996" spans="1:20" ht="42.75" x14ac:dyDescent="0.45">
      <c r="A1996">
        <v>4044</v>
      </c>
      <c r="B1996" s="3" t="s">
        <v>4040</v>
      </c>
      <c r="C1996" s="3" t="s">
        <v>8148</v>
      </c>
      <c r="D1996" s="6">
        <v>600</v>
      </c>
      <c r="E1996" s="8">
        <v>225</v>
      </c>
      <c r="F1996" t="s">
        <v>8220</v>
      </c>
      <c r="G1996" t="s">
        <v>8223</v>
      </c>
      <c r="H1996" t="s">
        <v>8245</v>
      </c>
      <c r="I1996">
        <v>1428642000</v>
      </c>
      <c r="J1996">
        <v>1426050982</v>
      </c>
      <c r="K1996" t="b">
        <v>0</v>
      </c>
      <c r="L1996">
        <v>4</v>
      </c>
      <c r="M1996" t="b">
        <v>0</v>
      </c>
      <c r="N1996" t="s">
        <v>8269</v>
      </c>
      <c r="O1996">
        <f>ROUND(E1996/D1996*100,0)</f>
        <v>38</v>
      </c>
      <c r="P1996">
        <f>IFERROR(ROUND(E1996/L1996,2),0)</f>
        <v>56.25</v>
      </c>
      <c r="Q1996" t="s">
        <v>8315</v>
      </c>
      <c r="R1996" t="s">
        <v>8316</v>
      </c>
      <c r="S1996" s="12">
        <f t="shared" si="63"/>
        <v>42074.219699074078</v>
      </c>
      <c r="T1996" s="12">
        <f t="shared" si="64"/>
        <v>42104.208333333328</v>
      </c>
    </row>
    <row r="1997" spans="1:20" ht="42.75" x14ac:dyDescent="0.45">
      <c r="A1997">
        <v>3356</v>
      </c>
      <c r="B1997" s="3" t="s">
        <v>3355</v>
      </c>
      <c r="C1997" s="3" t="s">
        <v>7466</v>
      </c>
      <c r="D1997" s="6">
        <v>1500</v>
      </c>
      <c r="E1997" s="8">
        <v>1521</v>
      </c>
      <c r="F1997" t="s">
        <v>8218</v>
      </c>
      <c r="G1997" t="s">
        <v>8224</v>
      </c>
      <c r="H1997" t="s">
        <v>8246</v>
      </c>
      <c r="I1997">
        <v>1468611272</v>
      </c>
      <c r="J1997">
        <v>1466019272</v>
      </c>
      <c r="K1997" t="b">
        <v>0</v>
      </c>
      <c r="L1997">
        <v>27</v>
      </c>
      <c r="M1997" t="b">
        <v>1</v>
      </c>
      <c r="N1997" t="s">
        <v>8269</v>
      </c>
      <c r="O1997">
        <f>ROUND(E1997/D1997*100,0)</f>
        <v>101</v>
      </c>
      <c r="P1997">
        <f>IFERROR(ROUND(E1997/L1997,2),0)</f>
        <v>56.33</v>
      </c>
      <c r="Q1997" t="s">
        <v>8315</v>
      </c>
      <c r="R1997" t="s">
        <v>8316</v>
      </c>
      <c r="S1997" s="12">
        <f t="shared" si="63"/>
        <v>42536.815648148149</v>
      </c>
      <c r="T1997" s="12">
        <f t="shared" si="64"/>
        <v>42566.815648148149</v>
      </c>
    </row>
    <row r="1998" spans="1:20" ht="42.75" x14ac:dyDescent="0.45">
      <c r="A1998">
        <v>3092</v>
      </c>
      <c r="B1998" s="3" t="s">
        <v>3092</v>
      </c>
      <c r="C1998" s="3" t="s">
        <v>7202</v>
      </c>
      <c r="D1998" s="6">
        <v>100000</v>
      </c>
      <c r="E1998" s="8">
        <v>1183.19</v>
      </c>
      <c r="F1998" t="s">
        <v>8220</v>
      </c>
      <c r="G1998" t="s">
        <v>8223</v>
      </c>
      <c r="H1998" t="s">
        <v>8245</v>
      </c>
      <c r="I1998">
        <v>1444946400</v>
      </c>
      <c r="J1998">
        <v>1441723912</v>
      </c>
      <c r="K1998" t="b">
        <v>0</v>
      </c>
      <c r="L1998">
        <v>21</v>
      </c>
      <c r="M1998" t="b">
        <v>0</v>
      </c>
      <c r="N1998" t="s">
        <v>8301</v>
      </c>
      <c r="O1998">
        <f>ROUND(E1998/D1998*100,0)</f>
        <v>1</v>
      </c>
      <c r="P1998">
        <f>IFERROR(ROUND(E1998/L1998,2),0)</f>
        <v>56.34</v>
      </c>
      <c r="Q1998" t="s">
        <v>8315</v>
      </c>
      <c r="R1998" t="s">
        <v>8333</v>
      </c>
      <c r="S1998" s="12">
        <f t="shared" si="63"/>
        <v>42255.619351851856</v>
      </c>
      <c r="T1998" s="12">
        <f t="shared" si="64"/>
        <v>42292.916666666672</v>
      </c>
    </row>
    <row r="1999" spans="1:20" ht="42.75" x14ac:dyDescent="0.45">
      <c r="A1999">
        <v>3096</v>
      </c>
      <c r="B1999" s="3" t="s">
        <v>3096</v>
      </c>
      <c r="C1999" s="3" t="s">
        <v>7206</v>
      </c>
      <c r="D1999" s="6">
        <v>20000</v>
      </c>
      <c r="E1999" s="8">
        <v>795</v>
      </c>
      <c r="F1999" t="s">
        <v>8220</v>
      </c>
      <c r="G1999" t="s">
        <v>8223</v>
      </c>
      <c r="H1999" t="s">
        <v>8245</v>
      </c>
      <c r="I1999">
        <v>1432151326</v>
      </c>
      <c r="J1999">
        <v>1429559326</v>
      </c>
      <c r="K1999" t="b">
        <v>0</v>
      </c>
      <c r="L1999">
        <v>14</v>
      </c>
      <c r="M1999" t="b">
        <v>0</v>
      </c>
      <c r="N1999" t="s">
        <v>8301</v>
      </c>
      <c r="O1999">
        <f>ROUND(E1999/D1999*100,0)</f>
        <v>4</v>
      </c>
      <c r="P1999">
        <f>IFERROR(ROUND(E1999/L1999,2),0)</f>
        <v>56.79</v>
      </c>
      <c r="Q1999" t="s">
        <v>8315</v>
      </c>
      <c r="R1999" t="s">
        <v>8333</v>
      </c>
      <c r="S1999" s="12">
        <f t="shared" si="63"/>
        <v>42114.825532407413</v>
      </c>
      <c r="T1999" s="12">
        <f t="shared" si="64"/>
        <v>42144.825532407413</v>
      </c>
    </row>
    <row r="2000" spans="1:20" ht="42.75" x14ac:dyDescent="0.45">
      <c r="A2000">
        <v>3523</v>
      </c>
      <c r="B2000" s="3" t="s">
        <v>3522</v>
      </c>
      <c r="C2000" s="3" t="s">
        <v>7633</v>
      </c>
      <c r="D2000" s="6">
        <v>4000</v>
      </c>
      <c r="E2000" s="8">
        <v>4546</v>
      </c>
      <c r="F2000" t="s">
        <v>8218</v>
      </c>
      <c r="G2000" t="s">
        <v>8224</v>
      </c>
      <c r="H2000" t="s">
        <v>8246</v>
      </c>
      <c r="I2000">
        <v>1474844400</v>
      </c>
      <c r="J2000">
        <v>1469871148</v>
      </c>
      <c r="K2000" t="b">
        <v>0</v>
      </c>
      <c r="L2000">
        <v>80</v>
      </c>
      <c r="M2000" t="b">
        <v>1</v>
      </c>
      <c r="N2000" t="s">
        <v>8269</v>
      </c>
      <c r="O2000">
        <f>ROUND(E2000/D2000*100,0)</f>
        <v>114</v>
      </c>
      <c r="P2000">
        <f>IFERROR(ROUND(E2000/L2000,2),0)</f>
        <v>56.83</v>
      </c>
      <c r="Q2000" t="s">
        <v>8315</v>
      </c>
      <c r="R2000" t="s">
        <v>8316</v>
      </c>
      <c r="S2000" s="12">
        <f t="shared" si="63"/>
        <v>42581.397546296299</v>
      </c>
      <c r="T2000" s="12">
        <f t="shared" si="64"/>
        <v>42638.958333333328</v>
      </c>
    </row>
    <row r="2001" spans="1:20" ht="42.75" x14ac:dyDescent="0.45">
      <c r="A2001">
        <v>3633</v>
      </c>
      <c r="B2001" s="3" t="s">
        <v>3631</v>
      </c>
      <c r="C2001" s="3" t="s">
        <v>7743</v>
      </c>
      <c r="D2001" s="6">
        <v>5000</v>
      </c>
      <c r="E2001" s="8">
        <v>1762</v>
      </c>
      <c r="F2001" t="s">
        <v>8220</v>
      </c>
      <c r="G2001" t="s">
        <v>8223</v>
      </c>
      <c r="H2001" t="s">
        <v>8245</v>
      </c>
      <c r="I2001">
        <v>1479517200</v>
      </c>
      <c r="J2001">
        <v>1475765867</v>
      </c>
      <c r="K2001" t="b">
        <v>0</v>
      </c>
      <c r="L2001">
        <v>31</v>
      </c>
      <c r="M2001" t="b">
        <v>0</v>
      </c>
      <c r="N2001" t="s">
        <v>8303</v>
      </c>
      <c r="O2001">
        <f>ROUND(E2001/D2001*100,0)</f>
        <v>35</v>
      </c>
      <c r="P2001">
        <f>IFERROR(ROUND(E2001/L2001,2),0)</f>
        <v>56.84</v>
      </c>
      <c r="Q2001" t="s">
        <v>8315</v>
      </c>
      <c r="R2001" t="s">
        <v>8334</v>
      </c>
      <c r="S2001" s="12">
        <f t="shared" si="63"/>
        <v>42649.623460648145</v>
      </c>
      <c r="T2001" s="12">
        <f t="shared" si="64"/>
        <v>42693.041666666672</v>
      </c>
    </row>
    <row r="2002" spans="1:20" ht="42.75" x14ac:dyDescent="0.45">
      <c r="A2002">
        <v>3818</v>
      </c>
      <c r="B2002" s="3" t="s">
        <v>3815</v>
      </c>
      <c r="C2002" s="3" t="s">
        <v>7928</v>
      </c>
      <c r="D2002" s="6">
        <v>250</v>
      </c>
      <c r="E2002" s="8">
        <v>570</v>
      </c>
      <c r="F2002" t="s">
        <v>8218</v>
      </c>
      <c r="G2002" t="s">
        <v>8223</v>
      </c>
      <c r="H2002" t="s">
        <v>8245</v>
      </c>
      <c r="I2002">
        <v>1426187582</v>
      </c>
      <c r="J2002">
        <v>1423599182</v>
      </c>
      <c r="K2002" t="b">
        <v>0</v>
      </c>
      <c r="L2002">
        <v>10</v>
      </c>
      <c r="M2002" t="b">
        <v>1</v>
      </c>
      <c r="N2002" t="s">
        <v>8269</v>
      </c>
      <c r="O2002">
        <f>ROUND(E2002/D2002*100,0)</f>
        <v>228</v>
      </c>
      <c r="P2002">
        <f>IFERROR(ROUND(E2002/L2002,2),0)</f>
        <v>57</v>
      </c>
      <c r="Q2002" t="s">
        <v>8315</v>
      </c>
      <c r="R2002" t="s">
        <v>8316</v>
      </c>
      <c r="S2002" s="12">
        <f t="shared" si="63"/>
        <v>42045.84238425926</v>
      </c>
      <c r="T2002" s="12">
        <f t="shared" si="64"/>
        <v>42075.800717592589</v>
      </c>
    </row>
    <row r="2003" spans="1:20" ht="42.75" x14ac:dyDescent="0.45">
      <c r="A2003">
        <v>4060</v>
      </c>
      <c r="B2003" s="3" t="s">
        <v>4056</v>
      </c>
      <c r="C2003" s="3" t="s">
        <v>8164</v>
      </c>
      <c r="D2003" s="6">
        <v>10000</v>
      </c>
      <c r="E2003" s="8">
        <v>285</v>
      </c>
      <c r="F2003" t="s">
        <v>8220</v>
      </c>
      <c r="G2003" t="s">
        <v>8228</v>
      </c>
      <c r="H2003" t="s">
        <v>8250</v>
      </c>
      <c r="I2003">
        <v>1403539200</v>
      </c>
      <c r="J2003">
        <v>1400604056</v>
      </c>
      <c r="K2003" t="b">
        <v>0</v>
      </c>
      <c r="L2003">
        <v>5</v>
      </c>
      <c r="M2003" t="b">
        <v>0</v>
      </c>
      <c r="N2003" t="s">
        <v>8269</v>
      </c>
      <c r="O2003">
        <f>ROUND(E2003/D2003*100,0)</f>
        <v>3</v>
      </c>
      <c r="P2003">
        <f>IFERROR(ROUND(E2003/L2003,2),0)</f>
        <v>57</v>
      </c>
      <c r="Q2003" t="s">
        <v>8315</v>
      </c>
      <c r="R2003" t="s">
        <v>8316</v>
      </c>
      <c r="S2003" s="12">
        <f t="shared" si="63"/>
        <v>41779.695092592592</v>
      </c>
      <c r="T2003" s="12">
        <f t="shared" si="64"/>
        <v>41813.666666666664</v>
      </c>
    </row>
    <row r="2004" spans="1:20" x14ac:dyDescent="0.4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ROUND(E2004/D2004*100,0)</f>
        <v>100</v>
      </c>
      <c r="P2004">
        <f>IFERROR(ROUND(E2004/L2004,2),0)</f>
        <v>291.79000000000002</v>
      </c>
      <c r="Q2004" t="s">
        <v>8318</v>
      </c>
      <c r="R2004" t="s">
        <v>8331</v>
      </c>
      <c r="S2004" s="12">
        <f t="shared" si="63"/>
        <v>42468.94458333333</v>
      </c>
      <c r="T2004" s="12">
        <f t="shared" si="64"/>
        <v>42475.875</v>
      </c>
    </row>
    <row r="2005" spans="1:20" ht="42.75" x14ac:dyDescent="0.4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ROUND(E2005/D2005*100,0)</f>
        <v>100</v>
      </c>
      <c r="P2005">
        <f>IFERROR(ROUND(E2005/L2005,2),0)</f>
        <v>171.84</v>
      </c>
      <c r="Q2005" t="s">
        <v>8318</v>
      </c>
      <c r="R2005" t="s">
        <v>8331</v>
      </c>
      <c r="S2005" s="12">
        <f t="shared" si="63"/>
        <v>41760.796423611115</v>
      </c>
      <c r="T2005" s="12">
        <f t="shared" si="64"/>
        <v>41806.229166666664</v>
      </c>
    </row>
    <row r="2006" spans="1:20" ht="42.75" x14ac:dyDescent="0.4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ROUND(E2006/D2006*100,0)</f>
        <v>100</v>
      </c>
      <c r="P2006">
        <f>IFERROR(ROUND(E2006/L2006,2),0)</f>
        <v>80.16</v>
      </c>
      <c r="Q2006" t="s">
        <v>8318</v>
      </c>
      <c r="R2006" t="s">
        <v>8331</v>
      </c>
      <c r="S2006" s="12">
        <f t="shared" si="63"/>
        <v>42200.758240740746</v>
      </c>
      <c r="T2006" s="12">
        <f t="shared" si="64"/>
        <v>42260.758240740746</v>
      </c>
    </row>
    <row r="2007" spans="1:20" ht="28.5" x14ac:dyDescent="0.4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ROUND(E2007/D2007*100,0)</f>
        <v>100</v>
      </c>
      <c r="P2007">
        <f>IFERROR(ROUND(E2007/L2007,2),0)</f>
        <v>169.61</v>
      </c>
      <c r="Q2007" t="s">
        <v>8318</v>
      </c>
      <c r="R2007" t="s">
        <v>8331</v>
      </c>
      <c r="S2007" s="12">
        <f t="shared" si="63"/>
        <v>42324.96393518518</v>
      </c>
      <c r="T2007" s="12">
        <f t="shared" si="64"/>
        <v>42354.96393518518</v>
      </c>
    </row>
    <row r="2008" spans="1:20" ht="42.75" x14ac:dyDescent="0.4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ROUND(E2008/D2008*100,0)</f>
        <v>100</v>
      </c>
      <c r="P2008">
        <f>IFERROR(ROUND(E2008/L2008,2),0)</f>
        <v>13</v>
      </c>
      <c r="Q2008" t="s">
        <v>8318</v>
      </c>
      <c r="R2008" t="s">
        <v>8331</v>
      </c>
      <c r="S2008" s="12">
        <f t="shared" si="63"/>
        <v>42376.79206018518</v>
      </c>
      <c r="T2008" s="12">
        <f t="shared" si="64"/>
        <v>42394.79206018518</v>
      </c>
    </row>
    <row r="2009" spans="1:20" ht="42.75" x14ac:dyDescent="0.4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ROUND(E2009/D2009*100,0)</f>
        <v>100</v>
      </c>
      <c r="P2009">
        <f>IFERROR(ROUND(E2009/L2009,2),0)</f>
        <v>320.45</v>
      </c>
      <c r="Q2009" t="s">
        <v>8318</v>
      </c>
      <c r="R2009" t="s">
        <v>8331</v>
      </c>
      <c r="S2009" s="12">
        <f t="shared" si="63"/>
        <v>42461.627511574072</v>
      </c>
      <c r="T2009" s="12">
        <f t="shared" si="64"/>
        <v>42503.165972222225</v>
      </c>
    </row>
    <row r="2010" spans="1:20" ht="42.75" x14ac:dyDescent="0.4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ROUND(E2010/D2010*100,0)</f>
        <v>100</v>
      </c>
      <c r="P2010">
        <f>IFERROR(ROUND(E2010/L2010,2),0)</f>
        <v>105.26</v>
      </c>
      <c r="Q2010" t="s">
        <v>8318</v>
      </c>
      <c r="R2010" t="s">
        <v>8331</v>
      </c>
      <c r="S2010" s="12">
        <f t="shared" si="63"/>
        <v>41887.568912037037</v>
      </c>
      <c r="T2010" s="12">
        <f t="shared" si="64"/>
        <v>41917.568912037037</v>
      </c>
    </row>
    <row r="2011" spans="1:20" ht="42.75" x14ac:dyDescent="0.4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ROUND(E2011/D2011*100,0)</f>
        <v>100</v>
      </c>
      <c r="P2011">
        <f>IFERROR(ROUND(E2011/L2011,2),0)</f>
        <v>133.33000000000001</v>
      </c>
      <c r="Q2011" t="s">
        <v>8318</v>
      </c>
      <c r="R2011" t="s">
        <v>8331</v>
      </c>
      <c r="S2011" s="12">
        <f t="shared" si="63"/>
        <v>41874.098807870374</v>
      </c>
      <c r="T2011" s="12">
        <f t="shared" si="64"/>
        <v>41919.098807870374</v>
      </c>
    </row>
    <row r="2012" spans="1:20" x14ac:dyDescent="0.4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ROUND(E2012/D2012*100,0)</f>
        <v>100</v>
      </c>
      <c r="P2012">
        <f>IFERROR(ROUND(E2012/L2012,2),0)</f>
        <v>137.93</v>
      </c>
      <c r="Q2012" t="s">
        <v>8318</v>
      </c>
      <c r="R2012" t="s">
        <v>8331</v>
      </c>
      <c r="S2012" s="12">
        <f t="shared" si="63"/>
        <v>42271.176446759258</v>
      </c>
      <c r="T2012" s="12">
        <f t="shared" si="64"/>
        <v>42301.176446759258</v>
      </c>
    </row>
    <row r="2013" spans="1:20" ht="42.75" x14ac:dyDescent="0.4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ROUND(E2013/D2013*100,0)</f>
        <v>100</v>
      </c>
      <c r="P2013">
        <f>IFERROR(ROUND(E2013/L2013,2),0)</f>
        <v>27.27</v>
      </c>
      <c r="Q2013" t="s">
        <v>8318</v>
      </c>
      <c r="R2013" t="s">
        <v>8331</v>
      </c>
      <c r="S2013" s="12">
        <f t="shared" si="63"/>
        <v>41995.752986111111</v>
      </c>
      <c r="T2013" s="12">
        <f t="shared" si="64"/>
        <v>42034.708333333328</v>
      </c>
    </row>
    <row r="2014" spans="1:20" ht="42.75" x14ac:dyDescent="0.4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ROUND(E2014/D2014*100,0)</f>
        <v>100</v>
      </c>
      <c r="P2014">
        <f>IFERROR(ROUND(E2014/L2014,2),0)</f>
        <v>606.82000000000005</v>
      </c>
      <c r="Q2014" t="s">
        <v>8318</v>
      </c>
      <c r="R2014" t="s">
        <v>8331</v>
      </c>
      <c r="S2014" s="12">
        <f t="shared" si="63"/>
        <v>42230.23583333334</v>
      </c>
      <c r="T2014" s="12">
        <f t="shared" si="64"/>
        <v>42261.875</v>
      </c>
    </row>
    <row r="2015" spans="1:20" ht="42.75" x14ac:dyDescent="0.4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ROUND(E2015/D2015*100,0)</f>
        <v>100</v>
      </c>
      <c r="P2015">
        <f>IFERROR(ROUND(E2015/L2015,2),0)</f>
        <v>50</v>
      </c>
      <c r="Q2015" t="s">
        <v>8318</v>
      </c>
      <c r="R2015" t="s">
        <v>8319</v>
      </c>
      <c r="S2015" s="12">
        <f t="shared" si="63"/>
        <v>40587.75675925926</v>
      </c>
      <c r="T2015" s="12">
        <f t="shared" si="64"/>
        <v>40666.165972222225</v>
      </c>
    </row>
    <row r="2016" spans="1:20" ht="42.75" x14ac:dyDescent="0.4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ROUND(E2016/D2016*100,0)</f>
        <v>100</v>
      </c>
      <c r="P2016">
        <f>IFERROR(ROUND(E2016/L2016,2),0)</f>
        <v>40.01</v>
      </c>
      <c r="Q2016" t="s">
        <v>8318</v>
      </c>
      <c r="R2016" t="s">
        <v>8319</v>
      </c>
      <c r="S2016" s="12">
        <f t="shared" si="63"/>
        <v>40795.820150462961</v>
      </c>
      <c r="T2016" s="12">
        <f t="shared" si="64"/>
        <v>40825.820150462961</v>
      </c>
    </row>
    <row r="2017" spans="1:20" ht="42.75" x14ac:dyDescent="0.4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ROUND(E2017/D2017*100,0)</f>
        <v>100</v>
      </c>
      <c r="P2017">
        <f>IFERROR(ROUND(E2017/L2017,2),0)</f>
        <v>71.430000000000007</v>
      </c>
      <c r="Q2017" t="s">
        <v>8318</v>
      </c>
      <c r="R2017" t="s">
        <v>8319</v>
      </c>
      <c r="S2017" s="12">
        <f t="shared" si="63"/>
        <v>40648.757939814815</v>
      </c>
      <c r="T2017" s="12">
        <f t="shared" si="64"/>
        <v>40678.757939814815</v>
      </c>
    </row>
    <row r="2018" spans="1:20" ht="28.5" x14ac:dyDescent="0.4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ROUND(E2018/D2018*100,0)</f>
        <v>100</v>
      </c>
      <c r="P2018">
        <f>IFERROR(ROUND(E2018/L2018,2),0)</f>
        <v>31.38</v>
      </c>
      <c r="Q2018" t="s">
        <v>8318</v>
      </c>
      <c r="R2018" t="s">
        <v>8319</v>
      </c>
      <c r="S2018" s="12">
        <f t="shared" si="63"/>
        <v>40706.297442129631</v>
      </c>
      <c r="T2018" s="12">
        <f t="shared" si="64"/>
        <v>40736.297442129631</v>
      </c>
    </row>
    <row r="2019" spans="1:20" ht="42.75" x14ac:dyDescent="0.4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ROUND(E2019/D2019*100,0)</f>
        <v>100</v>
      </c>
      <c r="P2019">
        <f>IFERROR(ROUND(E2019/L2019,2),0)</f>
        <v>192.31</v>
      </c>
      <c r="Q2019" t="s">
        <v>8318</v>
      </c>
      <c r="R2019" t="s">
        <v>8319</v>
      </c>
      <c r="S2019" s="12">
        <f t="shared" si="63"/>
        <v>41197.753310185188</v>
      </c>
      <c r="T2019" s="12">
        <f t="shared" si="64"/>
        <v>41217.794976851852</v>
      </c>
    </row>
    <row r="2020" spans="1:20" ht="42.75" x14ac:dyDescent="0.4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ROUND(E2020/D2020*100,0)</f>
        <v>100</v>
      </c>
      <c r="P2020">
        <f>IFERROR(ROUND(E2020/L2020,2),0)</f>
        <v>100</v>
      </c>
      <c r="Q2020" t="s">
        <v>8318</v>
      </c>
      <c r="R2020" t="s">
        <v>8319</v>
      </c>
      <c r="S2020" s="12">
        <f t="shared" si="63"/>
        <v>41274.776736111111</v>
      </c>
      <c r="T2020" s="12">
        <f t="shared" si="64"/>
        <v>41298.776736111111</v>
      </c>
    </row>
    <row r="2021" spans="1:20" ht="42.75" x14ac:dyDescent="0.4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ROUND(E2021/D2021*100,0)</f>
        <v>100</v>
      </c>
      <c r="P2021">
        <f>IFERROR(ROUND(E2021/L2021,2),0)</f>
        <v>167.49</v>
      </c>
      <c r="Q2021" t="s">
        <v>8318</v>
      </c>
      <c r="R2021" t="s">
        <v>8319</v>
      </c>
      <c r="S2021" s="12">
        <f t="shared" si="63"/>
        <v>40248.834999999999</v>
      </c>
      <c r="T2021" s="12">
        <f t="shared" si="64"/>
        <v>40338.791666666664</v>
      </c>
    </row>
    <row r="2022" spans="1:20" ht="42.75" x14ac:dyDescent="0.4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ROUND(E2022/D2022*100,0)</f>
        <v>100</v>
      </c>
      <c r="P2022">
        <f>IFERROR(ROUND(E2022/L2022,2),0)</f>
        <v>500</v>
      </c>
      <c r="Q2022" t="s">
        <v>8318</v>
      </c>
      <c r="R2022" t="s">
        <v>8337</v>
      </c>
      <c r="S2022" s="12">
        <f t="shared" si="63"/>
        <v>42187.920972222222</v>
      </c>
      <c r="T2022" s="12">
        <f t="shared" si="64"/>
        <v>42197.920972222222</v>
      </c>
    </row>
    <row r="2023" spans="1:20" ht="57" x14ac:dyDescent="0.4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ROUND(E2023/D2023*100,0)</f>
        <v>100</v>
      </c>
      <c r="P2023">
        <f>IFERROR(ROUND(E2023/L2023,2),0)</f>
        <v>100</v>
      </c>
      <c r="Q2023" t="s">
        <v>8318</v>
      </c>
      <c r="R2023" t="s">
        <v>8329</v>
      </c>
      <c r="S2023" s="12">
        <f t="shared" si="63"/>
        <v>40343.084421296298</v>
      </c>
      <c r="T2023" s="12">
        <f t="shared" si="64"/>
        <v>40378.666666666664</v>
      </c>
    </row>
    <row r="2024" spans="1:20" ht="57" x14ac:dyDescent="0.4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ROUND(E2024/D2024*100,0)</f>
        <v>100</v>
      </c>
      <c r="P2024">
        <f>IFERROR(ROUND(E2024/L2024,2),0)</f>
        <v>93.02</v>
      </c>
      <c r="Q2024" t="s">
        <v>8318</v>
      </c>
      <c r="R2024" t="s">
        <v>8329</v>
      </c>
      <c r="S2024" s="12">
        <f t="shared" si="63"/>
        <v>40933.856921296298</v>
      </c>
      <c r="T2024" s="12">
        <f t="shared" si="64"/>
        <v>40963.856921296298</v>
      </c>
    </row>
    <row r="2025" spans="1:20" ht="28.5" x14ac:dyDescent="0.4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ROUND(E2025/D2025*100,0)</f>
        <v>100</v>
      </c>
      <c r="P2025">
        <f>IFERROR(ROUND(E2025/L2025,2),0)</f>
        <v>169.85</v>
      </c>
      <c r="Q2025" t="s">
        <v>8318</v>
      </c>
      <c r="R2025" t="s">
        <v>8329</v>
      </c>
      <c r="S2025" s="12">
        <f t="shared" si="63"/>
        <v>42459.780844907407</v>
      </c>
      <c r="T2025" s="12">
        <f t="shared" si="64"/>
        <v>42489.780844907407</v>
      </c>
    </row>
    <row r="2026" spans="1:20" ht="42.75" x14ac:dyDescent="0.4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ROUND(E2026/D2026*100,0)</f>
        <v>100</v>
      </c>
      <c r="P2026">
        <f>IFERROR(ROUND(E2026/L2026,2),0)</f>
        <v>46.23</v>
      </c>
      <c r="Q2026" t="s">
        <v>8318</v>
      </c>
      <c r="R2026" t="s">
        <v>8329</v>
      </c>
      <c r="S2026" s="12">
        <f t="shared" si="63"/>
        <v>42211.951284722221</v>
      </c>
      <c r="T2026" s="12">
        <f t="shared" si="64"/>
        <v>42226.951284722221</v>
      </c>
    </row>
    <row r="2027" spans="1:20" ht="42.75" x14ac:dyDescent="0.4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ROUND(E2027/D2027*100,0)</f>
        <v>100</v>
      </c>
      <c r="P2027">
        <f>IFERROR(ROUND(E2027/L2027,2),0)</f>
        <v>71.430000000000007</v>
      </c>
      <c r="Q2027" t="s">
        <v>8318</v>
      </c>
      <c r="R2027" t="s">
        <v>8329</v>
      </c>
      <c r="S2027" s="12">
        <f t="shared" si="63"/>
        <v>42112.036712962959</v>
      </c>
      <c r="T2027" s="12">
        <f t="shared" si="64"/>
        <v>42132.036712962959</v>
      </c>
    </row>
    <row r="2028" spans="1:20" ht="42.75" x14ac:dyDescent="0.4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ROUND(E2028/D2028*100,0)</f>
        <v>100</v>
      </c>
      <c r="P2028">
        <f>IFERROR(ROUND(E2028/L2028,2),0)</f>
        <v>202.42</v>
      </c>
      <c r="Q2028" t="s">
        <v>8318</v>
      </c>
      <c r="R2028" t="s">
        <v>8329</v>
      </c>
      <c r="S2028" s="12">
        <f t="shared" si="63"/>
        <v>41360.970601851855</v>
      </c>
      <c r="T2028" s="12">
        <f t="shared" si="64"/>
        <v>41372.189583333333</v>
      </c>
    </row>
    <row r="2029" spans="1:20" ht="42.75" x14ac:dyDescent="0.4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ROUND(E2029/D2029*100,0)</f>
        <v>100</v>
      </c>
      <c r="P2029">
        <f>IFERROR(ROUND(E2029/L2029,2),0)</f>
        <v>110.07</v>
      </c>
      <c r="Q2029" t="s">
        <v>8318</v>
      </c>
      <c r="R2029" t="s">
        <v>8329</v>
      </c>
      <c r="S2029" s="12">
        <f t="shared" si="63"/>
        <v>41394.842442129629</v>
      </c>
      <c r="T2029" s="12">
        <f t="shared" si="64"/>
        <v>41454.842442129629</v>
      </c>
    </row>
    <row r="2030" spans="1:20" ht="42.75" x14ac:dyDescent="0.45">
      <c r="A2030">
        <v>3216</v>
      </c>
      <c r="B2030" s="3" t="s">
        <v>3216</v>
      </c>
      <c r="C2030" s="3" t="s">
        <v>7326</v>
      </c>
      <c r="D2030" s="6">
        <v>2000</v>
      </c>
      <c r="E2030" s="8">
        <v>2001</v>
      </c>
      <c r="F2030" t="s">
        <v>8218</v>
      </c>
      <c r="G2030" t="s">
        <v>8224</v>
      </c>
      <c r="H2030" t="s">
        <v>8246</v>
      </c>
      <c r="I2030">
        <v>1436625000</v>
      </c>
      <c r="J2030">
        <v>1433934371</v>
      </c>
      <c r="K2030" t="b">
        <v>1</v>
      </c>
      <c r="L2030">
        <v>35</v>
      </c>
      <c r="M2030" t="b">
        <v>1</v>
      </c>
      <c r="N2030" t="s">
        <v>8269</v>
      </c>
      <c r="O2030">
        <f>ROUND(E2030/D2030*100,0)</f>
        <v>100</v>
      </c>
      <c r="P2030">
        <f>IFERROR(ROUND(E2030/L2030,2),0)</f>
        <v>57.17</v>
      </c>
      <c r="Q2030" t="s">
        <v>8315</v>
      </c>
      <c r="R2030" t="s">
        <v>8316</v>
      </c>
      <c r="S2030" s="12">
        <f t="shared" si="63"/>
        <v>42165.462627314817</v>
      </c>
      <c r="T2030" s="12">
        <f t="shared" si="64"/>
        <v>42196.604166666672</v>
      </c>
    </row>
    <row r="2031" spans="1:20" ht="57" x14ac:dyDescent="0.45">
      <c r="A2031">
        <v>3935</v>
      </c>
      <c r="B2031" s="3" t="s">
        <v>3932</v>
      </c>
      <c r="C2031" s="3" t="s">
        <v>8043</v>
      </c>
      <c r="D2031" s="6">
        <v>3000</v>
      </c>
      <c r="E2031" s="8">
        <v>1315</v>
      </c>
      <c r="F2031" t="s">
        <v>8220</v>
      </c>
      <c r="G2031" t="s">
        <v>8224</v>
      </c>
      <c r="H2031" t="s">
        <v>8246</v>
      </c>
      <c r="I2031">
        <v>1443973546</v>
      </c>
      <c r="J2031">
        <v>1438789546</v>
      </c>
      <c r="K2031" t="b">
        <v>0</v>
      </c>
      <c r="L2031">
        <v>23</v>
      </c>
      <c r="M2031" t="b">
        <v>0</v>
      </c>
      <c r="N2031" t="s">
        <v>8269</v>
      </c>
      <c r="O2031">
        <f>ROUND(E2031/D2031*100,0)</f>
        <v>44</v>
      </c>
      <c r="P2031">
        <f>IFERROR(ROUND(E2031/L2031,2),0)</f>
        <v>57.17</v>
      </c>
      <c r="Q2031" t="s">
        <v>8315</v>
      </c>
      <c r="R2031" t="s">
        <v>8316</v>
      </c>
      <c r="S2031" s="12">
        <f t="shared" si="63"/>
        <v>42221.656782407401</v>
      </c>
      <c r="T2031" s="12">
        <f t="shared" si="64"/>
        <v>42281.656782407401</v>
      </c>
    </row>
    <row r="2032" spans="1:20" ht="42.75" x14ac:dyDescent="0.45">
      <c r="A2032">
        <v>3301</v>
      </c>
      <c r="B2032" s="3" t="s">
        <v>3301</v>
      </c>
      <c r="C2032" s="3" t="s">
        <v>7411</v>
      </c>
      <c r="D2032" s="6">
        <v>3000</v>
      </c>
      <c r="E2032" s="8">
        <v>4004</v>
      </c>
      <c r="F2032" t="s">
        <v>8218</v>
      </c>
      <c r="G2032" t="s">
        <v>8223</v>
      </c>
      <c r="H2032" t="s">
        <v>8245</v>
      </c>
      <c r="I2032">
        <v>1470034740</v>
      </c>
      <c r="J2032">
        <v>1466185176</v>
      </c>
      <c r="K2032" t="b">
        <v>0</v>
      </c>
      <c r="L2032">
        <v>70</v>
      </c>
      <c r="M2032" t="b">
        <v>1</v>
      </c>
      <c r="N2032" t="s">
        <v>8269</v>
      </c>
      <c r="O2032">
        <f>ROUND(E2032/D2032*100,0)</f>
        <v>133</v>
      </c>
      <c r="P2032">
        <f>IFERROR(ROUND(E2032/L2032,2),0)</f>
        <v>57.2</v>
      </c>
      <c r="Q2032" t="s">
        <v>8315</v>
      </c>
      <c r="R2032" t="s">
        <v>8316</v>
      </c>
      <c r="S2032" s="12">
        <f t="shared" si="63"/>
        <v>42538.73583333334</v>
      </c>
      <c r="T2032" s="12">
        <f t="shared" si="64"/>
        <v>42583.290972222225</v>
      </c>
    </row>
    <row r="2033" spans="1:20" ht="42.75" x14ac:dyDescent="0.4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ROUND(E2033/D2033*100,0)</f>
        <v>100</v>
      </c>
      <c r="P2033">
        <f>IFERROR(ROUND(E2033/L2033,2),0)</f>
        <v>107.64</v>
      </c>
      <c r="Q2033" t="s">
        <v>8308</v>
      </c>
      <c r="R2033" t="s">
        <v>8314</v>
      </c>
      <c r="S2033" s="12">
        <f t="shared" si="63"/>
        <v>42675.690393518518</v>
      </c>
      <c r="T2033" s="12">
        <f t="shared" si="64"/>
        <v>42705.732060185182</v>
      </c>
    </row>
    <row r="2034" spans="1:20" ht="42.75" x14ac:dyDescent="0.4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ROUND(E2034/D2034*100,0)</f>
        <v>100</v>
      </c>
      <c r="P2034">
        <f>IFERROR(ROUND(E2034/L2034,2),0)</f>
        <v>143.36000000000001</v>
      </c>
      <c r="Q2034" t="s">
        <v>8321</v>
      </c>
      <c r="R2034" t="s">
        <v>8330</v>
      </c>
      <c r="S2034" s="12">
        <f t="shared" si="63"/>
        <v>42321.626296296294</v>
      </c>
      <c r="T2034" s="12">
        <f t="shared" si="64"/>
        <v>42351.626296296294</v>
      </c>
    </row>
    <row r="2035" spans="1:20" ht="42.75" x14ac:dyDescent="0.4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ROUND(E2035/D2035*100,0)</f>
        <v>100</v>
      </c>
      <c r="P2035">
        <f>IFERROR(ROUND(E2035/L2035,2),0)</f>
        <v>127.33</v>
      </c>
      <c r="Q2035" t="s">
        <v>8321</v>
      </c>
      <c r="R2035" t="s">
        <v>8330</v>
      </c>
      <c r="S2035" s="12">
        <f t="shared" si="63"/>
        <v>41988.548831018517</v>
      </c>
      <c r="T2035" s="12">
        <f t="shared" si="64"/>
        <v>42019.454166666663</v>
      </c>
    </row>
    <row r="2036" spans="1:20" ht="42.75" x14ac:dyDescent="0.4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ROUND(E2036/D2036*100,0)</f>
        <v>100</v>
      </c>
      <c r="P2036">
        <f>IFERROR(ROUND(E2036/L2036,2),0)</f>
        <v>45.57</v>
      </c>
      <c r="Q2036" t="s">
        <v>8321</v>
      </c>
      <c r="R2036" t="s">
        <v>8330</v>
      </c>
      <c r="S2036" s="12">
        <f t="shared" si="63"/>
        <v>41831.846828703703</v>
      </c>
      <c r="T2036" s="12">
        <f t="shared" si="64"/>
        <v>41861.846828703703</v>
      </c>
    </row>
    <row r="2037" spans="1:20" ht="42.75" x14ac:dyDescent="0.4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ROUND(E2037/D2037*100,0)</f>
        <v>100</v>
      </c>
      <c r="P2037">
        <f>IFERROR(ROUND(E2037/L2037,2),0)</f>
        <v>50</v>
      </c>
      <c r="Q2037" t="s">
        <v>8312</v>
      </c>
      <c r="R2037" t="s">
        <v>8313</v>
      </c>
      <c r="S2037" s="12">
        <f t="shared" si="63"/>
        <v>41116.758125</v>
      </c>
      <c r="T2037" s="12">
        <f t="shared" si="64"/>
        <v>41146.758125</v>
      </c>
    </row>
    <row r="2038" spans="1:20" ht="28.5" x14ac:dyDescent="0.4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ROUND(E2038/D2038*100,0)</f>
        <v>100</v>
      </c>
      <c r="P2038">
        <f>IFERROR(ROUND(E2038/L2038,2),0)</f>
        <v>41.85</v>
      </c>
      <c r="Q2038" t="s">
        <v>8312</v>
      </c>
      <c r="R2038" t="s">
        <v>8313</v>
      </c>
      <c r="S2038" s="12">
        <f t="shared" si="63"/>
        <v>41555.873645833337</v>
      </c>
      <c r="T2038" s="12">
        <f t="shared" si="64"/>
        <v>41585.915312500001</v>
      </c>
    </row>
    <row r="2039" spans="1:20" ht="42.75" x14ac:dyDescent="0.4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ROUND(E2039/D2039*100,0)</f>
        <v>100</v>
      </c>
      <c r="P2039">
        <f>IFERROR(ROUND(E2039/L2039,2),0)</f>
        <v>178.61</v>
      </c>
      <c r="Q2039" t="s">
        <v>8312</v>
      </c>
      <c r="R2039" t="s">
        <v>8313</v>
      </c>
      <c r="S2039" s="12">
        <f t="shared" si="63"/>
        <v>40996.667199074072</v>
      </c>
      <c r="T2039" s="12">
        <f t="shared" si="64"/>
        <v>41026.667199074072</v>
      </c>
    </row>
    <row r="2040" spans="1:20" ht="42.75" x14ac:dyDescent="0.4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ROUND(E2040/D2040*100,0)</f>
        <v>100</v>
      </c>
      <c r="P2040">
        <f>IFERROR(ROUND(E2040/L2040,2),0)</f>
        <v>305.56</v>
      </c>
      <c r="Q2040" t="s">
        <v>8312</v>
      </c>
      <c r="R2040" t="s">
        <v>8313</v>
      </c>
      <c r="S2040" s="12">
        <f t="shared" si="63"/>
        <v>40730.105625000004</v>
      </c>
      <c r="T2040" s="12">
        <f t="shared" si="64"/>
        <v>40747.165972222225</v>
      </c>
    </row>
    <row r="2041" spans="1:20" ht="42.75" x14ac:dyDescent="0.4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ROUND(E2041/D2041*100,0)</f>
        <v>100</v>
      </c>
      <c r="P2041">
        <f>IFERROR(ROUND(E2041/L2041,2),0)</f>
        <v>104.65</v>
      </c>
      <c r="Q2041" t="s">
        <v>8312</v>
      </c>
      <c r="R2041" t="s">
        <v>8313</v>
      </c>
      <c r="S2041" s="12">
        <f t="shared" si="63"/>
        <v>41962.100532407407</v>
      </c>
      <c r="T2041" s="12">
        <f t="shared" si="64"/>
        <v>41995.207638888889</v>
      </c>
    </row>
    <row r="2042" spans="1:20" ht="42.75" x14ac:dyDescent="0.4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ROUND(E2042/D2042*100,0)</f>
        <v>100</v>
      </c>
      <c r="P2042">
        <f>IFERROR(ROUND(E2042/L2042,2),0)</f>
        <v>224.13</v>
      </c>
      <c r="Q2042" t="s">
        <v>8312</v>
      </c>
      <c r="R2042" t="s">
        <v>8313</v>
      </c>
      <c r="S2042" s="12">
        <f t="shared" si="63"/>
        <v>42093.922048611115</v>
      </c>
      <c r="T2042" s="12">
        <f t="shared" si="64"/>
        <v>42128.167361111111</v>
      </c>
    </row>
    <row r="2043" spans="1:20" ht="28.5" x14ac:dyDescent="0.4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ROUND(E2043/D2043*100,0)</f>
        <v>100</v>
      </c>
      <c r="P2043">
        <f>IFERROR(ROUND(E2043/L2043,2),0)</f>
        <v>126.81</v>
      </c>
      <c r="Q2043" t="s">
        <v>8312</v>
      </c>
      <c r="R2043" t="s">
        <v>8313</v>
      </c>
      <c r="S2043" s="12">
        <f t="shared" si="63"/>
        <v>41186.306527777779</v>
      </c>
      <c r="T2043" s="12">
        <f t="shared" si="64"/>
        <v>41211.306527777779</v>
      </c>
    </row>
    <row r="2044" spans="1:20" ht="28.5" x14ac:dyDescent="0.4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ROUND(E2044/D2044*100,0)</f>
        <v>100</v>
      </c>
      <c r="P2044">
        <f>IFERROR(ROUND(E2044/L2044,2),0)</f>
        <v>10</v>
      </c>
      <c r="Q2044" t="s">
        <v>8312</v>
      </c>
      <c r="R2044" t="s">
        <v>8332</v>
      </c>
      <c r="S2044" s="12">
        <f t="shared" si="63"/>
        <v>42165.79833333334</v>
      </c>
      <c r="T2044" s="12">
        <f t="shared" si="64"/>
        <v>42195.79833333334</v>
      </c>
    </row>
    <row r="2045" spans="1:20" ht="42.75" x14ac:dyDescent="0.4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ROUND(E2045/D2045*100,0)</f>
        <v>100</v>
      </c>
      <c r="P2045">
        <f>IFERROR(ROUND(E2045/L2045,2),0)</f>
        <v>18.75</v>
      </c>
      <c r="Q2045" t="s">
        <v>8312</v>
      </c>
      <c r="R2045" t="s">
        <v>8332</v>
      </c>
      <c r="S2045" s="12">
        <f t="shared" si="63"/>
        <v>42078.792048611111</v>
      </c>
      <c r="T2045" s="12">
        <f t="shared" si="64"/>
        <v>42108.792048611111</v>
      </c>
    </row>
    <row r="2046" spans="1:20" ht="42.75" x14ac:dyDescent="0.4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ROUND(E2046/D2046*100,0)</f>
        <v>100</v>
      </c>
      <c r="P2046">
        <f>IFERROR(ROUND(E2046/L2046,2),0)</f>
        <v>30</v>
      </c>
      <c r="Q2046" t="s">
        <v>8312</v>
      </c>
      <c r="R2046" t="s">
        <v>8332</v>
      </c>
      <c r="S2046" s="12">
        <f t="shared" si="63"/>
        <v>42021.832280092596</v>
      </c>
      <c r="T2046" s="12">
        <f t="shared" si="64"/>
        <v>42051.832280092596</v>
      </c>
    </row>
    <row r="2047" spans="1:20" ht="28.5" x14ac:dyDescent="0.4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ROUND(E2047/D2047*100,0)</f>
        <v>100</v>
      </c>
      <c r="P2047">
        <f>IFERROR(ROUND(E2047/L2047,2),0)</f>
        <v>50</v>
      </c>
      <c r="Q2047" t="s">
        <v>8312</v>
      </c>
      <c r="R2047" t="s">
        <v>8332</v>
      </c>
      <c r="S2047" s="12">
        <f t="shared" si="63"/>
        <v>42291.581377314811</v>
      </c>
      <c r="T2047" s="12">
        <f t="shared" si="64"/>
        <v>42333.623043981483</v>
      </c>
    </row>
    <row r="2048" spans="1:20" ht="42.75" x14ac:dyDescent="0.4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ROUND(E2048/D2048*100,0)</f>
        <v>100</v>
      </c>
      <c r="P2048">
        <f>IFERROR(ROUND(E2048/L2048,2),0)</f>
        <v>57.38</v>
      </c>
      <c r="Q2048" t="s">
        <v>8312</v>
      </c>
      <c r="R2048" t="s">
        <v>8325</v>
      </c>
      <c r="S2048" s="12">
        <f t="shared" si="63"/>
        <v>42426.407592592594</v>
      </c>
      <c r="T2048" s="12">
        <f t="shared" si="64"/>
        <v>42460.365925925929</v>
      </c>
    </row>
    <row r="2049" spans="1:20" ht="28.5" x14ac:dyDescent="0.4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ROUND(E2049/D2049*100,0)</f>
        <v>100</v>
      </c>
      <c r="P2049">
        <f>IFERROR(ROUND(E2049/L2049,2),0)</f>
        <v>190.9</v>
      </c>
      <c r="Q2049" t="s">
        <v>8312</v>
      </c>
      <c r="R2049" t="s">
        <v>8313</v>
      </c>
      <c r="S2049" s="12">
        <f t="shared" si="63"/>
        <v>41620.87667824074</v>
      </c>
      <c r="T2049" s="12">
        <f t="shared" si="64"/>
        <v>41650.87667824074</v>
      </c>
    </row>
    <row r="2050" spans="1:20" ht="42.75" x14ac:dyDescent="0.45">
      <c r="A2050">
        <v>3465</v>
      </c>
      <c r="B2050" s="3" t="s">
        <v>3464</v>
      </c>
      <c r="C2050" s="3" t="s">
        <v>7575</v>
      </c>
      <c r="D2050" s="6">
        <v>2000</v>
      </c>
      <c r="E2050" s="8">
        <v>2060</v>
      </c>
      <c r="F2050" t="s">
        <v>8218</v>
      </c>
      <c r="G2050" t="s">
        <v>8224</v>
      </c>
      <c r="H2050" t="s">
        <v>8246</v>
      </c>
      <c r="I2050">
        <v>1439136000</v>
      </c>
      <c r="J2050">
        <v>1436972472</v>
      </c>
      <c r="K2050" t="b">
        <v>0</v>
      </c>
      <c r="L2050">
        <v>36</v>
      </c>
      <c r="M2050" t="b">
        <v>1</v>
      </c>
      <c r="N2050" t="s">
        <v>8269</v>
      </c>
      <c r="O2050">
        <f>ROUND(E2050/D2050*100,0)</f>
        <v>103</v>
      </c>
      <c r="P2050">
        <f>IFERROR(ROUND(E2050/L2050,2),0)</f>
        <v>57.22</v>
      </c>
      <c r="Q2050" t="s">
        <v>8315</v>
      </c>
      <c r="R2050" t="s">
        <v>8316</v>
      </c>
      <c r="S2050" s="12">
        <f t="shared" si="63"/>
        <v>42200.625833333332</v>
      </c>
      <c r="T2050" s="12">
        <f t="shared" si="64"/>
        <v>42225.666666666672</v>
      </c>
    </row>
    <row r="2051" spans="1:20" ht="42.75" x14ac:dyDescent="0.45">
      <c r="A2051">
        <v>3924</v>
      </c>
      <c r="B2051" s="3" t="s">
        <v>3921</v>
      </c>
      <c r="C2051" s="3" t="s">
        <v>8032</v>
      </c>
      <c r="D2051" s="6">
        <v>15000</v>
      </c>
      <c r="E2051" s="8">
        <v>2290</v>
      </c>
      <c r="F2051" t="s">
        <v>8220</v>
      </c>
      <c r="G2051" t="s">
        <v>8223</v>
      </c>
      <c r="H2051" t="s">
        <v>8245</v>
      </c>
      <c r="I2051">
        <v>1403823722</v>
      </c>
      <c r="J2051">
        <v>1401231722</v>
      </c>
      <c r="K2051" t="b">
        <v>0</v>
      </c>
      <c r="L2051">
        <v>40</v>
      </c>
      <c r="M2051" t="b">
        <v>0</v>
      </c>
      <c r="N2051" t="s">
        <v>8269</v>
      </c>
      <c r="O2051">
        <f>ROUND(E2051/D2051*100,0)</f>
        <v>15</v>
      </c>
      <c r="P2051">
        <f>IFERROR(ROUND(E2051/L2051,2),0)</f>
        <v>57.25</v>
      </c>
      <c r="Q2051" t="s">
        <v>8315</v>
      </c>
      <c r="R2051" t="s">
        <v>8316</v>
      </c>
      <c r="S2051" s="12">
        <f t="shared" ref="S2051:S2114" si="65">(((J2051/60)/60)/24)+DATE(1970,1,1)</f>
        <v>41786.959745370368</v>
      </c>
      <c r="T2051" s="12">
        <f t="shared" ref="T2051:T2114" si="66">(((I2051/60)/60)/24)+DATE(1970,1,1)</f>
        <v>41816.959745370368</v>
      </c>
    </row>
    <row r="2052" spans="1:20" ht="42.75" x14ac:dyDescent="0.4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ROUND(E2052/D2052*100,0)</f>
        <v>100</v>
      </c>
      <c r="P2052">
        <f>IFERROR(ROUND(E2052/L2052,2),0)</f>
        <v>40</v>
      </c>
      <c r="Q2052" t="s">
        <v>8321</v>
      </c>
      <c r="R2052" t="s">
        <v>8330</v>
      </c>
      <c r="S2052" s="12">
        <f t="shared" si="65"/>
        <v>42396.8440625</v>
      </c>
      <c r="T2052" s="12">
        <f t="shared" si="66"/>
        <v>42415.332638888889</v>
      </c>
    </row>
    <row r="2053" spans="1:20" ht="42.75" x14ac:dyDescent="0.4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ROUND(E2053/D2053*100,0)</f>
        <v>100</v>
      </c>
      <c r="P2053">
        <f>IFERROR(ROUND(E2053/L2053,2),0)</f>
        <v>81.739999999999995</v>
      </c>
      <c r="Q2053" t="s">
        <v>8312</v>
      </c>
      <c r="R2053" t="s">
        <v>8313</v>
      </c>
      <c r="S2053" s="12">
        <f t="shared" si="65"/>
        <v>42049.733240740738</v>
      </c>
      <c r="T2053" s="12">
        <f t="shared" si="66"/>
        <v>42079.691574074073</v>
      </c>
    </row>
    <row r="2054" spans="1:20" ht="42.75" x14ac:dyDescent="0.4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ROUND(E2054/D2054*100,0)</f>
        <v>100</v>
      </c>
      <c r="P2054">
        <f>IFERROR(ROUND(E2054/L2054,2),0)</f>
        <v>46.95</v>
      </c>
      <c r="Q2054" t="s">
        <v>8312</v>
      </c>
      <c r="R2054" t="s">
        <v>8313</v>
      </c>
      <c r="S2054" s="12">
        <f t="shared" si="65"/>
        <v>40788.297650462962</v>
      </c>
      <c r="T2054" s="12">
        <f t="shared" si="66"/>
        <v>40830.958333333336</v>
      </c>
    </row>
    <row r="2055" spans="1:20" ht="28.5" x14ac:dyDescent="0.4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ROUND(E2055/D2055*100,0)</f>
        <v>100</v>
      </c>
      <c r="P2055">
        <f>IFERROR(ROUND(E2055/L2055,2),0)</f>
        <v>66.69</v>
      </c>
      <c r="Q2055" t="s">
        <v>8312</v>
      </c>
      <c r="R2055" t="s">
        <v>8313</v>
      </c>
      <c r="S2055" s="12">
        <f t="shared" si="65"/>
        <v>40876.169664351852</v>
      </c>
      <c r="T2055" s="12">
        <f t="shared" si="66"/>
        <v>40936.169664351852</v>
      </c>
    </row>
    <row r="2056" spans="1:20" ht="42.75" x14ac:dyDescent="0.4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ROUND(E2056/D2056*100,0)</f>
        <v>100</v>
      </c>
      <c r="P2056">
        <f>IFERROR(ROUND(E2056/L2056,2),0)</f>
        <v>172.41</v>
      </c>
      <c r="Q2056" t="s">
        <v>8312</v>
      </c>
      <c r="R2056" t="s">
        <v>8313</v>
      </c>
      <c r="S2056" s="12">
        <f t="shared" si="65"/>
        <v>40896.883750000001</v>
      </c>
      <c r="T2056" s="12">
        <f t="shared" si="66"/>
        <v>40924.208333333336</v>
      </c>
    </row>
    <row r="2057" spans="1:20" ht="42.75" x14ac:dyDescent="0.4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100</v>
      </c>
      <c r="P2057">
        <f>IFERROR(ROUND(E2057/L2057,2),0)</f>
        <v>94.74</v>
      </c>
      <c r="Q2057" t="s">
        <v>8312</v>
      </c>
      <c r="R2057" t="s">
        <v>8313</v>
      </c>
      <c r="S2057" s="12">
        <f t="shared" si="65"/>
        <v>40941.652372685188</v>
      </c>
      <c r="T2057" s="12">
        <f t="shared" si="66"/>
        <v>40971.652372685188</v>
      </c>
    </row>
    <row r="2058" spans="1:20" ht="42.75" x14ac:dyDescent="0.4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ROUND(E2058/D2058*100,0)</f>
        <v>100</v>
      </c>
      <c r="P2058">
        <f>IFERROR(ROUND(E2058/L2058,2),0)</f>
        <v>42.86</v>
      </c>
      <c r="Q2058" t="s">
        <v>8312</v>
      </c>
      <c r="R2058" t="s">
        <v>8320</v>
      </c>
      <c r="S2058" s="12">
        <f t="shared" si="65"/>
        <v>40688.024618055555</v>
      </c>
      <c r="T2058" s="12">
        <f t="shared" si="66"/>
        <v>40708.024618055555</v>
      </c>
    </row>
    <row r="2059" spans="1:20" ht="57" x14ac:dyDescent="0.4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ROUND(E2059/D2059*100,0)</f>
        <v>100</v>
      </c>
      <c r="P2059">
        <f>IFERROR(ROUND(E2059/L2059,2),0)</f>
        <v>156.77000000000001</v>
      </c>
      <c r="Q2059" t="s">
        <v>8312</v>
      </c>
      <c r="R2059" t="s">
        <v>8320</v>
      </c>
      <c r="S2059" s="12">
        <f t="shared" si="65"/>
        <v>41226.928842592592</v>
      </c>
      <c r="T2059" s="12">
        <f t="shared" si="66"/>
        <v>41256.928842592592</v>
      </c>
    </row>
    <row r="2060" spans="1:20" x14ac:dyDescent="0.4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ROUND(E2060/D2060*100,0)</f>
        <v>100</v>
      </c>
      <c r="P2060">
        <f>IFERROR(ROUND(E2060/L2060,2),0)</f>
        <v>171.43</v>
      </c>
      <c r="Q2060" t="s">
        <v>8312</v>
      </c>
      <c r="R2060" t="s">
        <v>8340</v>
      </c>
      <c r="S2060" s="12">
        <f t="shared" si="65"/>
        <v>42780.942476851851</v>
      </c>
      <c r="T2060" s="12">
        <f t="shared" si="66"/>
        <v>42810.900810185187</v>
      </c>
    </row>
    <row r="2061" spans="1:20" ht="42.75" x14ac:dyDescent="0.4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>
        <f>IFERROR(ROUND(E2061/L2061,2),0)</f>
        <v>89.93</v>
      </c>
      <c r="Q2061" t="s">
        <v>8323</v>
      </c>
      <c r="R2061" t="s">
        <v>8324</v>
      </c>
      <c r="S2061" s="12">
        <f t="shared" si="65"/>
        <v>42586.925636574073</v>
      </c>
      <c r="T2061" s="12">
        <f t="shared" si="66"/>
        <v>42609.165972222225</v>
      </c>
    </row>
    <row r="2062" spans="1:20" ht="28.5" x14ac:dyDescent="0.4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>
        <f>IFERROR(ROUND(E2062/L2062,2),0)</f>
        <v>27.27</v>
      </c>
      <c r="Q2062" t="s">
        <v>8312</v>
      </c>
      <c r="R2062" t="s">
        <v>8313</v>
      </c>
      <c r="S2062" s="12">
        <f t="shared" si="65"/>
        <v>41634.797013888885</v>
      </c>
      <c r="T2062" s="12">
        <f t="shared" si="66"/>
        <v>41670.792361111111</v>
      </c>
    </row>
    <row r="2063" spans="1:20" x14ac:dyDescent="0.4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>
        <f>IFERROR(ROUND(E2063/L2063,2),0)</f>
        <v>75.05</v>
      </c>
      <c r="Q2063" t="s">
        <v>8312</v>
      </c>
      <c r="R2063" t="s">
        <v>8313</v>
      </c>
      <c r="S2063" s="12">
        <f t="shared" si="65"/>
        <v>41626.916284722225</v>
      </c>
      <c r="T2063" s="12">
        <f t="shared" si="66"/>
        <v>41647.088888888888</v>
      </c>
    </row>
    <row r="2064" spans="1:20" ht="42.75" x14ac:dyDescent="0.4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>
        <f>IFERROR(ROUND(E2064/L2064,2),0)</f>
        <v>417.33</v>
      </c>
      <c r="Q2064" t="s">
        <v>8312</v>
      </c>
      <c r="R2064" t="s">
        <v>8313</v>
      </c>
      <c r="S2064" s="12">
        <f t="shared" si="65"/>
        <v>41736.899652777778</v>
      </c>
      <c r="T2064" s="12">
        <f t="shared" si="66"/>
        <v>41768.916666666664</v>
      </c>
    </row>
    <row r="2065" spans="1:20" ht="42.75" x14ac:dyDescent="0.4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>
        <f>IFERROR(ROUND(E2065/L2065,2),0)</f>
        <v>35.770000000000003</v>
      </c>
      <c r="Q2065" t="s">
        <v>8312</v>
      </c>
      <c r="R2065" t="s">
        <v>8313</v>
      </c>
      <c r="S2065" s="12">
        <f t="shared" si="65"/>
        <v>40788.786539351851</v>
      </c>
      <c r="T2065" s="12">
        <f t="shared" si="66"/>
        <v>40817.125</v>
      </c>
    </row>
    <row r="2066" spans="1:20" ht="85.5" x14ac:dyDescent="0.4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>
        <f>IFERROR(ROUND(E2066/L2066,2),0)</f>
        <v>52.63</v>
      </c>
      <c r="Q2066" t="s">
        <v>8312</v>
      </c>
      <c r="R2066" t="s">
        <v>8313</v>
      </c>
      <c r="S2066" s="12">
        <f t="shared" si="65"/>
        <v>42523.333310185189</v>
      </c>
      <c r="T2066" s="12">
        <f t="shared" si="66"/>
        <v>42538.204861111109</v>
      </c>
    </row>
    <row r="2067" spans="1:20" ht="28.5" x14ac:dyDescent="0.4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>
        <f>IFERROR(ROUND(E2067/L2067,2),0)</f>
        <v>37.630000000000003</v>
      </c>
      <c r="Q2067" t="s">
        <v>8312</v>
      </c>
      <c r="R2067" t="s">
        <v>8313</v>
      </c>
      <c r="S2067" s="12">
        <f t="shared" si="65"/>
        <v>41169.845590277779</v>
      </c>
      <c r="T2067" s="12">
        <f t="shared" si="66"/>
        <v>41199.845590277779</v>
      </c>
    </row>
    <row r="2068" spans="1:20" ht="42.75" x14ac:dyDescent="0.4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>
        <f>IFERROR(ROUND(E2068/L2068,2),0)</f>
        <v>50.04</v>
      </c>
      <c r="Q2068" t="s">
        <v>8312</v>
      </c>
      <c r="R2068" t="s">
        <v>8313</v>
      </c>
      <c r="S2068" s="12">
        <f t="shared" si="65"/>
        <v>41827.906689814816</v>
      </c>
      <c r="T2068" s="12">
        <f t="shared" si="66"/>
        <v>41848.041666666664</v>
      </c>
    </row>
    <row r="2069" spans="1:20" ht="42.75" x14ac:dyDescent="0.4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>
        <f>IFERROR(ROUND(E2069/L2069,2),0)</f>
        <v>136.36000000000001</v>
      </c>
      <c r="Q2069" t="s">
        <v>8312</v>
      </c>
      <c r="R2069" t="s">
        <v>8313</v>
      </c>
      <c r="S2069" s="12">
        <f t="shared" si="65"/>
        <v>41864.76866898148</v>
      </c>
      <c r="T2069" s="12">
        <f t="shared" si="66"/>
        <v>41894.76866898148</v>
      </c>
    </row>
    <row r="2070" spans="1:20" ht="42.75" x14ac:dyDescent="0.4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>
        <f>IFERROR(ROUND(E2070/L2070,2),0)</f>
        <v>42.8</v>
      </c>
      <c r="Q2070" t="s">
        <v>8312</v>
      </c>
      <c r="R2070" t="s">
        <v>8328</v>
      </c>
      <c r="S2070" s="12">
        <f t="shared" si="65"/>
        <v>40687.021597222221</v>
      </c>
      <c r="T2070" s="12">
        <f t="shared" si="66"/>
        <v>40729.021597222221</v>
      </c>
    </row>
    <row r="2071" spans="1:20" ht="42.75" x14ac:dyDescent="0.4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>
        <f>IFERROR(ROUND(E2071/L2071,2),0)</f>
        <v>113.64</v>
      </c>
      <c r="Q2071" t="s">
        <v>8312</v>
      </c>
      <c r="R2071" t="s">
        <v>8328</v>
      </c>
      <c r="S2071" s="12">
        <f t="shared" si="65"/>
        <v>40758.733483796292</v>
      </c>
      <c r="T2071" s="12">
        <f t="shared" si="66"/>
        <v>40818.733483796292</v>
      </c>
    </row>
    <row r="2072" spans="1:20" ht="42.75" x14ac:dyDescent="0.4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>
        <f>IFERROR(ROUND(E2072/L2072,2),0)</f>
        <v>78.95</v>
      </c>
      <c r="Q2072" t="s">
        <v>8312</v>
      </c>
      <c r="R2072" t="s">
        <v>8328</v>
      </c>
      <c r="S2072" s="12">
        <f t="shared" si="65"/>
        <v>40818.58489583333</v>
      </c>
      <c r="T2072" s="12">
        <f t="shared" si="66"/>
        <v>40878.626562500001</v>
      </c>
    </row>
    <row r="2073" spans="1:20" ht="42.75" x14ac:dyDescent="0.4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>
        <f>IFERROR(ROUND(E2073/L2073,2),0)</f>
        <v>188.13</v>
      </c>
      <c r="Q2073" t="s">
        <v>8312</v>
      </c>
      <c r="R2073" t="s">
        <v>8328</v>
      </c>
      <c r="S2073" s="12">
        <f t="shared" si="65"/>
        <v>40946.11383101852</v>
      </c>
      <c r="T2073" s="12">
        <f t="shared" si="66"/>
        <v>40976.11383101852</v>
      </c>
    </row>
    <row r="2074" spans="1:20" ht="28.5" x14ac:dyDescent="0.4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>
        <f>IFERROR(ROUND(E2074/L2074,2),0)</f>
        <v>52.82</v>
      </c>
      <c r="Q2074" t="s">
        <v>8312</v>
      </c>
      <c r="R2074" t="s">
        <v>8328</v>
      </c>
      <c r="S2074" s="12">
        <f t="shared" si="65"/>
        <v>41759.670937499999</v>
      </c>
      <c r="T2074" s="12">
        <f t="shared" si="66"/>
        <v>41787.207638888889</v>
      </c>
    </row>
    <row r="2075" spans="1:20" ht="42.75" x14ac:dyDescent="0.4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>
        <f>IFERROR(ROUND(E2075/L2075,2),0)</f>
        <v>27.27</v>
      </c>
      <c r="Q2075" t="s">
        <v>8312</v>
      </c>
      <c r="R2075" t="s">
        <v>8328</v>
      </c>
      <c r="S2075" s="12">
        <f t="shared" si="65"/>
        <v>41365.928159722222</v>
      </c>
      <c r="T2075" s="12">
        <f t="shared" si="66"/>
        <v>41379.928159722222</v>
      </c>
    </row>
    <row r="2076" spans="1:20" ht="42.75" x14ac:dyDescent="0.4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>
        <f>IFERROR(ROUND(E2076/L2076,2),0)</f>
        <v>21.86</v>
      </c>
      <c r="Q2076" t="s">
        <v>8312</v>
      </c>
      <c r="R2076" t="s">
        <v>8313</v>
      </c>
      <c r="S2076" s="12">
        <f t="shared" si="65"/>
        <v>42793.700821759259</v>
      </c>
      <c r="T2076" s="12">
        <f t="shared" si="66"/>
        <v>42796.700821759259</v>
      </c>
    </row>
    <row r="2077" spans="1:20" ht="42.75" x14ac:dyDescent="0.4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>
        <f>IFERROR(ROUND(E2077/L2077,2),0)</f>
        <v>76.92</v>
      </c>
      <c r="Q2077" t="s">
        <v>8312</v>
      </c>
      <c r="R2077" t="s">
        <v>8313</v>
      </c>
      <c r="S2077" s="12">
        <f t="shared" si="65"/>
        <v>42082.580092592587</v>
      </c>
      <c r="T2077" s="12">
        <f t="shared" si="66"/>
        <v>42112.580092592587</v>
      </c>
    </row>
    <row r="2078" spans="1:20" ht="57" x14ac:dyDescent="0.4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>
        <f>IFERROR(ROUND(E2078/L2078,2),0)</f>
        <v>65.87</v>
      </c>
      <c r="Q2078" t="s">
        <v>8312</v>
      </c>
      <c r="R2078" t="s">
        <v>8313</v>
      </c>
      <c r="S2078" s="12">
        <f t="shared" si="65"/>
        <v>42502.250775462962</v>
      </c>
      <c r="T2078" s="12">
        <f t="shared" si="66"/>
        <v>42527.250775462962</v>
      </c>
    </row>
    <row r="2079" spans="1:20" ht="42.75" x14ac:dyDescent="0.4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>
        <f>IFERROR(ROUND(E2079/L2079,2),0)</f>
        <v>285.70999999999998</v>
      </c>
      <c r="Q2079" t="s">
        <v>8312</v>
      </c>
      <c r="R2079" t="s">
        <v>8325</v>
      </c>
      <c r="S2079" s="12">
        <f t="shared" si="65"/>
        <v>41564.194131944445</v>
      </c>
      <c r="T2079" s="12">
        <f t="shared" si="66"/>
        <v>41594.235798611109</v>
      </c>
    </row>
    <row r="2080" spans="1:20" ht="42.75" x14ac:dyDescent="0.4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>
        <f>IFERROR(ROUND(E2080/L2080,2),0)</f>
        <v>43.91</v>
      </c>
      <c r="Q2080" t="s">
        <v>8310</v>
      </c>
      <c r="R2080" t="s">
        <v>8311</v>
      </c>
      <c r="S2080" s="12">
        <f t="shared" si="65"/>
        <v>42221.79178240741</v>
      </c>
      <c r="T2080" s="12">
        <f t="shared" si="66"/>
        <v>42251.79178240741</v>
      </c>
    </row>
    <row r="2081" spans="1:20" ht="42.75" x14ac:dyDescent="0.4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>
        <f>IFERROR(ROUND(E2081/L2081,2),0)</f>
        <v>107.21</v>
      </c>
      <c r="Q2081" t="s">
        <v>8312</v>
      </c>
      <c r="R2081" t="s">
        <v>8313</v>
      </c>
      <c r="S2081" s="12">
        <f t="shared" si="65"/>
        <v>41494.963587962964</v>
      </c>
      <c r="T2081" s="12">
        <f t="shared" si="66"/>
        <v>41523.165972222225</v>
      </c>
    </row>
    <row r="2082" spans="1:20" ht="42.75" x14ac:dyDescent="0.4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>
        <f>IFERROR(ROUND(E2082/L2082,2),0)</f>
        <v>40.04</v>
      </c>
      <c r="Q2082" t="s">
        <v>8312</v>
      </c>
      <c r="R2082" t="s">
        <v>8313</v>
      </c>
      <c r="S2082" s="12">
        <f t="shared" si="65"/>
        <v>41067.827418981484</v>
      </c>
      <c r="T2082" s="12">
        <f t="shared" si="66"/>
        <v>41086.75</v>
      </c>
    </row>
    <row r="2083" spans="1:20" ht="42.75" x14ac:dyDescent="0.4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>
        <f>IFERROR(ROUND(E2083/L2083,2),0)</f>
        <v>48.08</v>
      </c>
      <c r="Q2083" t="s">
        <v>8312</v>
      </c>
      <c r="R2083" t="s">
        <v>8328</v>
      </c>
      <c r="S2083" s="12">
        <f t="shared" si="65"/>
        <v>41373.102465277778</v>
      </c>
      <c r="T2083" s="12">
        <f t="shared" si="66"/>
        <v>41403.102465277778</v>
      </c>
    </row>
    <row r="2084" spans="1:20" ht="42.75" x14ac:dyDescent="0.4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>
        <f>IFERROR(ROUND(E2084/L2084,2),0)</f>
        <v>42.55</v>
      </c>
      <c r="Q2084" t="s">
        <v>8312</v>
      </c>
      <c r="R2084" t="s">
        <v>8328</v>
      </c>
      <c r="S2084" s="12">
        <f t="shared" si="65"/>
        <v>41193.748483796298</v>
      </c>
      <c r="T2084" s="12">
        <f t="shared" si="66"/>
        <v>41223.790150462963</v>
      </c>
    </row>
    <row r="2085" spans="1:20" ht="57" x14ac:dyDescent="0.4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>
        <f>IFERROR(ROUND(E2085/L2085,2),0)</f>
        <v>131.58000000000001</v>
      </c>
      <c r="Q2085" t="s">
        <v>8312</v>
      </c>
      <c r="R2085" t="s">
        <v>8328</v>
      </c>
      <c r="S2085" s="12">
        <f t="shared" si="65"/>
        <v>40417.011296296296</v>
      </c>
      <c r="T2085" s="12">
        <f t="shared" si="66"/>
        <v>40462.011296296296</v>
      </c>
    </row>
    <row r="2086" spans="1:20" ht="42.75" x14ac:dyDescent="0.4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>
        <f>IFERROR(ROUND(E2086/L2086,2),0)</f>
        <v>250</v>
      </c>
      <c r="Q2086" t="s">
        <v>8312</v>
      </c>
      <c r="R2086" t="s">
        <v>8328</v>
      </c>
      <c r="S2086" s="12">
        <f t="shared" si="65"/>
        <v>42227.936157407406</v>
      </c>
      <c r="T2086" s="12">
        <f t="shared" si="66"/>
        <v>42287.936157407406</v>
      </c>
    </row>
    <row r="2087" spans="1:20" ht="42.75" x14ac:dyDescent="0.4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>
        <f>IFERROR(ROUND(E2087/L2087,2),0)</f>
        <v>40.04</v>
      </c>
      <c r="Q2087" t="s">
        <v>8312</v>
      </c>
      <c r="R2087" t="s">
        <v>8328</v>
      </c>
      <c r="S2087" s="12">
        <f t="shared" si="65"/>
        <v>40711.782210648147</v>
      </c>
      <c r="T2087" s="12">
        <f t="shared" si="66"/>
        <v>40756.782210648147</v>
      </c>
    </row>
    <row r="2088" spans="1:20" ht="42.75" x14ac:dyDescent="0.4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>
        <f>IFERROR(ROUND(E2088/L2088,2),0)</f>
        <v>39.49</v>
      </c>
      <c r="Q2088" t="s">
        <v>8312</v>
      </c>
      <c r="R2088" t="s">
        <v>8328</v>
      </c>
      <c r="S2088" s="12">
        <f t="shared" si="65"/>
        <v>41026.083298611113</v>
      </c>
      <c r="T2088" s="12">
        <f t="shared" si="66"/>
        <v>41056.083298611113</v>
      </c>
    </row>
    <row r="2089" spans="1:20" ht="28.5" x14ac:dyDescent="0.4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>
        <f>IFERROR(ROUND(E2089/L2089,2),0)</f>
        <v>600</v>
      </c>
      <c r="Q2089" t="s">
        <v>8312</v>
      </c>
      <c r="R2089" t="s">
        <v>8328</v>
      </c>
      <c r="S2089" s="12">
        <f t="shared" si="65"/>
        <v>41327.996435185189</v>
      </c>
      <c r="T2089" s="12">
        <f t="shared" si="66"/>
        <v>41362.954768518517</v>
      </c>
    </row>
    <row r="2090" spans="1:20" ht="42.75" x14ac:dyDescent="0.4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>
        <f>IFERROR(ROUND(E2090/L2090,2),0)</f>
        <v>185.19</v>
      </c>
      <c r="Q2090" t="s">
        <v>8312</v>
      </c>
      <c r="R2090" t="s">
        <v>8335</v>
      </c>
      <c r="S2090" s="12">
        <f t="shared" si="65"/>
        <v>42460.573611111111</v>
      </c>
      <c r="T2090" s="12">
        <f t="shared" si="66"/>
        <v>42482.619444444441</v>
      </c>
    </row>
    <row r="2091" spans="1:20" ht="42.75" x14ac:dyDescent="0.4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>
        <f>IFERROR(ROUND(E2091/L2091,2),0)</f>
        <v>100.33</v>
      </c>
      <c r="Q2091" t="s">
        <v>8312</v>
      </c>
      <c r="R2091" t="s">
        <v>8335</v>
      </c>
      <c r="S2091" s="12">
        <f t="shared" si="65"/>
        <v>41058.844571759262</v>
      </c>
      <c r="T2091" s="12">
        <f t="shared" si="66"/>
        <v>41088.844571759262</v>
      </c>
    </row>
    <row r="2092" spans="1:20" ht="42.75" x14ac:dyDescent="0.4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>
        <f>IFERROR(ROUND(E2092/L2092,2),0)</f>
        <v>135.41999999999999</v>
      </c>
      <c r="Q2092" t="s">
        <v>8312</v>
      </c>
      <c r="R2092" t="s">
        <v>8335</v>
      </c>
      <c r="S2092" s="12">
        <f t="shared" si="65"/>
        <v>42081.864641203705</v>
      </c>
      <c r="T2092" s="12">
        <f t="shared" si="66"/>
        <v>42114.201388888891</v>
      </c>
    </row>
    <row r="2093" spans="1:20" ht="42.75" x14ac:dyDescent="0.4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>
        <f>IFERROR(ROUND(E2093/L2093,2),0)</f>
        <v>74.069999999999993</v>
      </c>
      <c r="Q2093" t="s">
        <v>8312</v>
      </c>
      <c r="R2093" t="s">
        <v>8335</v>
      </c>
      <c r="S2093" s="12">
        <f t="shared" si="65"/>
        <v>42208.680023148147</v>
      </c>
      <c r="T2093" s="12">
        <f t="shared" si="66"/>
        <v>42231.165972222225</v>
      </c>
    </row>
    <row r="2094" spans="1:20" ht="42.75" x14ac:dyDescent="0.4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>
        <f>IFERROR(ROUND(E2094/L2094,2),0)</f>
        <v>169.92</v>
      </c>
      <c r="Q2094" t="s">
        <v>8312</v>
      </c>
      <c r="R2094" t="s">
        <v>8335</v>
      </c>
      <c r="S2094" s="12">
        <f t="shared" si="65"/>
        <v>41977.902222222227</v>
      </c>
      <c r="T2094" s="12">
        <f t="shared" si="66"/>
        <v>42037.902222222227</v>
      </c>
    </row>
    <row r="2095" spans="1:20" ht="42.75" x14ac:dyDescent="0.4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>
        <f>IFERROR(ROUND(E2095/L2095,2),0)</f>
        <v>143</v>
      </c>
      <c r="Q2095" t="s">
        <v>8312</v>
      </c>
      <c r="R2095" t="s">
        <v>8335</v>
      </c>
      <c r="S2095" s="12">
        <f t="shared" si="65"/>
        <v>42039.951087962967</v>
      </c>
      <c r="T2095" s="12">
        <f t="shared" si="66"/>
        <v>42069.951087962967</v>
      </c>
    </row>
    <row r="2096" spans="1:20" ht="42.75" x14ac:dyDescent="0.4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>
        <f>IFERROR(ROUND(E2096/L2096,2),0)</f>
        <v>136.9</v>
      </c>
      <c r="Q2096" t="s">
        <v>8308</v>
      </c>
      <c r="R2096" t="s">
        <v>8317</v>
      </c>
      <c r="S2096" s="12">
        <f t="shared" si="65"/>
        <v>42037.950937500005</v>
      </c>
      <c r="T2096" s="12">
        <f t="shared" si="66"/>
        <v>42072.909270833334</v>
      </c>
    </row>
    <row r="2097" spans="1:20" ht="42.75" x14ac:dyDescent="0.45">
      <c r="A2097">
        <v>3689</v>
      </c>
      <c r="B2097" s="3" t="s">
        <v>3686</v>
      </c>
      <c r="C2097" s="3" t="s">
        <v>7799</v>
      </c>
      <c r="D2097" s="6">
        <v>3000</v>
      </c>
      <c r="E2097" s="8">
        <v>3550</v>
      </c>
      <c r="F2097" t="s">
        <v>8218</v>
      </c>
      <c r="G2097" t="s">
        <v>8223</v>
      </c>
      <c r="H2097" t="s">
        <v>8245</v>
      </c>
      <c r="I2097">
        <v>1434925500</v>
      </c>
      <c r="J2097">
        <v>1432410639</v>
      </c>
      <c r="K2097" t="b">
        <v>0</v>
      </c>
      <c r="L2097">
        <v>62</v>
      </c>
      <c r="M2097" t="b">
        <v>1</v>
      </c>
      <c r="N2097" t="s">
        <v>8269</v>
      </c>
      <c r="O2097">
        <f>ROUND(E2097/D2097*100,0)</f>
        <v>118</v>
      </c>
      <c r="P2097">
        <f>IFERROR(ROUND(E2097/L2097,2),0)</f>
        <v>57.26</v>
      </c>
      <c r="Q2097" t="s">
        <v>8315</v>
      </c>
      <c r="R2097" t="s">
        <v>8316</v>
      </c>
      <c r="S2097" s="12">
        <f t="shared" si="65"/>
        <v>42147.826840277776</v>
      </c>
      <c r="T2097" s="12">
        <f t="shared" si="66"/>
        <v>42176.934027777781</v>
      </c>
    </row>
    <row r="2098" spans="1:20" ht="42.75" x14ac:dyDescent="0.45">
      <c r="A2098">
        <v>3834</v>
      </c>
      <c r="B2098" s="3" t="s">
        <v>3831</v>
      </c>
      <c r="C2098" s="3" t="s">
        <v>7943</v>
      </c>
      <c r="D2098" s="6">
        <v>3000</v>
      </c>
      <c r="E2098" s="8">
        <v>3271</v>
      </c>
      <c r="F2098" t="s">
        <v>8218</v>
      </c>
      <c r="G2098" t="s">
        <v>8224</v>
      </c>
      <c r="H2098" t="s">
        <v>8246</v>
      </c>
      <c r="I2098">
        <v>1434624067</v>
      </c>
      <c r="J2098">
        <v>1432032067</v>
      </c>
      <c r="K2098" t="b">
        <v>0</v>
      </c>
      <c r="L2098">
        <v>57</v>
      </c>
      <c r="M2098" t="b">
        <v>1</v>
      </c>
      <c r="N2098" t="s">
        <v>8269</v>
      </c>
      <c r="O2098">
        <f>ROUND(E2098/D2098*100,0)</f>
        <v>109</v>
      </c>
      <c r="P2098">
        <f>IFERROR(ROUND(E2098/L2098,2),0)</f>
        <v>57.39</v>
      </c>
      <c r="Q2098" t="s">
        <v>8315</v>
      </c>
      <c r="R2098" t="s">
        <v>8316</v>
      </c>
      <c r="S2098" s="12">
        <f t="shared" si="65"/>
        <v>42143.445219907408</v>
      </c>
      <c r="T2098" s="12">
        <f t="shared" si="66"/>
        <v>42173.445219907408</v>
      </c>
    </row>
    <row r="2099" spans="1:20" ht="42.75" x14ac:dyDescent="0.45">
      <c r="A2099">
        <v>3231</v>
      </c>
      <c r="B2099" s="3" t="s">
        <v>3231</v>
      </c>
      <c r="C2099" s="3" t="s">
        <v>7341</v>
      </c>
      <c r="D2099" s="6">
        <v>1000</v>
      </c>
      <c r="E2099" s="8">
        <v>1610</v>
      </c>
      <c r="F2099" t="s">
        <v>8218</v>
      </c>
      <c r="G2099" t="s">
        <v>8223</v>
      </c>
      <c r="H2099" t="s">
        <v>8245</v>
      </c>
      <c r="I2099">
        <v>1460846347</v>
      </c>
      <c r="J2099">
        <v>1458254347</v>
      </c>
      <c r="K2099" t="b">
        <v>0</v>
      </c>
      <c r="L2099">
        <v>28</v>
      </c>
      <c r="M2099" t="b">
        <v>1</v>
      </c>
      <c r="N2099" t="s">
        <v>8269</v>
      </c>
      <c r="O2099">
        <f>ROUND(E2099/D2099*100,0)</f>
        <v>161</v>
      </c>
      <c r="P2099">
        <f>IFERROR(ROUND(E2099/L2099,2),0)</f>
        <v>57.5</v>
      </c>
      <c r="Q2099" t="s">
        <v>8315</v>
      </c>
      <c r="R2099" t="s">
        <v>8316</v>
      </c>
      <c r="S2099" s="12">
        <f t="shared" si="65"/>
        <v>42446.943831018521</v>
      </c>
      <c r="T2099" s="12">
        <f t="shared" si="66"/>
        <v>42476.943831018521</v>
      </c>
    </row>
    <row r="2100" spans="1:20" ht="28.5" x14ac:dyDescent="0.45">
      <c r="A2100">
        <v>3252</v>
      </c>
      <c r="B2100" s="3" t="s">
        <v>3252</v>
      </c>
      <c r="C2100" s="3" t="s">
        <v>7362</v>
      </c>
      <c r="D2100" s="6">
        <v>2250</v>
      </c>
      <c r="E2100" s="8">
        <v>2876</v>
      </c>
      <c r="F2100" t="s">
        <v>8218</v>
      </c>
      <c r="G2100" t="s">
        <v>8224</v>
      </c>
      <c r="H2100" t="s">
        <v>8246</v>
      </c>
      <c r="I2100">
        <v>1473247240</v>
      </c>
      <c r="J2100">
        <v>1470655240</v>
      </c>
      <c r="K2100" t="b">
        <v>1</v>
      </c>
      <c r="L2100">
        <v>50</v>
      </c>
      <c r="M2100" t="b">
        <v>1</v>
      </c>
      <c r="N2100" t="s">
        <v>8269</v>
      </c>
      <c r="O2100">
        <f>ROUND(E2100/D2100*100,0)</f>
        <v>128</v>
      </c>
      <c r="P2100">
        <f>IFERROR(ROUND(E2100/L2100,2),0)</f>
        <v>57.52</v>
      </c>
      <c r="Q2100" t="s">
        <v>8315</v>
      </c>
      <c r="R2100" t="s">
        <v>8316</v>
      </c>
      <c r="S2100" s="12">
        <f t="shared" si="65"/>
        <v>42590.472685185188</v>
      </c>
      <c r="T2100" s="12">
        <f t="shared" si="66"/>
        <v>42620.472685185188</v>
      </c>
    </row>
    <row r="2101" spans="1:20" ht="42.75" x14ac:dyDescent="0.45">
      <c r="A2101">
        <v>3177</v>
      </c>
      <c r="B2101" s="3" t="s">
        <v>3177</v>
      </c>
      <c r="C2101" s="3" t="s">
        <v>7287</v>
      </c>
      <c r="D2101" s="6">
        <v>2500</v>
      </c>
      <c r="E2101" s="8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t="b">
        <v>1</v>
      </c>
      <c r="L2101">
        <v>51</v>
      </c>
      <c r="M2101" t="b">
        <v>1</v>
      </c>
      <c r="N2101" t="s">
        <v>8269</v>
      </c>
      <c r="O2101">
        <f>ROUND(E2101/D2101*100,0)</f>
        <v>117</v>
      </c>
      <c r="P2101">
        <f>IFERROR(ROUND(E2101/L2101,2),0)</f>
        <v>57.55</v>
      </c>
      <c r="Q2101" t="s">
        <v>8315</v>
      </c>
      <c r="R2101" t="s">
        <v>8316</v>
      </c>
      <c r="S2101" s="12">
        <f t="shared" si="65"/>
        <v>41781.666770833333</v>
      </c>
      <c r="T2101" s="12">
        <f t="shared" si="66"/>
        <v>41811.666770833333</v>
      </c>
    </row>
    <row r="2102" spans="1:20" ht="42.75" x14ac:dyDescent="0.45">
      <c r="A2102">
        <v>2715</v>
      </c>
      <c r="B2102" s="3" t="s">
        <v>2715</v>
      </c>
      <c r="C2102" s="3" t="s">
        <v>6825</v>
      </c>
      <c r="D2102" s="6">
        <v>12000</v>
      </c>
      <c r="E2102" s="8">
        <v>31754.69</v>
      </c>
      <c r="F2102" t="s">
        <v>8218</v>
      </c>
      <c r="G2102" t="s">
        <v>8223</v>
      </c>
      <c r="H2102" t="s">
        <v>8245</v>
      </c>
      <c r="I2102">
        <v>1456047228</v>
      </c>
      <c r="J2102">
        <v>1453109628</v>
      </c>
      <c r="K2102" t="b">
        <v>1</v>
      </c>
      <c r="L2102">
        <v>551</v>
      </c>
      <c r="M2102" t="b">
        <v>1</v>
      </c>
      <c r="N2102" t="s">
        <v>8301</v>
      </c>
      <c r="O2102">
        <f>ROUND(E2102/D2102*100,0)</f>
        <v>265</v>
      </c>
      <c r="P2102">
        <f>IFERROR(ROUND(E2102/L2102,2),0)</f>
        <v>57.63</v>
      </c>
      <c r="Q2102" t="s">
        <v>8315</v>
      </c>
      <c r="R2102" t="s">
        <v>8333</v>
      </c>
      <c r="S2102" s="12">
        <f t="shared" si="65"/>
        <v>42387.398472222223</v>
      </c>
      <c r="T2102" s="12">
        <f t="shared" si="66"/>
        <v>42421.398472222223</v>
      </c>
    </row>
    <row r="2103" spans="1:20" ht="42.75" x14ac:dyDescent="0.45">
      <c r="A2103">
        <v>3246</v>
      </c>
      <c r="B2103" s="3" t="s">
        <v>3246</v>
      </c>
      <c r="C2103" s="3" t="s">
        <v>7356</v>
      </c>
      <c r="D2103" s="6">
        <v>10000</v>
      </c>
      <c r="E2103" s="8">
        <v>11122</v>
      </c>
      <c r="F2103" t="s">
        <v>8218</v>
      </c>
      <c r="G2103" t="s">
        <v>8223</v>
      </c>
      <c r="H2103" t="s">
        <v>8245</v>
      </c>
      <c r="I2103">
        <v>1442030340</v>
      </c>
      <c r="J2103">
        <v>1439551200</v>
      </c>
      <c r="K2103" t="b">
        <v>1</v>
      </c>
      <c r="L2103">
        <v>193</v>
      </c>
      <c r="M2103" t="b">
        <v>1</v>
      </c>
      <c r="N2103" t="s">
        <v>8269</v>
      </c>
      <c r="O2103">
        <f>ROUND(E2103/D2103*100,0)</f>
        <v>111</v>
      </c>
      <c r="P2103">
        <f>IFERROR(ROUND(E2103/L2103,2),0)</f>
        <v>57.63</v>
      </c>
      <c r="Q2103" t="s">
        <v>8315</v>
      </c>
      <c r="R2103" t="s">
        <v>8316</v>
      </c>
      <c r="S2103" s="12">
        <f t="shared" si="65"/>
        <v>42230.472222222219</v>
      </c>
      <c r="T2103" s="12">
        <f t="shared" si="66"/>
        <v>42259.165972222225</v>
      </c>
    </row>
    <row r="2104" spans="1:20" ht="42.75" x14ac:dyDescent="0.45">
      <c r="A2104">
        <v>3880</v>
      </c>
      <c r="B2104" s="3" t="s">
        <v>3877</v>
      </c>
      <c r="C2104" s="3" t="s">
        <v>7989</v>
      </c>
      <c r="D2104" s="6">
        <v>7500</v>
      </c>
      <c r="E2104" s="8">
        <v>980</v>
      </c>
      <c r="F2104" t="s">
        <v>8219</v>
      </c>
      <c r="G2104" t="s">
        <v>8224</v>
      </c>
      <c r="H2104" t="s">
        <v>8246</v>
      </c>
      <c r="I2104">
        <v>1406761200</v>
      </c>
      <c r="J2104">
        <v>1403724820</v>
      </c>
      <c r="K2104" t="b">
        <v>0</v>
      </c>
      <c r="L2104">
        <v>17</v>
      </c>
      <c r="M2104" t="b">
        <v>0</v>
      </c>
      <c r="N2104" t="s">
        <v>8303</v>
      </c>
      <c r="O2104">
        <f>ROUND(E2104/D2104*100,0)</f>
        <v>13</v>
      </c>
      <c r="P2104">
        <f>IFERROR(ROUND(E2104/L2104,2),0)</f>
        <v>57.65</v>
      </c>
      <c r="Q2104" t="s">
        <v>8315</v>
      </c>
      <c r="R2104" t="s">
        <v>8334</v>
      </c>
      <c r="S2104" s="12">
        <f t="shared" si="65"/>
        <v>41815.815046296295</v>
      </c>
      <c r="T2104" s="12">
        <f t="shared" si="66"/>
        <v>41850.958333333336</v>
      </c>
    </row>
    <row r="2105" spans="1:20" ht="42.75" x14ac:dyDescent="0.45">
      <c r="A2105">
        <v>3651</v>
      </c>
      <c r="B2105" s="3" t="s">
        <v>3649</v>
      </c>
      <c r="C2105" s="3" t="s">
        <v>7761</v>
      </c>
      <c r="D2105" s="6">
        <v>500</v>
      </c>
      <c r="E2105" s="8">
        <v>520</v>
      </c>
      <c r="F2105" t="s">
        <v>8218</v>
      </c>
      <c r="G2105" t="s">
        <v>8223</v>
      </c>
      <c r="H2105" t="s">
        <v>8245</v>
      </c>
      <c r="I2105">
        <v>1407686340</v>
      </c>
      <c r="J2105">
        <v>1404833442</v>
      </c>
      <c r="K2105" t="b">
        <v>0</v>
      </c>
      <c r="L2105">
        <v>9</v>
      </c>
      <c r="M2105" t="b">
        <v>1</v>
      </c>
      <c r="N2105" t="s">
        <v>8269</v>
      </c>
      <c r="O2105">
        <f>ROUND(E2105/D2105*100,0)</f>
        <v>104</v>
      </c>
      <c r="P2105">
        <f>IFERROR(ROUND(E2105/L2105,2),0)</f>
        <v>57.78</v>
      </c>
      <c r="Q2105" t="s">
        <v>8315</v>
      </c>
      <c r="R2105" t="s">
        <v>8316</v>
      </c>
      <c r="S2105" s="12">
        <f t="shared" si="65"/>
        <v>41828.646319444444</v>
      </c>
      <c r="T2105" s="12">
        <f t="shared" si="66"/>
        <v>41861.665972222225</v>
      </c>
    </row>
    <row r="2106" spans="1:20" ht="42.75" x14ac:dyDescent="0.45">
      <c r="A2106">
        <v>3112</v>
      </c>
      <c r="B2106" s="3" t="s">
        <v>3112</v>
      </c>
      <c r="C2106" s="3" t="s">
        <v>7222</v>
      </c>
      <c r="D2106" s="6">
        <v>11000</v>
      </c>
      <c r="E2106" s="8">
        <v>521</v>
      </c>
      <c r="F2106" t="s">
        <v>8220</v>
      </c>
      <c r="G2106" t="s">
        <v>8223</v>
      </c>
      <c r="H2106" t="s">
        <v>8245</v>
      </c>
      <c r="I2106">
        <v>1477968934</v>
      </c>
      <c r="J2106">
        <v>1472784934</v>
      </c>
      <c r="K2106" t="b">
        <v>0</v>
      </c>
      <c r="L2106">
        <v>9</v>
      </c>
      <c r="M2106" t="b">
        <v>0</v>
      </c>
      <c r="N2106" t="s">
        <v>8301</v>
      </c>
      <c r="O2106">
        <f>ROUND(E2106/D2106*100,0)</f>
        <v>5</v>
      </c>
      <c r="P2106">
        <f>IFERROR(ROUND(E2106/L2106,2),0)</f>
        <v>57.89</v>
      </c>
      <c r="Q2106" t="s">
        <v>8315</v>
      </c>
      <c r="R2106" t="s">
        <v>8333</v>
      </c>
      <c r="S2106" s="12">
        <f t="shared" si="65"/>
        <v>42615.121921296297</v>
      </c>
      <c r="T2106" s="12">
        <f t="shared" si="66"/>
        <v>42675.121921296297</v>
      </c>
    </row>
    <row r="2107" spans="1:20" ht="42.75" x14ac:dyDescent="0.45">
      <c r="A2107">
        <v>3461</v>
      </c>
      <c r="B2107" s="3" t="s">
        <v>3460</v>
      </c>
      <c r="C2107" s="3" t="s">
        <v>7571</v>
      </c>
      <c r="D2107" s="6">
        <v>500</v>
      </c>
      <c r="E2107" s="8">
        <v>695</v>
      </c>
      <c r="F2107" t="s">
        <v>8218</v>
      </c>
      <c r="G2107" t="s">
        <v>8223</v>
      </c>
      <c r="H2107" t="s">
        <v>8245</v>
      </c>
      <c r="I2107">
        <v>1477710000</v>
      </c>
      <c r="J2107">
        <v>1475248279</v>
      </c>
      <c r="K2107" t="b">
        <v>0</v>
      </c>
      <c r="L2107">
        <v>12</v>
      </c>
      <c r="M2107" t="b">
        <v>1</v>
      </c>
      <c r="N2107" t="s">
        <v>8269</v>
      </c>
      <c r="O2107">
        <f>ROUND(E2107/D2107*100,0)</f>
        <v>139</v>
      </c>
      <c r="P2107">
        <f>IFERROR(ROUND(E2107/L2107,2),0)</f>
        <v>57.92</v>
      </c>
      <c r="Q2107" t="s">
        <v>8315</v>
      </c>
      <c r="R2107" t="s">
        <v>8316</v>
      </c>
      <c r="S2107" s="12">
        <f t="shared" si="65"/>
        <v>42643.632858796293</v>
      </c>
      <c r="T2107" s="12">
        <f t="shared" si="66"/>
        <v>42672.125</v>
      </c>
    </row>
    <row r="2108" spans="1:20" x14ac:dyDescent="0.45">
      <c r="A2108">
        <v>3122</v>
      </c>
      <c r="B2108" s="3" t="s">
        <v>3122</v>
      </c>
      <c r="C2108" s="3" t="s">
        <v>7232</v>
      </c>
      <c r="D2108" s="6">
        <v>199</v>
      </c>
      <c r="E2108" s="8">
        <v>116</v>
      </c>
      <c r="F2108" t="s">
        <v>8219</v>
      </c>
      <c r="G2108" t="s">
        <v>8223</v>
      </c>
      <c r="H2108" t="s">
        <v>8245</v>
      </c>
      <c r="I2108">
        <v>1478733732</v>
      </c>
      <c r="J2108">
        <v>1478298132</v>
      </c>
      <c r="K2108" t="b">
        <v>0</v>
      </c>
      <c r="L2108">
        <v>2</v>
      </c>
      <c r="M2108" t="b">
        <v>0</v>
      </c>
      <c r="N2108" t="s">
        <v>8301</v>
      </c>
      <c r="O2108">
        <f>ROUND(E2108/D2108*100,0)</f>
        <v>58</v>
      </c>
      <c r="P2108">
        <f>IFERROR(ROUND(E2108/L2108,2),0)</f>
        <v>58</v>
      </c>
      <c r="Q2108" t="s">
        <v>8315</v>
      </c>
      <c r="R2108" t="s">
        <v>8333</v>
      </c>
      <c r="S2108" s="12">
        <f t="shared" si="65"/>
        <v>42678.932083333333</v>
      </c>
      <c r="T2108" s="12">
        <f t="shared" si="66"/>
        <v>42683.973750000005</v>
      </c>
    </row>
    <row r="2109" spans="1:20" ht="42.75" x14ac:dyDescent="0.45">
      <c r="A2109">
        <v>3690</v>
      </c>
      <c r="B2109" s="3" t="s">
        <v>3687</v>
      </c>
      <c r="C2109" s="3" t="s">
        <v>7800</v>
      </c>
      <c r="D2109" s="6">
        <v>1500</v>
      </c>
      <c r="E2109" s="8">
        <v>1800</v>
      </c>
      <c r="F2109" t="s">
        <v>8218</v>
      </c>
      <c r="G2109" t="s">
        <v>8223</v>
      </c>
      <c r="H2109" t="s">
        <v>8245</v>
      </c>
      <c r="I2109">
        <v>1417101683</v>
      </c>
      <c r="J2109">
        <v>1414506083</v>
      </c>
      <c r="K2109" t="b">
        <v>0</v>
      </c>
      <c r="L2109">
        <v>31</v>
      </c>
      <c r="M2109" t="b">
        <v>1</v>
      </c>
      <c r="N2109" t="s">
        <v>8269</v>
      </c>
      <c r="O2109">
        <f>ROUND(E2109/D2109*100,0)</f>
        <v>120</v>
      </c>
      <c r="P2109">
        <f>IFERROR(ROUND(E2109/L2109,2),0)</f>
        <v>58.06</v>
      </c>
      <c r="Q2109" t="s">
        <v>8315</v>
      </c>
      <c r="R2109" t="s">
        <v>8316</v>
      </c>
      <c r="S2109" s="12">
        <f t="shared" si="65"/>
        <v>41940.598182870373</v>
      </c>
      <c r="T2109" s="12">
        <f t="shared" si="66"/>
        <v>41970.639849537038</v>
      </c>
    </row>
    <row r="2110" spans="1:20" ht="42.75" x14ac:dyDescent="0.45">
      <c r="A2110">
        <v>3165</v>
      </c>
      <c r="B2110" s="3" t="s">
        <v>3165</v>
      </c>
      <c r="C2110" s="3" t="s">
        <v>7275</v>
      </c>
      <c r="D2110" s="6">
        <v>750</v>
      </c>
      <c r="E2110" s="8">
        <v>1220</v>
      </c>
      <c r="F2110" t="s">
        <v>8218</v>
      </c>
      <c r="G2110" t="s">
        <v>8223</v>
      </c>
      <c r="H2110" t="s">
        <v>8245</v>
      </c>
      <c r="I2110">
        <v>1304395140</v>
      </c>
      <c r="J2110">
        <v>1302493760</v>
      </c>
      <c r="K2110" t="b">
        <v>1</v>
      </c>
      <c r="L2110">
        <v>21</v>
      </c>
      <c r="M2110" t="b">
        <v>1</v>
      </c>
      <c r="N2110" t="s">
        <v>8269</v>
      </c>
      <c r="O2110">
        <f>ROUND(E2110/D2110*100,0)</f>
        <v>163</v>
      </c>
      <c r="P2110">
        <f>IFERROR(ROUND(E2110/L2110,2),0)</f>
        <v>58.1</v>
      </c>
      <c r="Q2110" t="s">
        <v>8315</v>
      </c>
      <c r="R2110" t="s">
        <v>8316</v>
      </c>
      <c r="S2110" s="12">
        <f t="shared" si="65"/>
        <v>40644.159259259257</v>
      </c>
      <c r="T2110" s="12">
        <f t="shared" si="66"/>
        <v>40666.165972222225</v>
      </c>
    </row>
    <row r="2111" spans="1:20" ht="42.75" x14ac:dyDescent="0.45">
      <c r="A2111">
        <v>3109</v>
      </c>
      <c r="B2111" s="3" t="s">
        <v>3109</v>
      </c>
      <c r="C2111" s="3" t="s">
        <v>7219</v>
      </c>
      <c r="D2111" s="6">
        <v>26500</v>
      </c>
      <c r="E2111" s="8">
        <v>6633</v>
      </c>
      <c r="F2111" t="s">
        <v>8220</v>
      </c>
      <c r="G2111" t="s">
        <v>8223</v>
      </c>
      <c r="H2111" t="s">
        <v>8245</v>
      </c>
      <c r="I2111">
        <v>1409194810</v>
      </c>
      <c r="J2111">
        <v>1406170810</v>
      </c>
      <c r="K2111" t="b">
        <v>0</v>
      </c>
      <c r="L2111">
        <v>114</v>
      </c>
      <c r="M2111" t="b">
        <v>0</v>
      </c>
      <c r="N2111" t="s">
        <v>8301</v>
      </c>
      <c r="O2111">
        <f>ROUND(E2111/D2111*100,0)</f>
        <v>25</v>
      </c>
      <c r="P2111">
        <f>IFERROR(ROUND(E2111/L2111,2),0)</f>
        <v>58.18</v>
      </c>
      <c r="Q2111" t="s">
        <v>8315</v>
      </c>
      <c r="R2111" t="s">
        <v>8333</v>
      </c>
      <c r="S2111" s="12">
        <f t="shared" si="65"/>
        <v>41844.125115740739</v>
      </c>
      <c r="T2111" s="12">
        <f t="shared" si="66"/>
        <v>41879.125115740739</v>
      </c>
    </row>
    <row r="2112" spans="1:20" ht="42.75" x14ac:dyDescent="0.45">
      <c r="A2112">
        <v>3568</v>
      </c>
      <c r="B2112" s="3" t="s">
        <v>3567</v>
      </c>
      <c r="C2112" s="3" t="s">
        <v>7678</v>
      </c>
      <c r="D2112" s="6">
        <v>1000</v>
      </c>
      <c r="E2112" s="8">
        <v>1110</v>
      </c>
      <c r="F2112" t="s">
        <v>8218</v>
      </c>
      <c r="G2112" t="s">
        <v>8223</v>
      </c>
      <c r="H2112" t="s">
        <v>8245</v>
      </c>
      <c r="I2112">
        <v>1410975994</v>
      </c>
      <c r="J2112">
        <v>1408383994</v>
      </c>
      <c r="K2112" t="b">
        <v>0</v>
      </c>
      <c r="L2112">
        <v>19</v>
      </c>
      <c r="M2112" t="b">
        <v>1</v>
      </c>
      <c r="N2112" t="s">
        <v>8269</v>
      </c>
      <c r="O2112">
        <f>ROUND(E2112/D2112*100,0)</f>
        <v>111</v>
      </c>
      <c r="P2112">
        <f>IFERROR(ROUND(E2112/L2112,2),0)</f>
        <v>58.42</v>
      </c>
      <c r="Q2112" t="s">
        <v>8315</v>
      </c>
      <c r="R2112" t="s">
        <v>8316</v>
      </c>
      <c r="S2112" s="12">
        <f t="shared" si="65"/>
        <v>41869.740671296298</v>
      </c>
      <c r="T2112" s="12">
        <f t="shared" si="66"/>
        <v>41899.740671296298</v>
      </c>
    </row>
    <row r="2113" spans="1:20" ht="42.75" x14ac:dyDescent="0.45">
      <c r="A2113">
        <v>3582</v>
      </c>
      <c r="B2113" s="3" t="s">
        <v>3581</v>
      </c>
      <c r="C2113" s="3" t="s">
        <v>7692</v>
      </c>
      <c r="D2113" s="6">
        <v>1000</v>
      </c>
      <c r="E2113" s="8">
        <v>2870</v>
      </c>
      <c r="F2113" t="s">
        <v>8218</v>
      </c>
      <c r="G2113" t="s">
        <v>8223</v>
      </c>
      <c r="H2113" t="s">
        <v>8245</v>
      </c>
      <c r="I2113">
        <v>1459822682</v>
      </c>
      <c r="J2113">
        <v>1458613082</v>
      </c>
      <c r="K2113" t="b">
        <v>0</v>
      </c>
      <c r="L2113">
        <v>49</v>
      </c>
      <c r="M2113" t="b">
        <v>1</v>
      </c>
      <c r="N2113" t="s">
        <v>8269</v>
      </c>
      <c r="O2113">
        <f>ROUND(E2113/D2113*100,0)</f>
        <v>287</v>
      </c>
      <c r="P2113">
        <f>IFERROR(ROUND(E2113/L2113,2),0)</f>
        <v>58.57</v>
      </c>
      <c r="Q2113" t="s">
        <v>8315</v>
      </c>
      <c r="R2113" t="s">
        <v>8316</v>
      </c>
      <c r="S2113" s="12">
        <f t="shared" si="65"/>
        <v>42451.095856481479</v>
      </c>
      <c r="T2113" s="12">
        <f t="shared" si="66"/>
        <v>42465.095856481479</v>
      </c>
    </row>
    <row r="2114" spans="1:20" ht="42.75" x14ac:dyDescent="0.45">
      <c r="A2114">
        <v>3408</v>
      </c>
      <c r="B2114" s="3" t="s">
        <v>3407</v>
      </c>
      <c r="C2114" s="3" t="s">
        <v>7518</v>
      </c>
      <c r="D2114" s="6">
        <v>500</v>
      </c>
      <c r="E2114" s="8">
        <v>1055</v>
      </c>
      <c r="F2114" t="s">
        <v>8218</v>
      </c>
      <c r="G2114" t="s">
        <v>8223</v>
      </c>
      <c r="H2114" t="s">
        <v>8245</v>
      </c>
      <c r="I2114">
        <v>1405727304</v>
      </c>
      <c r="J2114">
        <v>1403135304</v>
      </c>
      <c r="K2114" t="b">
        <v>0</v>
      </c>
      <c r="L2114">
        <v>18</v>
      </c>
      <c r="M2114" t="b">
        <v>1</v>
      </c>
      <c r="N2114" t="s">
        <v>8269</v>
      </c>
      <c r="O2114">
        <f>ROUND(E2114/D2114*100,0)</f>
        <v>211</v>
      </c>
      <c r="P2114">
        <f>IFERROR(ROUND(E2114/L2114,2),0)</f>
        <v>58.61</v>
      </c>
      <c r="Q2114" t="s">
        <v>8315</v>
      </c>
      <c r="R2114" t="s">
        <v>8316</v>
      </c>
      <c r="S2114" s="12">
        <f t="shared" si="65"/>
        <v>41808.991944444446</v>
      </c>
      <c r="T2114" s="12">
        <f t="shared" si="66"/>
        <v>41838.991944444446</v>
      </c>
    </row>
    <row r="2115" spans="1:20" ht="42.75" x14ac:dyDescent="0.45">
      <c r="A2115">
        <v>2974</v>
      </c>
      <c r="B2115" s="3" t="s">
        <v>2974</v>
      </c>
      <c r="C2115" s="3" t="s">
        <v>7084</v>
      </c>
      <c r="D2115" s="6">
        <v>5000</v>
      </c>
      <c r="E2115" s="8">
        <v>5100</v>
      </c>
      <c r="F2115" t="s">
        <v>8218</v>
      </c>
      <c r="G2115" t="s">
        <v>8223</v>
      </c>
      <c r="H2115" t="s">
        <v>8245</v>
      </c>
      <c r="I2115">
        <v>1411695300</v>
      </c>
      <c r="J2115">
        <v>1409275671</v>
      </c>
      <c r="K2115" t="b">
        <v>0</v>
      </c>
      <c r="L2115">
        <v>87</v>
      </c>
      <c r="M2115" t="b">
        <v>1</v>
      </c>
      <c r="N2115" t="s">
        <v>8269</v>
      </c>
      <c r="O2115">
        <f>ROUND(E2115/D2115*100,0)</f>
        <v>102</v>
      </c>
      <c r="P2115">
        <f>IFERROR(ROUND(E2115/L2115,2),0)</f>
        <v>58.62</v>
      </c>
      <c r="Q2115" t="s">
        <v>8315</v>
      </c>
      <c r="R2115" t="s">
        <v>8316</v>
      </c>
      <c r="S2115" s="12">
        <f t="shared" ref="S2115:S2178" si="67">(((J2115/60)/60)/24)+DATE(1970,1,1)</f>
        <v>41880.061006944445</v>
      </c>
      <c r="T2115" s="12">
        <f t="shared" ref="T2115:T2178" si="68">(((I2115/60)/60)/24)+DATE(1970,1,1)</f>
        <v>41908.065972222219</v>
      </c>
    </row>
    <row r="2116" spans="1:20" ht="57" x14ac:dyDescent="0.45">
      <c r="A2116">
        <v>3241</v>
      </c>
      <c r="B2116" s="3" t="s">
        <v>3241</v>
      </c>
      <c r="C2116" s="3" t="s">
        <v>7351</v>
      </c>
      <c r="D2116" s="6">
        <v>8500</v>
      </c>
      <c r="E2116" s="8">
        <v>9801</v>
      </c>
      <c r="F2116" t="s">
        <v>8218</v>
      </c>
      <c r="G2116" t="s">
        <v>8223</v>
      </c>
      <c r="H2116" t="s">
        <v>8245</v>
      </c>
      <c r="I2116">
        <v>1413269940</v>
      </c>
      <c r="J2116">
        <v>1410421670</v>
      </c>
      <c r="K2116" t="b">
        <v>1</v>
      </c>
      <c r="L2116">
        <v>167</v>
      </c>
      <c r="M2116" t="b">
        <v>1</v>
      </c>
      <c r="N2116" t="s">
        <v>8269</v>
      </c>
      <c r="O2116">
        <f>ROUND(E2116/D2116*100,0)</f>
        <v>115</v>
      </c>
      <c r="P2116">
        <f>IFERROR(ROUND(E2116/L2116,2),0)</f>
        <v>58.69</v>
      </c>
      <c r="Q2116" t="s">
        <v>8315</v>
      </c>
      <c r="R2116" t="s">
        <v>8316</v>
      </c>
      <c r="S2116" s="12">
        <f t="shared" si="67"/>
        <v>41893.324884259258</v>
      </c>
      <c r="T2116" s="12">
        <f t="shared" si="68"/>
        <v>41926.290972222225</v>
      </c>
    </row>
    <row r="2117" spans="1:20" ht="42.75" x14ac:dyDescent="0.45">
      <c r="A2117">
        <v>3683</v>
      </c>
      <c r="B2117" s="3" t="s">
        <v>3680</v>
      </c>
      <c r="C2117" s="3" t="s">
        <v>7793</v>
      </c>
      <c r="D2117" s="6">
        <v>3500</v>
      </c>
      <c r="E2117" s="8">
        <v>3880</v>
      </c>
      <c r="F2117" t="s">
        <v>8218</v>
      </c>
      <c r="G2117" t="s">
        <v>8223</v>
      </c>
      <c r="H2117" t="s">
        <v>8245</v>
      </c>
      <c r="I2117">
        <v>1476931696</v>
      </c>
      <c r="J2117">
        <v>1474339696</v>
      </c>
      <c r="K2117" t="b">
        <v>0</v>
      </c>
      <c r="L2117">
        <v>66</v>
      </c>
      <c r="M2117" t="b">
        <v>1</v>
      </c>
      <c r="N2117" t="s">
        <v>8269</v>
      </c>
      <c r="O2117">
        <f>ROUND(E2117/D2117*100,0)</f>
        <v>111</v>
      </c>
      <c r="P2117">
        <f>IFERROR(ROUND(E2117/L2117,2),0)</f>
        <v>58.79</v>
      </c>
      <c r="Q2117" t="s">
        <v>8315</v>
      </c>
      <c r="R2117" t="s">
        <v>8316</v>
      </c>
      <c r="S2117" s="12">
        <f t="shared" si="67"/>
        <v>42633.116851851853</v>
      </c>
      <c r="T2117" s="12">
        <f t="shared" si="68"/>
        <v>42663.116851851853</v>
      </c>
    </row>
    <row r="2118" spans="1:20" ht="42.75" x14ac:dyDescent="0.45">
      <c r="A2118">
        <v>3512</v>
      </c>
      <c r="B2118" s="3" t="s">
        <v>3511</v>
      </c>
      <c r="C2118" s="3" t="s">
        <v>7622</v>
      </c>
      <c r="D2118" s="6">
        <v>1000</v>
      </c>
      <c r="E2118" s="8">
        <v>1000</v>
      </c>
      <c r="F2118" t="s">
        <v>8218</v>
      </c>
      <c r="G2118" t="s">
        <v>8224</v>
      </c>
      <c r="H2118" t="s">
        <v>8246</v>
      </c>
      <c r="I2118">
        <v>1429789992</v>
      </c>
      <c r="J2118">
        <v>1424609592</v>
      </c>
      <c r="K2118" t="b">
        <v>0</v>
      </c>
      <c r="L2118">
        <v>17</v>
      </c>
      <c r="M2118" t="b">
        <v>1</v>
      </c>
      <c r="N2118" t="s">
        <v>8269</v>
      </c>
      <c r="O2118">
        <f>ROUND(E2118/D2118*100,0)</f>
        <v>100</v>
      </c>
      <c r="P2118">
        <f>IFERROR(ROUND(E2118/L2118,2),0)</f>
        <v>58.82</v>
      </c>
      <c r="Q2118" t="s">
        <v>8315</v>
      </c>
      <c r="R2118" t="s">
        <v>8316</v>
      </c>
      <c r="S2118" s="12">
        <f t="shared" si="67"/>
        <v>42057.536944444444</v>
      </c>
      <c r="T2118" s="12">
        <f t="shared" si="68"/>
        <v>42117.49527777778</v>
      </c>
    </row>
    <row r="2119" spans="1:20" ht="42.75" x14ac:dyDescent="0.45">
      <c r="A2119">
        <v>3831</v>
      </c>
      <c r="B2119" s="3" t="s">
        <v>3828</v>
      </c>
      <c r="C2119" s="3" t="s">
        <v>7940</v>
      </c>
      <c r="D2119" s="6">
        <v>500</v>
      </c>
      <c r="E2119" s="8">
        <v>530.11</v>
      </c>
      <c r="F2119" t="s">
        <v>8218</v>
      </c>
      <c r="G2119" t="s">
        <v>8223</v>
      </c>
      <c r="H2119" t="s">
        <v>8245</v>
      </c>
      <c r="I2119">
        <v>1415222545</v>
      </c>
      <c r="J2119">
        <v>1413404545</v>
      </c>
      <c r="K2119" t="b">
        <v>0</v>
      </c>
      <c r="L2119">
        <v>9</v>
      </c>
      <c r="M2119" t="b">
        <v>1</v>
      </c>
      <c r="N2119" t="s">
        <v>8269</v>
      </c>
      <c r="O2119">
        <f>ROUND(E2119/D2119*100,0)</f>
        <v>106</v>
      </c>
      <c r="P2119">
        <f>IFERROR(ROUND(E2119/L2119,2),0)</f>
        <v>58.9</v>
      </c>
      <c r="Q2119" t="s">
        <v>8315</v>
      </c>
      <c r="R2119" t="s">
        <v>8316</v>
      </c>
      <c r="S2119" s="12">
        <f t="shared" si="67"/>
        <v>41927.848900462966</v>
      </c>
      <c r="T2119" s="12">
        <f t="shared" si="68"/>
        <v>41948.890567129631</v>
      </c>
    </row>
    <row r="2120" spans="1:20" ht="42.75" x14ac:dyDescent="0.45">
      <c r="A2120">
        <v>3435</v>
      </c>
      <c r="B2120" s="3" t="s">
        <v>3434</v>
      </c>
      <c r="C2120" s="3" t="s">
        <v>7545</v>
      </c>
      <c r="D2120" s="6">
        <v>1000</v>
      </c>
      <c r="E2120" s="8">
        <v>1120</v>
      </c>
      <c r="F2120" t="s">
        <v>8218</v>
      </c>
      <c r="G2120" t="s">
        <v>8223</v>
      </c>
      <c r="H2120" t="s">
        <v>8245</v>
      </c>
      <c r="I2120">
        <v>1470538800</v>
      </c>
      <c r="J2120">
        <v>1469112493</v>
      </c>
      <c r="K2120" t="b">
        <v>0</v>
      </c>
      <c r="L2120">
        <v>19</v>
      </c>
      <c r="M2120" t="b">
        <v>1</v>
      </c>
      <c r="N2120" t="s">
        <v>8269</v>
      </c>
      <c r="O2120">
        <f>ROUND(E2120/D2120*100,0)</f>
        <v>112</v>
      </c>
      <c r="P2120">
        <f>IFERROR(ROUND(E2120/L2120,2),0)</f>
        <v>58.95</v>
      </c>
      <c r="Q2120" t="s">
        <v>8315</v>
      </c>
      <c r="R2120" t="s">
        <v>8316</v>
      </c>
      <c r="S2120" s="12">
        <f t="shared" si="67"/>
        <v>42572.61681712963</v>
      </c>
      <c r="T2120" s="12">
        <f t="shared" si="68"/>
        <v>42589.125</v>
      </c>
    </row>
    <row r="2121" spans="1:20" ht="28.5" x14ac:dyDescent="0.45">
      <c r="A2121">
        <v>3803</v>
      </c>
      <c r="B2121" s="3" t="s">
        <v>3800</v>
      </c>
      <c r="C2121" s="3" t="s">
        <v>7913</v>
      </c>
      <c r="D2121" s="6">
        <v>12000</v>
      </c>
      <c r="E2121" s="8">
        <v>2358</v>
      </c>
      <c r="F2121" t="s">
        <v>8220</v>
      </c>
      <c r="G2121" t="s">
        <v>8223</v>
      </c>
      <c r="H2121" t="s">
        <v>8245</v>
      </c>
      <c r="I2121">
        <v>1457133568</v>
      </c>
      <c r="J2121">
        <v>1454541568</v>
      </c>
      <c r="K2121" t="b">
        <v>0</v>
      </c>
      <c r="L2121">
        <v>40</v>
      </c>
      <c r="M2121" t="b">
        <v>0</v>
      </c>
      <c r="N2121" t="s">
        <v>8303</v>
      </c>
      <c r="O2121">
        <f>ROUND(E2121/D2121*100,0)</f>
        <v>20</v>
      </c>
      <c r="P2121">
        <f>IFERROR(ROUND(E2121/L2121,2),0)</f>
        <v>58.95</v>
      </c>
      <c r="Q2121" t="s">
        <v>8315</v>
      </c>
      <c r="R2121" t="s">
        <v>8334</v>
      </c>
      <c r="S2121" s="12">
        <f t="shared" si="67"/>
        <v>42403.971851851849</v>
      </c>
      <c r="T2121" s="12">
        <f t="shared" si="68"/>
        <v>42433.971851851849</v>
      </c>
    </row>
    <row r="2122" spans="1:20" ht="42.75" x14ac:dyDescent="0.45">
      <c r="A2122">
        <v>4032</v>
      </c>
      <c r="B2122" s="3" t="s">
        <v>4028</v>
      </c>
      <c r="C2122" s="3" t="s">
        <v>8137</v>
      </c>
      <c r="D2122" s="6">
        <v>6048</v>
      </c>
      <c r="E2122" s="8">
        <v>413</v>
      </c>
      <c r="F2122" t="s">
        <v>8220</v>
      </c>
      <c r="G2122" t="s">
        <v>8223</v>
      </c>
      <c r="H2122" t="s">
        <v>8245</v>
      </c>
      <c r="I2122">
        <v>1450211116</v>
      </c>
      <c r="J2122">
        <v>1445023516</v>
      </c>
      <c r="K2122" t="b">
        <v>0</v>
      </c>
      <c r="L2122">
        <v>7</v>
      </c>
      <c r="M2122" t="b">
        <v>0</v>
      </c>
      <c r="N2122" t="s">
        <v>8269</v>
      </c>
      <c r="O2122">
        <f>ROUND(E2122/D2122*100,0)</f>
        <v>7</v>
      </c>
      <c r="P2122">
        <f>IFERROR(ROUND(E2122/L2122,2),0)</f>
        <v>59</v>
      </c>
      <c r="Q2122" t="s">
        <v>8315</v>
      </c>
      <c r="R2122" t="s">
        <v>8316</v>
      </c>
      <c r="S2122" s="12">
        <f t="shared" si="67"/>
        <v>42293.809212962966</v>
      </c>
      <c r="T2122" s="12">
        <f t="shared" si="68"/>
        <v>42353.85087962963</v>
      </c>
    </row>
    <row r="2123" spans="1:20" ht="42.75" x14ac:dyDescent="0.45">
      <c r="A2123">
        <v>4108</v>
      </c>
      <c r="B2123" s="3" t="s">
        <v>4104</v>
      </c>
      <c r="C2123" s="3" t="s">
        <v>8211</v>
      </c>
      <c r="D2123" s="6">
        <v>3000</v>
      </c>
      <c r="E2123" s="8">
        <v>59</v>
      </c>
      <c r="F2123" t="s">
        <v>8220</v>
      </c>
      <c r="G2123" t="s">
        <v>8223</v>
      </c>
      <c r="H2123" t="s">
        <v>8245</v>
      </c>
      <c r="I2123">
        <v>1488517200</v>
      </c>
      <c r="J2123">
        <v>1485909937</v>
      </c>
      <c r="K2123" t="b">
        <v>0</v>
      </c>
      <c r="L2123">
        <v>1</v>
      </c>
      <c r="M2123" t="b">
        <v>0</v>
      </c>
      <c r="N2123" t="s">
        <v>8269</v>
      </c>
      <c r="O2123">
        <f>ROUND(E2123/D2123*100,0)</f>
        <v>2</v>
      </c>
      <c r="P2123">
        <f>IFERROR(ROUND(E2123/L2123,2),0)</f>
        <v>59</v>
      </c>
      <c r="Q2123" t="s">
        <v>8315</v>
      </c>
      <c r="R2123" t="s">
        <v>8316</v>
      </c>
      <c r="S2123" s="12">
        <f t="shared" si="67"/>
        <v>42767.031678240746</v>
      </c>
      <c r="T2123" s="12">
        <f t="shared" si="68"/>
        <v>42797.208333333328</v>
      </c>
    </row>
    <row r="2124" spans="1:20" ht="28.5" x14ac:dyDescent="0.4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>ROUND(E2124/D2124*100,0)</f>
        <v>102</v>
      </c>
      <c r="P2124">
        <f>IFERROR(ROUND(E2124/L2124,2),0)</f>
        <v>59.04</v>
      </c>
      <c r="Q2124" t="s">
        <v>8315</v>
      </c>
      <c r="R2124" t="s">
        <v>8334</v>
      </c>
      <c r="S2124" s="12">
        <f t="shared" si="67"/>
        <v>41747.471504629626</v>
      </c>
      <c r="T2124" s="12">
        <f t="shared" si="68"/>
        <v>41778.208333333336</v>
      </c>
    </row>
    <row r="2125" spans="1:20" ht="28.5" x14ac:dyDescent="0.45">
      <c r="A2125">
        <v>3564</v>
      </c>
      <c r="B2125" s="3" t="s">
        <v>3563</v>
      </c>
      <c r="C2125" s="3" t="s">
        <v>7674</v>
      </c>
      <c r="D2125" s="6">
        <v>1000</v>
      </c>
      <c r="E2125" s="8">
        <v>1005</v>
      </c>
      <c r="F2125" t="s">
        <v>8218</v>
      </c>
      <c r="G2125" t="s">
        <v>8224</v>
      </c>
      <c r="H2125" t="s">
        <v>8246</v>
      </c>
      <c r="I2125">
        <v>1444060800</v>
      </c>
      <c r="J2125">
        <v>1440082649</v>
      </c>
      <c r="K2125" t="b">
        <v>0</v>
      </c>
      <c r="L2125">
        <v>17</v>
      </c>
      <c r="M2125" t="b">
        <v>1</v>
      </c>
      <c r="N2125" t="s">
        <v>8269</v>
      </c>
      <c r="O2125">
        <f>ROUND(E2125/D2125*100,0)</f>
        <v>101</v>
      </c>
      <c r="P2125">
        <f>IFERROR(ROUND(E2125/L2125,2),0)</f>
        <v>59.12</v>
      </c>
      <c r="Q2125" t="s">
        <v>8315</v>
      </c>
      <c r="R2125" t="s">
        <v>8316</v>
      </c>
      <c r="S2125" s="12">
        <f t="shared" si="67"/>
        <v>42236.623252314821</v>
      </c>
      <c r="T2125" s="12">
        <f t="shared" si="68"/>
        <v>42282.666666666672</v>
      </c>
    </row>
    <row r="2126" spans="1:20" ht="42.75" x14ac:dyDescent="0.45">
      <c r="A2126">
        <v>3686</v>
      </c>
      <c r="B2126" s="3" t="s">
        <v>3683</v>
      </c>
      <c r="C2126" s="3" t="s">
        <v>7796</v>
      </c>
      <c r="D2126" s="6">
        <v>350</v>
      </c>
      <c r="E2126" s="8">
        <v>355</v>
      </c>
      <c r="F2126" t="s">
        <v>8218</v>
      </c>
      <c r="G2126" t="s">
        <v>8223</v>
      </c>
      <c r="H2126" t="s">
        <v>8245</v>
      </c>
      <c r="I2126">
        <v>1440820740</v>
      </c>
      <c r="J2126">
        <v>1439567660</v>
      </c>
      <c r="K2126" t="b">
        <v>0</v>
      </c>
      <c r="L2126">
        <v>6</v>
      </c>
      <c r="M2126" t="b">
        <v>1</v>
      </c>
      <c r="N2126" t="s">
        <v>8269</v>
      </c>
      <c r="O2126">
        <f>ROUND(E2126/D2126*100,0)</f>
        <v>101</v>
      </c>
      <c r="P2126">
        <f>IFERROR(ROUND(E2126/L2126,2),0)</f>
        <v>59.17</v>
      </c>
      <c r="Q2126" t="s">
        <v>8315</v>
      </c>
      <c r="R2126" t="s">
        <v>8316</v>
      </c>
      <c r="S2126" s="12">
        <f t="shared" si="67"/>
        <v>42230.662731481483</v>
      </c>
      <c r="T2126" s="12">
        <f t="shared" si="68"/>
        <v>42245.165972222225</v>
      </c>
    </row>
    <row r="2127" spans="1:20" ht="42.75" x14ac:dyDescent="0.45">
      <c r="A2127">
        <v>3546</v>
      </c>
      <c r="B2127" s="3" t="s">
        <v>3545</v>
      </c>
      <c r="C2127" s="3" t="s">
        <v>7656</v>
      </c>
      <c r="D2127" s="6">
        <v>1100</v>
      </c>
      <c r="E2127" s="8">
        <v>1125</v>
      </c>
      <c r="F2127" t="s">
        <v>8218</v>
      </c>
      <c r="G2127" t="s">
        <v>8223</v>
      </c>
      <c r="H2127" t="s">
        <v>8245</v>
      </c>
      <c r="I2127">
        <v>1427860740</v>
      </c>
      <c r="J2127">
        <v>1426002684</v>
      </c>
      <c r="K2127" t="b">
        <v>0</v>
      </c>
      <c r="L2127">
        <v>19</v>
      </c>
      <c r="M2127" t="b">
        <v>1</v>
      </c>
      <c r="N2127" t="s">
        <v>8269</v>
      </c>
      <c r="O2127">
        <f>ROUND(E2127/D2127*100,0)</f>
        <v>102</v>
      </c>
      <c r="P2127">
        <f>IFERROR(ROUND(E2127/L2127,2),0)</f>
        <v>59.21</v>
      </c>
      <c r="Q2127" t="s">
        <v>8315</v>
      </c>
      <c r="R2127" t="s">
        <v>8316</v>
      </c>
      <c r="S2127" s="12">
        <f t="shared" si="67"/>
        <v>42073.660694444443</v>
      </c>
      <c r="T2127" s="12">
        <f t="shared" si="68"/>
        <v>42095.165972222225</v>
      </c>
    </row>
    <row r="2128" spans="1:20" ht="42.75" x14ac:dyDescent="0.45">
      <c r="A2128">
        <v>3599</v>
      </c>
      <c r="B2128" s="3" t="s">
        <v>3598</v>
      </c>
      <c r="C2128" s="3" t="s">
        <v>7709</v>
      </c>
      <c r="D2128" s="6">
        <v>500</v>
      </c>
      <c r="E2128" s="8">
        <v>1010</v>
      </c>
      <c r="F2128" t="s">
        <v>8218</v>
      </c>
      <c r="G2128" t="s">
        <v>8223</v>
      </c>
      <c r="H2128" t="s">
        <v>8245</v>
      </c>
      <c r="I2128">
        <v>1440892800</v>
      </c>
      <c r="J2128">
        <v>1438715077</v>
      </c>
      <c r="K2128" t="b">
        <v>0</v>
      </c>
      <c r="L2128">
        <v>17</v>
      </c>
      <c r="M2128" t="b">
        <v>1</v>
      </c>
      <c r="N2128" t="s">
        <v>8269</v>
      </c>
      <c r="O2128">
        <f>ROUND(E2128/D2128*100,0)</f>
        <v>202</v>
      </c>
      <c r="P2128">
        <f>IFERROR(ROUND(E2128/L2128,2),0)</f>
        <v>59.41</v>
      </c>
      <c r="Q2128" t="s">
        <v>8315</v>
      </c>
      <c r="R2128" t="s">
        <v>8316</v>
      </c>
      <c r="S2128" s="12">
        <f t="shared" si="67"/>
        <v>42220.79487268519</v>
      </c>
      <c r="T2128" s="12">
        <f t="shared" si="68"/>
        <v>42246</v>
      </c>
    </row>
    <row r="2129" spans="1:20" ht="42.75" x14ac:dyDescent="0.45">
      <c r="A2129">
        <v>3226</v>
      </c>
      <c r="B2129" s="3" t="s">
        <v>3226</v>
      </c>
      <c r="C2129" s="3" t="s">
        <v>7336</v>
      </c>
      <c r="D2129" s="6">
        <v>1200</v>
      </c>
      <c r="E2129" s="8">
        <v>1250</v>
      </c>
      <c r="F2129" t="s">
        <v>8218</v>
      </c>
      <c r="G2129" t="s">
        <v>8224</v>
      </c>
      <c r="H2129" t="s">
        <v>8246</v>
      </c>
      <c r="I2129">
        <v>1446213612</v>
      </c>
      <c r="J2129">
        <v>1443621612</v>
      </c>
      <c r="K2129" t="b">
        <v>1</v>
      </c>
      <c r="L2129">
        <v>21</v>
      </c>
      <c r="M2129" t="b">
        <v>1</v>
      </c>
      <c r="N2129" t="s">
        <v>8269</v>
      </c>
      <c r="O2129">
        <f>ROUND(E2129/D2129*100,0)</f>
        <v>104</v>
      </c>
      <c r="P2129">
        <f>IFERROR(ROUND(E2129/L2129,2),0)</f>
        <v>59.52</v>
      </c>
      <c r="Q2129" t="s">
        <v>8315</v>
      </c>
      <c r="R2129" t="s">
        <v>8316</v>
      </c>
      <c r="S2129" s="12">
        <f t="shared" si="67"/>
        <v>42277.583472222221</v>
      </c>
      <c r="T2129" s="12">
        <f t="shared" si="68"/>
        <v>42307.583472222221</v>
      </c>
    </row>
    <row r="2130" spans="1:20" ht="42.75" x14ac:dyDescent="0.45">
      <c r="A2130">
        <v>3998</v>
      </c>
      <c r="B2130" s="3" t="s">
        <v>3994</v>
      </c>
      <c r="C2130" s="3" t="s">
        <v>8104</v>
      </c>
      <c r="D2130" s="6">
        <v>1250</v>
      </c>
      <c r="E2130" s="8">
        <v>715</v>
      </c>
      <c r="F2130" t="s">
        <v>8220</v>
      </c>
      <c r="G2130" t="s">
        <v>8223</v>
      </c>
      <c r="H2130" t="s">
        <v>8245</v>
      </c>
      <c r="I2130">
        <v>1427580426</v>
      </c>
      <c r="J2130">
        <v>1424992026</v>
      </c>
      <c r="K2130" t="b">
        <v>0</v>
      </c>
      <c r="L2130">
        <v>12</v>
      </c>
      <c r="M2130" t="b">
        <v>0</v>
      </c>
      <c r="N2130" t="s">
        <v>8269</v>
      </c>
      <c r="O2130">
        <f>ROUND(E2130/D2130*100,0)</f>
        <v>57</v>
      </c>
      <c r="P2130">
        <f>IFERROR(ROUND(E2130/L2130,2),0)</f>
        <v>59.58</v>
      </c>
      <c r="Q2130" t="s">
        <v>8315</v>
      </c>
      <c r="R2130" t="s">
        <v>8316</v>
      </c>
      <c r="S2130" s="12">
        <f t="shared" si="67"/>
        <v>42061.963263888887</v>
      </c>
      <c r="T2130" s="12">
        <f t="shared" si="68"/>
        <v>42091.921597222223</v>
      </c>
    </row>
    <row r="2131" spans="1:20" ht="42.75" x14ac:dyDescent="0.45">
      <c r="A2131">
        <v>3303</v>
      </c>
      <c r="B2131" s="3" t="s">
        <v>3303</v>
      </c>
      <c r="C2131" s="3" t="s">
        <v>7413</v>
      </c>
      <c r="D2131" s="6">
        <v>1800</v>
      </c>
      <c r="E2131" s="8">
        <v>2086</v>
      </c>
      <c r="F2131" t="s">
        <v>8218</v>
      </c>
      <c r="G2131" t="s">
        <v>8223</v>
      </c>
      <c r="H2131" t="s">
        <v>8245</v>
      </c>
      <c r="I2131">
        <v>1427553484</v>
      </c>
      <c r="J2131">
        <v>1424533084</v>
      </c>
      <c r="K2131" t="b">
        <v>0</v>
      </c>
      <c r="L2131">
        <v>35</v>
      </c>
      <c r="M2131" t="b">
        <v>1</v>
      </c>
      <c r="N2131" t="s">
        <v>8269</v>
      </c>
      <c r="O2131">
        <f>ROUND(E2131/D2131*100,0)</f>
        <v>116</v>
      </c>
      <c r="P2131">
        <f>IFERROR(ROUND(E2131/L2131,2),0)</f>
        <v>59.6</v>
      </c>
      <c r="Q2131" t="s">
        <v>8315</v>
      </c>
      <c r="R2131" t="s">
        <v>8316</v>
      </c>
      <c r="S2131" s="12">
        <f t="shared" si="67"/>
        <v>42056.65143518518</v>
      </c>
      <c r="T2131" s="12">
        <f t="shared" si="68"/>
        <v>42091.609768518523</v>
      </c>
    </row>
    <row r="2132" spans="1:20" ht="42.75" x14ac:dyDescent="0.45">
      <c r="A2132">
        <v>3441</v>
      </c>
      <c r="B2132" s="3" t="s">
        <v>3440</v>
      </c>
      <c r="C2132" s="3" t="s">
        <v>7551</v>
      </c>
      <c r="D2132" s="6">
        <v>2500</v>
      </c>
      <c r="E2132" s="8">
        <v>2565</v>
      </c>
      <c r="F2132" t="s">
        <v>8218</v>
      </c>
      <c r="G2132" t="s">
        <v>8223</v>
      </c>
      <c r="H2132" t="s">
        <v>8245</v>
      </c>
      <c r="I2132">
        <v>1447445820</v>
      </c>
      <c r="J2132">
        <v>1445077121</v>
      </c>
      <c r="K2132" t="b">
        <v>0</v>
      </c>
      <c r="L2132">
        <v>43</v>
      </c>
      <c r="M2132" t="b">
        <v>1</v>
      </c>
      <c r="N2132" t="s">
        <v>8269</v>
      </c>
      <c r="O2132">
        <f>ROUND(E2132/D2132*100,0)</f>
        <v>103</v>
      </c>
      <c r="P2132">
        <f>IFERROR(ROUND(E2132/L2132,2),0)</f>
        <v>59.65</v>
      </c>
      <c r="Q2132" t="s">
        <v>8315</v>
      </c>
      <c r="R2132" t="s">
        <v>8316</v>
      </c>
      <c r="S2132" s="12">
        <f t="shared" si="67"/>
        <v>42294.429641203707</v>
      </c>
      <c r="T2132" s="12">
        <f t="shared" si="68"/>
        <v>42321.845138888893</v>
      </c>
    </row>
    <row r="2133" spans="1:20" ht="42.75" x14ac:dyDescent="0.45">
      <c r="A2133">
        <v>3239</v>
      </c>
      <c r="B2133" s="3" t="s">
        <v>3239</v>
      </c>
      <c r="C2133" s="3" t="s">
        <v>7349</v>
      </c>
      <c r="D2133" s="6">
        <v>5862</v>
      </c>
      <c r="E2133" s="8">
        <v>6208.98</v>
      </c>
      <c r="F2133" t="s">
        <v>8218</v>
      </c>
      <c r="G2133" t="s">
        <v>8224</v>
      </c>
      <c r="H2133" t="s">
        <v>8246</v>
      </c>
      <c r="I2133">
        <v>1445817540</v>
      </c>
      <c r="J2133">
        <v>1443665293</v>
      </c>
      <c r="K2133" t="b">
        <v>1</v>
      </c>
      <c r="L2133">
        <v>104</v>
      </c>
      <c r="M2133" t="b">
        <v>1</v>
      </c>
      <c r="N2133" t="s">
        <v>8269</v>
      </c>
      <c r="O2133">
        <f>ROUND(E2133/D2133*100,0)</f>
        <v>106</v>
      </c>
      <c r="P2133">
        <f>IFERROR(ROUND(E2133/L2133,2),0)</f>
        <v>59.7</v>
      </c>
      <c r="Q2133" t="s">
        <v>8315</v>
      </c>
      <c r="R2133" t="s">
        <v>8316</v>
      </c>
      <c r="S2133" s="12">
        <f t="shared" si="67"/>
        <v>42278.089039351849</v>
      </c>
      <c r="T2133" s="12">
        <f t="shared" si="68"/>
        <v>42302.999305555553</v>
      </c>
    </row>
    <row r="2134" spans="1:20" ht="42.75" x14ac:dyDescent="0.45">
      <c r="A2134">
        <v>4039</v>
      </c>
      <c r="B2134" s="3" t="s">
        <v>4035</v>
      </c>
      <c r="C2134" s="3" t="s">
        <v>8143</v>
      </c>
      <c r="D2134" s="6">
        <v>500</v>
      </c>
      <c r="E2134" s="8">
        <v>300</v>
      </c>
      <c r="F2134" t="s">
        <v>8220</v>
      </c>
      <c r="G2134" t="s">
        <v>8223</v>
      </c>
      <c r="H2134" t="s">
        <v>8245</v>
      </c>
      <c r="I2134">
        <v>1448949540</v>
      </c>
      <c r="J2134">
        <v>1446048367</v>
      </c>
      <c r="K2134" t="b">
        <v>0</v>
      </c>
      <c r="L2134">
        <v>5</v>
      </c>
      <c r="M2134" t="b">
        <v>0</v>
      </c>
      <c r="N2134" t="s">
        <v>8269</v>
      </c>
      <c r="O2134">
        <f>ROUND(E2134/D2134*100,0)</f>
        <v>60</v>
      </c>
      <c r="P2134">
        <f>IFERROR(ROUND(E2134/L2134,2),0)</f>
        <v>60</v>
      </c>
      <c r="Q2134" t="s">
        <v>8315</v>
      </c>
      <c r="R2134" t="s">
        <v>8316</v>
      </c>
      <c r="S2134" s="12">
        <f t="shared" si="67"/>
        <v>42305.670914351853</v>
      </c>
      <c r="T2134" s="12">
        <f t="shared" si="68"/>
        <v>42339.249305555553</v>
      </c>
    </row>
    <row r="2135" spans="1:20" ht="42.75" x14ac:dyDescent="0.45">
      <c r="A2135">
        <v>2855</v>
      </c>
      <c r="B2135" s="3" t="s">
        <v>2855</v>
      </c>
      <c r="C2135" s="3" t="s">
        <v>6965</v>
      </c>
      <c r="D2135" s="6">
        <v>600</v>
      </c>
      <c r="E2135" s="8">
        <v>300</v>
      </c>
      <c r="F2135" t="s">
        <v>8220</v>
      </c>
      <c r="G2135" t="s">
        <v>8223</v>
      </c>
      <c r="H2135" t="s">
        <v>8245</v>
      </c>
      <c r="I2135">
        <v>1454110440</v>
      </c>
      <c r="J2135">
        <v>1451607071</v>
      </c>
      <c r="K2135" t="b">
        <v>0</v>
      </c>
      <c r="L2135">
        <v>5</v>
      </c>
      <c r="M2135" t="b">
        <v>0</v>
      </c>
      <c r="N2135" t="s">
        <v>8269</v>
      </c>
      <c r="O2135">
        <f>ROUND(E2135/D2135*100,0)</f>
        <v>50</v>
      </c>
      <c r="P2135">
        <f>IFERROR(ROUND(E2135/L2135,2),0)</f>
        <v>60</v>
      </c>
      <c r="Q2135" t="s">
        <v>8315</v>
      </c>
      <c r="R2135" t="s">
        <v>8316</v>
      </c>
      <c r="S2135" s="12">
        <f t="shared" si="67"/>
        <v>42370.007766203707</v>
      </c>
      <c r="T2135" s="12">
        <f t="shared" si="68"/>
        <v>42398.981944444444</v>
      </c>
    </row>
    <row r="2136" spans="1:20" ht="42.75" x14ac:dyDescent="0.45">
      <c r="A2136">
        <v>3728</v>
      </c>
      <c r="B2136" s="3" t="s">
        <v>3725</v>
      </c>
      <c r="C2136" s="3" t="s">
        <v>7838</v>
      </c>
      <c r="D2136" s="6">
        <v>20000</v>
      </c>
      <c r="E2136" s="8">
        <v>1862</v>
      </c>
      <c r="F2136" t="s">
        <v>8220</v>
      </c>
      <c r="G2136" t="s">
        <v>8223</v>
      </c>
      <c r="H2136" t="s">
        <v>8245</v>
      </c>
      <c r="I2136">
        <v>1439957176</v>
      </c>
      <c r="J2136">
        <v>1437365176</v>
      </c>
      <c r="K2136" t="b">
        <v>0</v>
      </c>
      <c r="L2136">
        <v>31</v>
      </c>
      <c r="M2136" t="b">
        <v>0</v>
      </c>
      <c r="N2136" t="s">
        <v>8269</v>
      </c>
      <c r="O2136">
        <f>ROUND(E2136/D2136*100,0)</f>
        <v>9</v>
      </c>
      <c r="P2136">
        <f>IFERROR(ROUND(E2136/L2136,2),0)</f>
        <v>60.06</v>
      </c>
      <c r="Q2136" t="s">
        <v>8315</v>
      </c>
      <c r="R2136" t="s">
        <v>8316</v>
      </c>
      <c r="S2136" s="12">
        <f t="shared" si="67"/>
        <v>42205.171018518522</v>
      </c>
      <c r="T2136" s="12">
        <f t="shared" si="68"/>
        <v>42235.171018518522</v>
      </c>
    </row>
    <row r="2137" spans="1:20" ht="42.75" x14ac:dyDescent="0.45">
      <c r="A2137">
        <v>3992</v>
      </c>
      <c r="B2137" s="3" t="s">
        <v>3988</v>
      </c>
      <c r="C2137" s="3" t="s">
        <v>8098</v>
      </c>
      <c r="D2137" s="6">
        <v>10000</v>
      </c>
      <c r="E2137" s="8">
        <v>541</v>
      </c>
      <c r="F2137" t="s">
        <v>8220</v>
      </c>
      <c r="G2137" t="s">
        <v>8223</v>
      </c>
      <c r="H2137" t="s">
        <v>8245</v>
      </c>
      <c r="I2137">
        <v>1449876859</v>
      </c>
      <c r="J2137">
        <v>1444689259</v>
      </c>
      <c r="K2137" t="b">
        <v>0</v>
      </c>
      <c r="L2137">
        <v>9</v>
      </c>
      <c r="M2137" t="b">
        <v>0</v>
      </c>
      <c r="N2137" t="s">
        <v>8269</v>
      </c>
      <c r="O2137">
        <f>ROUND(E2137/D2137*100,0)</f>
        <v>5</v>
      </c>
      <c r="P2137">
        <f>IFERROR(ROUND(E2137/L2137,2),0)</f>
        <v>60.11</v>
      </c>
      <c r="Q2137" t="s">
        <v>8315</v>
      </c>
      <c r="R2137" t="s">
        <v>8316</v>
      </c>
      <c r="S2137" s="12">
        <f t="shared" si="67"/>
        <v>42289.94049768518</v>
      </c>
      <c r="T2137" s="12">
        <f t="shared" si="68"/>
        <v>42349.982164351852</v>
      </c>
    </row>
    <row r="2138" spans="1:20" ht="42.75" x14ac:dyDescent="0.45">
      <c r="A2138">
        <v>3646</v>
      </c>
      <c r="B2138" s="3" t="s">
        <v>3644</v>
      </c>
      <c r="C2138" s="3" t="s">
        <v>7756</v>
      </c>
      <c r="D2138" s="6">
        <v>10000</v>
      </c>
      <c r="E2138" s="8">
        <v>481</v>
      </c>
      <c r="F2138" t="s">
        <v>8220</v>
      </c>
      <c r="G2138" t="s">
        <v>8223</v>
      </c>
      <c r="H2138" t="s">
        <v>8245</v>
      </c>
      <c r="I2138">
        <v>1434497400</v>
      </c>
      <c r="J2138">
        <v>1431770802</v>
      </c>
      <c r="K2138" t="b">
        <v>0</v>
      </c>
      <c r="L2138">
        <v>8</v>
      </c>
      <c r="M2138" t="b">
        <v>0</v>
      </c>
      <c r="N2138" t="s">
        <v>8303</v>
      </c>
      <c r="O2138">
        <f>ROUND(E2138/D2138*100,0)</f>
        <v>5</v>
      </c>
      <c r="P2138">
        <f>IFERROR(ROUND(E2138/L2138,2),0)</f>
        <v>60.13</v>
      </c>
      <c r="Q2138" t="s">
        <v>8315</v>
      </c>
      <c r="R2138" t="s">
        <v>8334</v>
      </c>
      <c r="S2138" s="12">
        <f t="shared" si="67"/>
        <v>42140.421319444446</v>
      </c>
      <c r="T2138" s="12">
        <f t="shared" si="68"/>
        <v>42171.979166666672</v>
      </c>
    </row>
    <row r="2139" spans="1:20" ht="42.75" x14ac:dyDescent="0.45">
      <c r="A2139">
        <v>3499</v>
      </c>
      <c r="B2139" s="3" t="s">
        <v>3498</v>
      </c>
      <c r="C2139" s="3" t="s">
        <v>7609</v>
      </c>
      <c r="D2139" s="6">
        <v>2000</v>
      </c>
      <c r="E2139" s="8">
        <v>2110</v>
      </c>
      <c r="F2139" t="s">
        <v>8218</v>
      </c>
      <c r="G2139" t="s">
        <v>8223</v>
      </c>
      <c r="H2139" t="s">
        <v>8245</v>
      </c>
      <c r="I2139">
        <v>1435733940</v>
      </c>
      <c r="J2139">
        <v>1431046325</v>
      </c>
      <c r="K2139" t="b">
        <v>0</v>
      </c>
      <c r="L2139">
        <v>35</v>
      </c>
      <c r="M2139" t="b">
        <v>1</v>
      </c>
      <c r="N2139" t="s">
        <v>8269</v>
      </c>
      <c r="O2139">
        <f>ROUND(E2139/D2139*100,0)</f>
        <v>106</v>
      </c>
      <c r="P2139">
        <f>IFERROR(ROUND(E2139/L2139,2),0)</f>
        <v>60.29</v>
      </c>
      <c r="Q2139" t="s">
        <v>8315</v>
      </c>
      <c r="R2139" t="s">
        <v>8316</v>
      </c>
      <c r="S2139" s="12">
        <f t="shared" si="67"/>
        <v>42132.036168981482</v>
      </c>
      <c r="T2139" s="12">
        <f t="shared" si="68"/>
        <v>42186.290972222225</v>
      </c>
    </row>
    <row r="2140" spans="1:20" ht="42.75" x14ac:dyDescent="0.45">
      <c r="A2140">
        <v>3166</v>
      </c>
      <c r="B2140" s="3" t="s">
        <v>3166</v>
      </c>
      <c r="C2140" s="3" t="s">
        <v>7276</v>
      </c>
      <c r="D2140" s="6">
        <v>35000</v>
      </c>
      <c r="E2140" s="8">
        <v>56079.83</v>
      </c>
      <c r="F2140" t="s">
        <v>8218</v>
      </c>
      <c r="G2140" t="s">
        <v>8223</v>
      </c>
      <c r="H2140" t="s">
        <v>8245</v>
      </c>
      <c r="I2140">
        <v>1416988740</v>
      </c>
      <c r="J2140">
        <v>1414514153</v>
      </c>
      <c r="K2140" t="b">
        <v>1</v>
      </c>
      <c r="L2140">
        <v>930</v>
      </c>
      <c r="M2140" t="b">
        <v>1</v>
      </c>
      <c r="N2140" t="s">
        <v>8269</v>
      </c>
      <c r="O2140">
        <f>ROUND(E2140/D2140*100,0)</f>
        <v>160</v>
      </c>
      <c r="P2140">
        <f>IFERROR(ROUND(E2140/L2140,2),0)</f>
        <v>60.3</v>
      </c>
      <c r="Q2140" t="s">
        <v>8315</v>
      </c>
      <c r="R2140" t="s">
        <v>8316</v>
      </c>
      <c r="S2140" s="12">
        <f t="shared" si="67"/>
        <v>41940.69158564815</v>
      </c>
      <c r="T2140" s="12">
        <f t="shared" si="68"/>
        <v>41969.332638888889</v>
      </c>
    </row>
    <row r="2141" spans="1:20" ht="42.75" x14ac:dyDescent="0.45">
      <c r="A2141">
        <v>3510</v>
      </c>
      <c r="B2141" s="3" t="s">
        <v>3509</v>
      </c>
      <c r="C2141" s="3" t="s">
        <v>7620</v>
      </c>
      <c r="D2141" s="6">
        <v>900</v>
      </c>
      <c r="E2141" s="8">
        <v>905</v>
      </c>
      <c r="F2141" t="s">
        <v>8218</v>
      </c>
      <c r="G2141" t="s">
        <v>8223</v>
      </c>
      <c r="H2141" t="s">
        <v>8245</v>
      </c>
      <c r="I2141">
        <v>1404312846</v>
      </c>
      <c r="J2141">
        <v>1402584846</v>
      </c>
      <c r="K2141" t="b">
        <v>0</v>
      </c>
      <c r="L2141">
        <v>15</v>
      </c>
      <c r="M2141" t="b">
        <v>1</v>
      </c>
      <c r="N2141" t="s">
        <v>8269</v>
      </c>
      <c r="O2141">
        <f>ROUND(E2141/D2141*100,0)</f>
        <v>101</v>
      </c>
      <c r="P2141">
        <f>IFERROR(ROUND(E2141/L2141,2),0)</f>
        <v>60.33</v>
      </c>
      <c r="Q2141" t="s">
        <v>8315</v>
      </c>
      <c r="R2141" t="s">
        <v>8316</v>
      </c>
      <c r="S2141" s="12">
        <f t="shared" si="67"/>
        <v>41802.62090277778</v>
      </c>
      <c r="T2141" s="12">
        <f t="shared" si="68"/>
        <v>41822.62090277778</v>
      </c>
    </row>
    <row r="2142" spans="1:20" ht="28.5" x14ac:dyDescent="0.45">
      <c r="A2142">
        <v>3248</v>
      </c>
      <c r="B2142" s="3" t="s">
        <v>3248</v>
      </c>
      <c r="C2142" s="3" t="s">
        <v>7358</v>
      </c>
      <c r="D2142" s="6">
        <v>12000</v>
      </c>
      <c r="E2142" s="8">
        <v>12095</v>
      </c>
      <c r="F2142" t="s">
        <v>8218</v>
      </c>
      <c r="G2142" t="s">
        <v>8223</v>
      </c>
      <c r="H2142" t="s">
        <v>8245</v>
      </c>
      <c r="I2142">
        <v>1428178757</v>
      </c>
      <c r="J2142">
        <v>1425590357</v>
      </c>
      <c r="K2142" t="b">
        <v>1</v>
      </c>
      <c r="L2142">
        <v>200</v>
      </c>
      <c r="M2142" t="b">
        <v>1</v>
      </c>
      <c r="N2142" t="s">
        <v>8269</v>
      </c>
      <c r="O2142">
        <f>ROUND(E2142/D2142*100,0)</f>
        <v>101</v>
      </c>
      <c r="P2142">
        <f>IFERROR(ROUND(E2142/L2142,2),0)</f>
        <v>60.48</v>
      </c>
      <c r="Q2142" t="s">
        <v>8315</v>
      </c>
      <c r="R2142" t="s">
        <v>8316</v>
      </c>
      <c r="S2142" s="12">
        <f t="shared" si="67"/>
        <v>42068.888391203705</v>
      </c>
      <c r="T2142" s="12">
        <f t="shared" si="68"/>
        <v>42098.846724537041</v>
      </c>
    </row>
    <row r="2143" spans="1:20" ht="42.75" x14ac:dyDescent="0.45">
      <c r="A2143">
        <v>2845</v>
      </c>
      <c r="B2143" s="3" t="s">
        <v>2845</v>
      </c>
      <c r="C2143" s="3" t="s">
        <v>6955</v>
      </c>
      <c r="D2143" s="6">
        <v>7500</v>
      </c>
      <c r="E2143" s="8">
        <v>2366</v>
      </c>
      <c r="F2143" t="s">
        <v>8220</v>
      </c>
      <c r="G2143" t="s">
        <v>8223</v>
      </c>
      <c r="H2143" t="s">
        <v>8245</v>
      </c>
      <c r="I2143">
        <v>1433723033</v>
      </c>
      <c r="J2143">
        <v>1428539033</v>
      </c>
      <c r="K2143" t="b">
        <v>0</v>
      </c>
      <c r="L2143">
        <v>39</v>
      </c>
      <c r="M2143" t="b">
        <v>0</v>
      </c>
      <c r="N2143" t="s">
        <v>8269</v>
      </c>
      <c r="O2143">
        <f>ROUND(E2143/D2143*100,0)</f>
        <v>32</v>
      </c>
      <c r="P2143">
        <f>IFERROR(ROUND(E2143/L2143,2),0)</f>
        <v>60.67</v>
      </c>
      <c r="Q2143" t="s">
        <v>8315</v>
      </c>
      <c r="R2143" t="s">
        <v>8316</v>
      </c>
      <c r="S2143" s="12">
        <f t="shared" si="67"/>
        <v>42103.016585648147</v>
      </c>
      <c r="T2143" s="12">
        <f t="shared" si="68"/>
        <v>42163.016585648147</v>
      </c>
    </row>
    <row r="2144" spans="1:20" ht="42.75" x14ac:dyDescent="0.45">
      <c r="A2144">
        <v>2978</v>
      </c>
      <c r="B2144" s="3" t="s">
        <v>2978</v>
      </c>
      <c r="C2144" s="3" t="s">
        <v>7088</v>
      </c>
      <c r="D2144" s="6">
        <v>750</v>
      </c>
      <c r="E2144" s="8">
        <v>971</v>
      </c>
      <c r="F2144" t="s">
        <v>8218</v>
      </c>
      <c r="G2144" t="s">
        <v>8223</v>
      </c>
      <c r="H2144" t="s">
        <v>8245</v>
      </c>
      <c r="I2144">
        <v>1413784740</v>
      </c>
      <c r="J2144">
        <v>1412954547</v>
      </c>
      <c r="K2144" t="b">
        <v>0</v>
      </c>
      <c r="L2144">
        <v>16</v>
      </c>
      <c r="M2144" t="b">
        <v>1</v>
      </c>
      <c r="N2144" t="s">
        <v>8269</v>
      </c>
      <c r="O2144">
        <f>ROUND(E2144/D2144*100,0)</f>
        <v>129</v>
      </c>
      <c r="P2144">
        <f>IFERROR(ROUND(E2144/L2144,2),0)</f>
        <v>60.69</v>
      </c>
      <c r="Q2144" t="s">
        <v>8315</v>
      </c>
      <c r="R2144" t="s">
        <v>8316</v>
      </c>
      <c r="S2144" s="12">
        <f t="shared" si="67"/>
        <v>41922.640590277777</v>
      </c>
      <c r="T2144" s="12">
        <f t="shared" si="68"/>
        <v>41932.249305555553</v>
      </c>
    </row>
    <row r="2145" spans="1:20" ht="42.75" x14ac:dyDescent="0.45">
      <c r="A2145">
        <v>2825</v>
      </c>
      <c r="B2145" s="3" t="s">
        <v>2825</v>
      </c>
      <c r="C2145" s="3" t="s">
        <v>6935</v>
      </c>
      <c r="D2145" s="6">
        <v>3000</v>
      </c>
      <c r="E2145" s="8">
        <v>3100</v>
      </c>
      <c r="F2145" t="s">
        <v>8218</v>
      </c>
      <c r="G2145" t="s">
        <v>8224</v>
      </c>
      <c r="H2145" t="s">
        <v>8246</v>
      </c>
      <c r="I2145">
        <v>1449255686</v>
      </c>
      <c r="J2145">
        <v>1446663686</v>
      </c>
      <c r="K2145" t="b">
        <v>0</v>
      </c>
      <c r="L2145">
        <v>51</v>
      </c>
      <c r="M2145" t="b">
        <v>1</v>
      </c>
      <c r="N2145" t="s">
        <v>8269</v>
      </c>
      <c r="O2145">
        <f>ROUND(E2145/D2145*100,0)</f>
        <v>103</v>
      </c>
      <c r="P2145">
        <f>IFERROR(ROUND(E2145/L2145,2),0)</f>
        <v>60.78</v>
      </c>
      <c r="Q2145" t="s">
        <v>8315</v>
      </c>
      <c r="R2145" t="s">
        <v>8316</v>
      </c>
      <c r="S2145" s="12">
        <f t="shared" si="67"/>
        <v>42312.792662037042</v>
      </c>
      <c r="T2145" s="12">
        <f t="shared" si="68"/>
        <v>42342.792662037042</v>
      </c>
    </row>
    <row r="2146" spans="1:20" ht="42.75" x14ac:dyDescent="0.45">
      <c r="A2146">
        <v>2962</v>
      </c>
      <c r="B2146" s="3" t="s">
        <v>2962</v>
      </c>
      <c r="C2146" s="3" t="s">
        <v>7072</v>
      </c>
      <c r="D2146" s="6">
        <v>1000</v>
      </c>
      <c r="E2146" s="8">
        <v>1218</v>
      </c>
      <c r="F2146" t="s">
        <v>8218</v>
      </c>
      <c r="G2146" t="s">
        <v>8223</v>
      </c>
      <c r="H2146" t="s">
        <v>8245</v>
      </c>
      <c r="I2146">
        <v>1425193140</v>
      </c>
      <c r="J2146">
        <v>1422769906</v>
      </c>
      <c r="K2146" t="b">
        <v>0</v>
      </c>
      <c r="L2146">
        <v>20</v>
      </c>
      <c r="M2146" t="b">
        <v>1</v>
      </c>
      <c r="N2146" t="s">
        <v>8269</v>
      </c>
      <c r="O2146">
        <f>ROUND(E2146/D2146*100,0)</f>
        <v>122</v>
      </c>
      <c r="P2146">
        <f>IFERROR(ROUND(E2146/L2146,2),0)</f>
        <v>60.9</v>
      </c>
      <c r="Q2146" t="s">
        <v>8315</v>
      </c>
      <c r="R2146" t="s">
        <v>8316</v>
      </c>
      <c r="S2146" s="12">
        <f t="shared" si="67"/>
        <v>42036.24428240741</v>
      </c>
      <c r="T2146" s="12">
        <f t="shared" si="68"/>
        <v>42064.290972222225</v>
      </c>
    </row>
    <row r="2147" spans="1:20" ht="42.75" x14ac:dyDescent="0.45">
      <c r="A2147">
        <v>3653</v>
      </c>
      <c r="B2147" s="3" t="s">
        <v>3650</v>
      </c>
      <c r="C2147" s="3" t="s">
        <v>7763</v>
      </c>
      <c r="D2147" s="6">
        <v>2000</v>
      </c>
      <c r="E2147" s="8">
        <v>2010</v>
      </c>
      <c r="F2147" t="s">
        <v>8218</v>
      </c>
      <c r="G2147" t="s">
        <v>8224</v>
      </c>
      <c r="H2147" t="s">
        <v>8246</v>
      </c>
      <c r="I2147">
        <v>1438764207</v>
      </c>
      <c r="J2147">
        <v>1436172207</v>
      </c>
      <c r="K2147" t="b">
        <v>0</v>
      </c>
      <c r="L2147">
        <v>33</v>
      </c>
      <c r="M2147" t="b">
        <v>1</v>
      </c>
      <c r="N2147" t="s">
        <v>8269</v>
      </c>
      <c r="O2147">
        <f>ROUND(E2147/D2147*100,0)</f>
        <v>101</v>
      </c>
      <c r="P2147">
        <f>IFERROR(ROUND(E2147/L2147,2),0)</f>
        <v>60.91</v>
      </c>
      <c r="Q2147" t="s">
        <v>8315</v>
      </c>
      <c r="R2147" t="s">
        <v>8316</v>
      </c>
      <c r="S2147" s="12">
        <f t="shared" si="67"/>
        <v>42191.363506944443</v>
      </c>
      <c r="T2147" s="12">
        <f t="shared" si="68"/>
        <v>42221.363506944443</v>
      </c>
    </row>
    <row r="2148" spans="1:20" ht="42.75" x14ac:dyDescent="0.45">
      <c r="A2148">
        <v>3268</v>
      </c>
      <c r="B2148" s="3" t="s">
        <v>3268</v>
      </c>
      <c r="C2148" s="3" t="s">
        <v>7378</v>
      </c>
      <c r="D2148" s="6">
        <v>2000</v>
      </c>
      <c r="E2148" s="8">
        <v>2560</v>
      </c>
      <c r="F2148" t="s">
        <v>8218</v>
      </c>
      <c r="G2148" t="s">
        <v>8223</v>
      </c>
      <c r="H2148" t="s">
        <v>8245</v>
      </c>
      <c r="I2148">
        <v>1472074928</v>
      </c>
      <c r="J2148">
        <v>1470692528</v>
      </c>
      <c r="K2148" t="b">
        <v>1</v>
      </c>
      <c r="L2148">
        <v>42</v>
      </c>
      <c r="M2148" t="b">
        <v>1</v>
      </c>
      <c r="N2148" t="s">
        <v>8269</v>
      </c>
      <c r="O2148">
        <f>ROUND(E2148/D2148*100,0)</f>
        <v>128</v>
      </c>
      <c r="P2148">
        <f>IFERROR(ROUND(E2148/L2148,2),0)</f>
        <v>60.95</v>
      </c>
      <c r="Q2148" t="s">
        <v>8315</v>
      </c>
      <c r="R2148" t="s">
        <v>8316</v>
      </c>
      <c r="S2148" s="12">
        <f t="shared" si="67"/>
        <v>42590.90425925926</v>
      </c>
      <c r="T2148" s="12">
        <f t="shared" si="68"/>
        <v>42606.90425925926</v>
      </c>
    </row>
    <row r="2149" spans="1:20" ht="42.75" x14ac:dyDescent="0.45">
      <c r="A2149">
        <v>3270</v>
      </c>
      <c r="B2149" s="3" t="s">
        <v>3270</v>
      </c>
      <c r="C2149" s="3" t="s">
        <v>7380</v>
      </c>
      <c r="D2149" s="6">
        <v>1800</v>
      </c>
      <c r="E2149" s="8">
        <v>1830</v>
      </c>
      <c r="F2149" t="s">
        <v>8218</v>
      </c>
      <c r="G2149" t="s">
        <v>8224</v>
      </c>
      <c r="H2149" t="s">
        <v>8246</v>
      </c>
      <c r="I2149">
        <v>1436705265</v>
      </c>
      <c r="J2149">
        <v>1434113265</v>
      </c>
      <c r="K2149" t="b">
        <v>1</v>
      </c>
      <c r="L2149">
        <v>30</v>
      </c>
      <c r="M2149" t="b">
        <v>1</v>
      </c>
      <c r="N2149" t="s">
        <v>8269</v>
      </c>
      <c r="O2149">
        <f>ROUND(E2149/D2149*100,0)</f>
        <v>102</v>
      </c>
      <c r="P2149">
        <f>IFERROR(ROUND(E2149/L2149,2),0)</f>
        <v>61</v>
      </c>
      <c r="Q2149" t="s">
        <v>8315</v>
      </c>
      <c r="R2149" t="s">
        <v>8316</v>
      </c>
      <c r="S2149" s="12">
        <f t="shared" si="67"/>
        <v>42167.533159722225</v>
      </c>
      <c r="T2149" s="12">
        <f t="shared" si="68"/>
        <v>42197.533159722225</v>
      </c>
    </row>
    <row r="2150" spans="1:20" ht="42.75" x14ac:dyDescent="0.45">
      <c r="A2150">
        <v>3312</v>
      </c>
      <c r="B2150" s="3" t="s">
        <v>3312</v>
      </c>
      <c r="C2150" s="3" t="s">
        <v>7422</v>
      </c>
      <c r="D2150" s="6">
        <v>2500</v>
      </c>
      <c r="E2150" s="8">
        <v>2501</v>
      </c>
      <c r="F2150" t="s">
        <v>8218</v>
      </c>
      <c r="G2150" t="s">
        <v>8223</v>
      </c>
      <c r="H2150" t="s">
        <v>8245</v>
      </c>
      <c r="I2150">
        <v>1478901600</v>
      </c>
      <c r="J2150">
        <v>1477077946</v>
      </c>
      <c r="K2150" t="b">
        <v>0</v>
      </c>
      <c r="L2150">
        <v>41</v>
      </c>
      <c r="M2150" t="b">
        <v>1</v>
      </c>
      <c r="N2150" t="s">
        <v>8269</v>
      </c>
      <c r="O2150">
        <f>ROUND(E2150/D2150*100,0)</f>
        <v>100</v>
      </c>
      <c r="P2150">
        <f>IFERROR(ROUND(E2150/L2150,2),0)</f>
        <v>61</v>
      </c>
      <c r="Q2150" t="s">
        <v>8315</v>
      </c>
      <c r="R2150" t="s">
        <v>8316</v>
      </c>
      <c r="S2150" s="12">
        <f t="shared" si="67"/>
        <v>42664.809560185182</v>
      </c>
      <c r="T2150" s="12">
        <f t="shared" si="68"/>
        <v>42685.916666666672</v>
      </c>
    </row>
    <row r="2151" spans="1:20" ht="42.75" x14ac:dyDescent="0.45">
      <c r="A2151">
        <v>3734</v>
      </c>
      <c r="B2151" s="3" t="s">
        <v>3731</v>
      </c>
      <c r="C2151" s="3" t="s">
        <v>7844</v>
      </c>
      <c r="D2151" s="6">
        <v>1500</v>
      </c>
      <c r="E2151" s="8">
        <v>427</v>
      </c>
      <c r="F2151" t="s">
        <v>8220</v>
      </c>
      <c r="G2151" t="s">
        <v>8223</v>
      </c>
      <c r="H2151" t="s">
        <v>8245</v>
      </c>
      <c r="I2151">
        <v>1432589896</v>
      </c>
      <c r="J2151">
        <v>1427405896</v>
      </c>
      <c r="K2151" t="b">
        <v>0</v>
      </c>
      <c r="L2151">
        <v>7</v>
      </c>
      <c r="M2151" t="b">
        <v>0</v>
      </c>
      <c r="N2151" t="s">
        <v>8269</v>
      </c>
      <c r="O2151">
        <f>ROUND(E2151/D2151*100,0)</f>
        <v>28</v>
      </c>
      <c r="P2151">
        <f>IFERROR(ROUND(E2151/L2151,2),0)</f>
        <v>61</v>
      </c>
      <c r="Q2151" t="s">
        <v>8315</v>
      </c>
      <c r="R2151" t="s">
        <v>8316</v>
      </c>
      <c r="S2151" s="12">
        <f t="shared" si="67"/>
        <v>42089.901574074072</v>
      </c>
      <c r="T2151" s="12">
        <f t="shared" si="68"/>
        <v>42149.901574074072</v>
      </c>
    </row>
    <row r="2152" spans="1:20" ht="42.75" x14ac:dyDescent="0.45">
      <c r="A2152">
        <v>3311</v>
      </c>
      <c r="B2152" s="3" t="s">
        <v>3311</v>
      </c>
      <c r="C2152" s="3" t="s">
        <v>7421</v>
      </c>
      <c r="D2152" s="6">
        <v>2500</v>
      </c>
      <c r="E2152" s="8">
        <v>2746</v>
      </c>
      <c r="F2152" t="s">
        <v>8218</v>
      </c>
      <c r="G2152" t="s">
        <v>8223</v>
      </c>
      <c r="H2152" t="s">
        <v>8245</v>
      </c>
      <c r="I2152">
        <v>1445065210</v>
      </c>
      <c r="J2152">
        <v>1442473210</v>
      </c>
      <c r="K2152" t="b">
        <v>0</v>
      </c>
      <c r="L2152">
        <v>45</v>
      </c>
      <c r="M2152" t="b">
        <v>1</v>
      </c>
      <c r="N2152" t="s">
        <v>8269</v>
      </c>
      <c r="O2152">
        <f>ROUND(E2152/D2152*100,0)</f>
        <v>110</v>
      </c>
      <c r="P2152">
        <f>IFERROR(ROUND(E2152/L2152,2),0)</f>
        <v>61.02</v>
      </c>
      <c r="Q2152" t="s">
        <v>8315</v>
      </c>
      <c r="R2152" t="s">
        <v>8316</v>
      </c>
      <c r="S2152" s="12">
        <f t="shared" si="67"/>
        <v>42264.29178240741</v>
      </c>
      <c r="T2152" s="12">
        <f t="shared" si="68"/>
        <v>42294.29178240741</v>
      </c>
    </row>
    <row r="2153" spans="1:20" ht="42.75" x14ac:dyDescent="0.45">
      <c r="A2153">
        <v>3606</v>
      </c>
      <c r="B2153" s="3" t="s">
        <v>3605</v>
      </c>
      <c r="C2153" s="3" t="s">
        <v>7716</v>
      </c>
      <c r="D2153" s="6">
        <v>3000</v>
      </c>
      <c r="E2153" s="8">
        <v>3908</v>
      </c>
      <c r="F2153" t="s">
        <v>8218</v>
      </c>
      <c r="G2153" t="s">
        <v>8224</v>
      </c>
      <c r="H2153" t="s">
        <v>8246</v>
      </c>
      <c r="I2153">
        <v>1471185057</v>
      </c>
      <c r="J2153">
        <v>1468593057</v>
      </c>
      <c r="K2153" t="b">
        <v>0</v>
      </c>
      <c r="L2153">
        <v>64</v>
      </c>
      <c r="M2153" t="b">
        <v>1</v>
      </c>
      <c r="N2153" t="s">
        <v>8269</v>
      </c>
      <c r="O2153">
        <f>ROUND(E2153/D2153*100,0)</f>
        <v>130</v>
      </c>
      <c r="P2153">
        <f>IFERROR(ROUND(E2153/L2153,2),0)</f>
        <v>61.06</v>
      </c>
      <c r="Q2153" t="s">
        <v>8315</v>
      </c>
      <c r="R2153" t="s">
        <v>8316</v>
      </c>
      <c r="S2153" s="12">
        <f t="shared" si="67"/>
        <v>42566.604826388888</v>
      </c>
      <c r="T2153" s="12">
        <f t="shared" si="68"/>
        <v>42596.604826388888</v>
      </c>
    </row>
    <row r="2154" spans="1:20" ht="42.75" x14ac:dyDescent="0.45">
      <c r="A2154">
        <v>3727</v>
      </c>
      <c r="B2154" s="3" t="s">
        <v>3724</v>
      </c>
      <c r="C2154" s="3" t="s">
        <v>7837</v>
      </c>
      <c r="D2154" s="6">
        <v>2000</v>
      </c>
      <c r="E2154" s="8">
        <v>2015</v>
      </c>
      <c r="F2154" t="s">
        <v>8218</v>
      </c>
      <c r="G2154" t="s">
        <v>8223</v>
      </c>
      <c r="H2154" t="s">
        <v>8245</v>
      </c>
      <c r="I2154">
        <v>1476939300</v>
      </c>
      <c r="J2154">
        <v>1474273294</v>
      </c>
      <c r="K2154" t="b">
        <v>0</v>
      </c>
      <c r="L2154">
        <v>33</v>
      </c>
      <c r="M2154" t="b">
        <v>1</v>
      </c>
      <c r="N2154" t="s">
        <v>8269</v>
      </c>
      <c r="O2154">
        <f>ROUND(E2154/D2154*100,0)</f>
        <v>101</v>
      </c>
      <c r="P2154">
        <f>IFERROR(ROUND(E2154/L2154,2),0)</f>
        <v>61.06</v>
      </c>
      <c r="Q2154" t="s">
        <v>8315</v>
      </c>
      <c r="R2154" t="s">
        <v>8316</v>
      </c>
      <c r="S2154" s="12">
        <f t="shared" si="67"/>
        <v>42632.348310185189</v>
      </c>
      <c r="T2154" s="12">
        <f t="shared" si="68"/>
        <v>42663.204861111109</v>
      </c>
    </row>
    <row r="2155" spans="1:20" ht="42.75" x14ac:dyDescent="0.45">
      <c r="A2155">
        <v>3551</v>
      </c>
      <c r="B2155" s="3" t="s">
        <v>3550</v>
      </c>
      <c r="C2155" s="3" t="s">
        <v>7661</v>
      </c>
      <c r="D2155" s="6">
        <v>1500</v>
      </c>
      <c r="E2155" s="8">
        <v>1527.5</v>
      </c>
      <c r="F2155" t="s">
        <v>8218</v>
      </c>
      <c r="G2155" t="s">
        <v>8223</v>
      </c>
      <c r="H2155" t="s">
        <v>8245</v>
      </c>
      <c r="I2155">
        <v>1400796420</v>
      </c>
      <c r="J2155">
        <v>1398342170</v>
      </c>
      <c r="K2155" t="b">
        <v>0</v>
      </c>
      <c r="L2155">
        <v>25</v>
      </c>
      <c r="M2155" t="b">
        <v>1</v>
      </c>
      <c r="N2155" t="s">
        <v>8269</v>
      </c>
      <c r="O2155">
        <f>ROUND(E2155/D2155*100,0)</f>
        <v>102</v>
      </c>
      <c r="P2155">
        <f>IFERROR(ROUND(E2155/L2155,2),0)</f>
        <v>61.1</v>
      </c>
      <c r="Q2155" t="s">
        <v>8315</v>
      </c>
      <c r="R2155" t="s">
        <v>8316</v>
      </c>
      <c r="S2155" s="12">
        <f t="shared" si="67"/>
        <v>41753.515856481477</v>
      </c>
      <c r="T2155" s="12">
        <f t="shared" si="68"/>
        <v>41781.921527777777</v>
      </c>
    </row>
    <row r="2156" spans="1:20" ht="71.25" x14ac:dyDescent="0.45">
      <c r="A2156">
        <v>3126</v>
      </c>
      <c r="B2156" s="3" t="s">
        <v>3126</v>
      </c>
      <c r="C2156" s="3" t="s">
        <v>7236</v>
      </c>
      <c r="D2156" s="6">
        <v>25000</v>
      </c>
      <c r="E2156" s="8">
        <v>1040</v>
      </c>
      <c r="F2156" t="s">
        <v>8219</v>
      </c>
      <c r="G2156" t="s">
        <v>8223</v>
      </c>
      <c r="H2156" t="s">
        <v>8245</v>
      </c>
      <c r="I2156">
        <v>1459121162</v>
      </c>
      <c r="J2156">
        <v>1456532762</v>
      </c>
      <c r="K2156" t="b">
        <v>0</v>
      </c>
      <c r="L2156">
        <v>17</v>
      </c>
      <c r="M2156" t="b">
        <v>0</v>
      </c>
      <c r="N2156" t="s">
        <v>8301</v>
      </c>
      <c r="O2156">
        <f>ROUND(E2156/D2156*100,0)</f>
        <v>4</v>
      </c>
      <c r="P2156">
        <f>IFERROR(ROUND(E2156/L2156,2),0)</f>
        <v>61.18</v>
      </c>
      <c r="Q2156" t="s">
        <v>8315</v>
      </c>
      <c r="R2156" t="s">
        <v>8333</v>
      </c>
      <c r="S2156" s="12">
        <f t="shared" si="67"/>
        <v>42427.01807870371</v>
      </c>
      <c r="T2156" s="12">
        <f t="shared" si="68"/>
        <v>42456.976412037038</v>
      </c>
    </row>
    <row r="2157" spans="1:20" ht="42.75" x14ac:dyDescent="0.45">
      <c r="A2157">
        <v>3071</v>
      </c>
      <c r="B2157" s="3" t="s">
        <v>3071</v>
      </c>
      <c r="C2157" s="3" t="s">
        <v>7181</v>
      </c>
      <c r="D2157" s="6">
        <v>12000</v>
      </c>
      <c r="E2157" s="8">
        <v>7173</v>
      </c>
      <c r="F2157" t="s">
        <v>8220</v>
      </c>
      <c r="G2157" t="s">
        <v>8223</v>
      </c>
      <c r="H2157" t="s">
        <v>8245</v>
      </c>
      <c r="I2157">
        <v>1429595940</v>
      </c>
      <c r="J2157">
        <v>1428082481</v>
      </c>
      <c r="K2157" t="b">
        <v>0</v>
      </c>
      <c r="L2157">
        <v>117</v>
      </c>
      <c r="M2157" t="b">
        <v>0</v>
      </c>
      <c r="N2157" t="s">
        <v>8301</v>
      </c>
      <c r="O2157">
        <f>ROUND(E2157/D2157*100,0)</f>
        <v>60</v>
      </c>
      <c r="P2157">
        <f>IFERROR(ROUND(E2157/L2157,2),0)</f>
        <v>61.31</v>
      </c>
      <c r="Q2157" t="s">
        <v>8315</v>
      </c>
      <c r="R2157" t="s">
        <v>8333</v>
      </c>
      <c r="S2157" s="12">
        <f t="shared" si="67"/>
        <v>42097.732418981483</v>
      </c>
      <c r="T2157" s="12">
        <f t="shared" si="68"/>
        <v>42115.249305555553</v>
      </c>
    </row>
    <row r="2158" spans="1:20" ht="42.75" x14ac:dyDescent="0.45">
      <c r="A2158">
        <v>3366</v>
      </c>
      <c r="B2158" s="3" t="s">
        <v>3365</v>
      </c>
      <c r="C2158" s="3" t="s">
        <v>7476</v>
      </c>
      <c r="D2158" s="6">
        <v>500</v>
      </c>
      <c r="E2158" s="8">
        <v>1105</v>
      </c>
      <c r="F2158" t="s">
        <v>8218</v>
      </c>
      <c r="G2158" t="s">
        <v>8223</v>
      </c>
      <c r="H2158" t="s">
        <v>8245</v>
      </c>
      <c r="I2158">
        <v>1431481037</v>
      </c>
      <c r="J2158">
        <v>1428889037</v>
      </c>
      <c r="K2158" t="b">
        <v>0</v>
      </c>
      <c r="L2158">
        <v>18</v>
      </c>
      <c r="M2158" t="b">
        <v>1</v>
      </c>
      <c r="N2158" t="s">
        <v>8269</v>
      </c>
      <c r="O2158">
        <f>ROUND(E2158/D2158*100,0)</f>
        <v>221</v>
      </c>
      <c r="P2158">
        <f>IFERROR(ROUND(E2158/L2158,2),0)</f>
        <v>61.39</v>
      </c>
      <c r="Q2158" t="s">
        <v>8315</v>
      </c>
      <c r="R2158" t="s">
        <v>8316</v>
      </c>
      <c r="S2158" s="12">
        <f t="shared" si="67"/>
        <v>42107.067557870367</v>
      </c>
      <c r="T2158" s="12">
        <f t="shared" si="68"/>
        <v>42137.067557870367</v>
      </c>
    </row>
    <row r="2159" spans="1:20" ht="42.75" x14ac:dyDescent="0.45">
      <c r="A2159">
        <v>3910</v>
      </c>
      <c r="B2159" s="3" t="s">
        <v>3907</v>
      </c>
      <c r="C2159" s="3" t="s">
        <v>8018</v>
      </c>
      <c r="D2159" s="6">
        <v>6000</v>
      </c>
      <c r="E2159" s="8">
        <v>185</v>
      </c>
      <c r="F2159" t="s">
        <v>8220</v>
      </c>
      <c r="G2159" t="s">
        <v>8223</v>
      </c>
      <c r="H2159" t="s">
        <v>8245</v>
      </c>
      <c r="I2159">
        <v>1441649397</v>
      </c>
      <c r="J2159">
        <v>1439057397</v>
      </c>
      <c r="K2159" t="b">
        <v>0</v>
      </c>
      <c r="L2159">
        <v>3</v>
      </c>
      <c r="M2159" t="b">
        <v>0</v>
      </c>
      <c r="N2159" t="s">
        <v>8269</v>
      </c>
      <c r="O2159">
        <f>ROUND(E2159/D2159*100,0)</f>
        <v>3</v>
      </c>
      <c r="P2159">
        <f>IFERROR(ROUND(E2159/L2159,2),0)</f>
        <v>61.67</v>
      </c>
      <c r="Q2159" t="s">
        <v>8315</v>
      </c>
      <c r="R2159" t="s">
        <v>8316</v>
      </c>
      <c r="S2159" s="12">
        <f t="shared" si="67"/>
        <v>42224.756909722222</v>
      </c>
      <c r="T2159" s="12">
        <f t="shared" si="68"/>
        <v>42254.756909722222</v>
      </c>
    </row>
    <row r="2160" spans="1:20" ht="42.75" x14ac:dyDescent="0.4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>ROUND(E2160/D2160*100,0)</f>
        <v>140</v>
      </c>
      <c r="P2160">
        <f>IFERROR(ROUND(E2160/L2160,2),0)</f>
        <v>61.82</v>
      </c>
      <c r="Q2160" t="s">
        <v>8315</v>
      </c>
      <c r="R2160" t="s">
        <v>8316</v>
      </c>
      <c r="S2160" s="12">
        <f t="shared" si="67"/>
        <v>42058.904074074075</v>
      </c>
      <c r="T2160" s="12">
        <f t="shared" si="68"/>
        <v>42095.165972222225</v>
      </c>
    </row>
    <row r="2161" spans="1:20" ht="42.75" x14ac:dyDescent="0.45">
      <c r="A2161">
        <v>3391</v>
      </c>
      <c r="B2161" s="3" t="s">
        <v>3390</v>
      </c>
      <c r="C2161" s="3" t="s">
        <v>7501</v>
      </c>
      <c r="D2161" s="6">
        <v>500</v>
      </c>
      <c r="E2161" s="8">
        <v>1115</v>
      </c>
      <c r="F2161" t="s">
        <v>8218</v>
      </c>
      <c r="G2161" t="s">
        <v>8223</v>
      </c>
      <c r="H2161" t="s">
        <v>8245</v>
      </c>
      <c r="I2161">
        <v>1407536880</v>
      </c>
      <c r="J2161">
        <v>1404997548</v>
      </c>
      <c r="K2161" t="b">
        <v>0</v>
      </c>
      <c r="L2161">
        <v>18</v>
      </c>
      <c r="M2161" t="b">
        <v>1</v>
      </c>
      <c r="N2161" t="s">
        <v>8269</v>
      </c>
      <c r="O2161">
        <f>ROUND(E2161/D2161*100,0)</f>
        <v>223</v>
      </c>
      <c r="P2161">
        <f>IFERROR(ROUND(E2161/L2161,2),0)</f>
        <v>61.94</v>
      </c>
      <c r="Q2161" t="s">
        <v>8315</v>
      </c>
      <c r="R2161" t="s">
        <v>8316</v>
      </c>
      <c r="S2161" s="12">
        <f t="shared" si="67"/>
        <v>41830.545694444445</v>
      </c>
      <c r="T2161" s="12">
        <f t="shared" si="68"/>
        <v>41859.936111111114</v>
      </c>
    </row>
    <row r="2162" spans="1:20" ht="42.75" x14ac:dyDescent="0.45">
      <c r="A2162">
        <v>3317</v>
      </c>
      <c r="B2162" s="3" t="s">
        <v>3317</v>
      </c>
      <c r="C2162" s="3" t="s">
        <v>7427</v>
      </c>
      <c r="D2162" s="6">
        <v>1050</v>
      </c>
      <c r="E2162" s="8">
        <v>1115</v>
      </c>
      <c r="F2162" t="s">
        <v>8218</v>
      </c>
      <c r="G2162" t="s">
        <v>8223</v>
      </c>
      <c r="H2162" t="s">
        <v>8245</v>
      </c>
      <c r="I2162">
        <v>1465347424</v>
      </c>
      <c r="J2162">
        <v>1462755424</v>
      </c>
      <c r="K2162" t="b">
        <v>0</v>
      </c>
      <c r="L2162">
        <v>18</v>
      </c>
      <c r="M2162" t="b">
        <v>1</v>
      </c>
      <c r="N2162" t="s">
        <v>8269</v>
      </c>
      <c r="O2162">
        <f>ROUND(E2162/D2162*100,0)</f>
        <v>106</v>
      </c>
      <c r="P2162">
        <f>IFERROR(ROUND(E2162/L2162,2),0)</f>
        <v>61.94</v>
      </c>
      <c r="Q2162" t="s">
        <v>8315</v>
      </c>
      <c r="R2162" t="s">
        <v>8316</v>
      </c>
      <c r="S2162" s="12">
        <f t="shared" si="67"/>
        <v>42499.039629629624</v>
      </c>
      <c r="T2162" s="12">
        <f t="shared" si="68"/>
        <v>42529.039629629624</v>
      </c>
    </row>
    <row r="2163" spans="1:20" ht="42.75" x14ac:dyDescent="0.45">
      <c r="A2163">
        <v>3976</v>
      </c>
      <c r="B2163" s="3" t="s">
        <v>3973</v>
      </c>
      <c r="C2163" s="3" t="s">
        <v>8083</v>
      </c>
      <c r="D2163" s="6">
        <v>1300</v>
      </c>
      <c r="E2163" s="8">
        <v>620</v>
      </c>
      <c r="F2163" t="s">
        <v>8220</v>
      </c>
      <c r="G2163" t="s">
        <v>8223</v>
      </c>
      <c r="H2163" t="s">
        <v>8245</v>
      </c>
      <c r="I2163">
        <v>1406876400</v>
      </c>
      <c r="J2163">
        <v>1405024561</v>
      </c>
      <c r="K2163" t="b">
        <v>0</v>
      </c>
      <c r="L2163">
        <v>10</v>
      </c>
      <c r="M2163" t="b">
        <v>0</v>
      </c>
      <c r="N2163" t="s">
        <v>8269</v>
      </c>
      <c r="O2163">
        <f>ROUND(E2163/D2163*100,0)</f>
        <v>48</v>
      </c>
      <c r="P2163">
        <f>IFERROR(ROUND(E2163/L2163,2),0)</f>
        <v>62</v>
      </c>
      <c r="Q2163" t="s">
        <v>8315</v>
      </c>
      <c r="R2163" t="s">
        <v>8316</v>
      </c>
      <c r="S2163" s="12">
        <f t="shared" si="67"/>
        <v>41830.858344907407</v>
      </c>
      <c r="T2163" s="12">
        <f t="shared" si="68"/>
        <v>41852.291666666664</v>
      </c>
    </row>
    <row r="2164" spans="1:20" ht="42.75" x14ac:dyDescent="0.45">
      <c r="A2164">
        <v>3677</v>
      </c>
      <c r="B2164" s="3" t="s">
        <v>3674</v>
      </c>
      <c r="C2164" s="3" t="s">
        <v>7787</v>
      </c>
      <c r="D2164" s="6">
        <v>12000</v>
      </c>
      <c r="E2164" s="8">
        <v>12348.5</v>
      </c>
      <c r="F2164" t="s">
        <v>8218</v>
      </c>
      <c r="G2164" t="s">
        <v>8223</v>
      </c>
      <c r="H2164" t="s">
        <v>8245</v>
      </c>
      <c r="I2164">
        <v>1404359940</v>
      </c>
      <c r="J2164">
        <v>1402580818</v>
      </c>
      <c r="K2164" t="b">
        <v>0</v>
      </c>
      <c r="L2164">
        <v>199</v>
      </c>
      <c r="M2164" t="b">
        <v>1</v>
      </c>
      <c r="N2164" t="s">
        <v>8269</v>
      </c>
      <c r="O2164">
        <f>ROUND(E2164/D2164*100,0)</f>
        <v>103</v>
      </c>
      <c r="P2164">
        <f>IFERROR(ROUND(E2164/L2164,2),0)</f>
        <v>62.05</v>
      </c>
      <c r="Q2164" t="s">
        <v>8315</v>
      </c>
      <c r="R2164" t="s">
        <v>8316</v>
      </c>
      <c r="S2164" s="12">
        <f t="shared" si="67"/>
        <v>41802.574282407404</v>
      </c>
      <c r="T2164" s="12">
        <f t="shared" si="68"/>
        <v>41823.165972222225</v>
      </c>
    </row>
    <row r="2165" spans="1:20" ht="57" x14ac:dyDescent="0.45">
      <c r="A2165">
        <v>3681</v>
      </c>
      <c r="B2165" s="3" t="s">
        <v>3678</v>
      </c>
      <c r="C2165" s="3" t="s">
        <v>7791</v>
      </c>
      <c r="D2165" s="6">
        <v>1000</v>
      </c>
      <c r="E2165" s="8">
        <v>1119</v>
      </c>
      <c r="F2165" t="s">
        <v>8218</v>
      </c>
      <c r="G2165" t="s">
        <v>8223</v>
      </c>
      <c r="H2165" t="s">
        <v>8245</v>
      </c>
      <c r="I2165">
        <v>1452872290</v>
      </c>
      <c r="J2165">
        <v>1452008290</v>
      </c>
      <c r="K2165" t="b">
        <v>0</v>
      </c>
      <c r="L2165">
        <v>18</v>
      </c>
      <c r="M2165" t="b">
        <v>1</v>
      </c>
      <c r="N2165" t="s">
        <v>8269</v>
      </c>
      <c r="O2165">
        <f>ROUND(E2165/D2165*100,0)</f>
        <v>112</v>
      </c>
      <c r="P2165">
        <f>IFERROR(ROUND(E2165/L2165,2),0)</f>
        <v>62.17</v>
      </c>
      <c r="Q2165" t="s">
        <v>8315</v>
      </c>
      <c r="R2165" t="s">
        <v>8316</v>
      </c>
      <c r="S2165" s="12">
        <f t="shared" si="67"/>
        <v>42374.651504629626</v>
      </c>
      <c r="T2165" s="12">
        <f t="shared" si="68"/>
        <v>42384.651504629626</v>
      </c>
    </row>
    <row r="2166" spans="1:20" ht="42.75" x14ac:dyDescent="0.45">
      <c r="A2166">
        <v>3682</v>
      </c>
      <c r="B2166" s="3" t="s">
        <v>3679</v>
      </c>
      <c r="C2166" s="3" t="s">
        <v>7792</v>
      </c>
      <c r="D2166" s="6">
        <v>3000</v>
      </c>
      <c r="E2166" s="8">
        <v>4176</v>
      </c>
      <c r="F2166" t="s">
        <v>8218</v>
      </c>
      <c r="G2166" t="s">
        <v>8223</v>
      </c>
      <c r="H2166" t="s">
        <v>8245</v>
      </c>
      <c r="I2166">
        <v>1402901940</v>
      </c>
      <c r="J2166">
        <v>1399998418</v>
      </c>
      <c r="K2166" t="b">
        <v>0</v>
      </c>
      <c r="L2166">
        <v>67</v>
      </c>
      <c r="M2166" t="b">
        <v>1</v>
      </c>
      <c r="N2166" t="s">
        <v>8269</v>
      </c>
      <c r="O2166">
        <f>ROUND(E2166/D2166*100,0)</f>
        <v>139</v>
      </c>
      <c r="P2166">
        <f>IFERROR(ROUND(E2166/L2166,2),0)</f>
        <v>62.33</v>
      </c>
      <c r="Q2166" t="s">
        <v>8315</v>
      </c>
      <c r="R2166" t="s">
        <v>8316</v>
      </c>
      <c r="S2166" s="12">
        <f t="shared" si="67"/>
        <v>41772.685393518521</v>
      </c>
      <c r="T2166" s="12">
        <f t="shared" si="68"/>
        <v>41806.290972222225</v>
      </c>
    </row>
    <row r="2167" spans="1:20" ht="42.75" x14ac:dyDescent="0.45">
      <c r="A2167">
        <v>3000</v>
      </c>
      <c r="B2167" s="3" t="s">
        <v>3000</v>
      </c>
      <c r="C2167" s="3" t="s">
        <v>7110</v>
      </c>
      <c r="D2167" s="6">
        <v>500</v>
      </c>
      <c r="E2167" s="8">
        <v>500</v>
      </c>
      <c r="F2167" t="s">
        <v>8218</v>
      </c>
      <c r="G2167" t="s">
        <v>8223</v>
      </c>
      <c r="H2167" t="s">
        <v>8245</v>
      </c>
      <c r="I2167">
        <v>1485885600</v>
      </c>
      <c r="J2167">
        <v>1484682670</v>
      </c>
      <c r="K2167" t="b">
        <v>0</v>
      </c>
      <c r="L2167">
        <v>8</v>
      </c>
      <c r="M2167" t="b">
        <v>1</v>
      </c>
      <c r="N2167" t="s">
        <v>8301</v>
      </c>
      <c r="O2167">
        <f>ROUND(E2167/D2167*100,0)</f>
        <v>100</v>
      </c>
      <c r="P2167">
        <f>IFERROR(ROUND(E2167/L2167,2),0)</f>
        <v>62.5</v>
      </c>
      <c r="Q2167" t="s">
        <v>8315</v>
      </c>
      <c r="R2167" t="s">
        <v>8333</v>
      </c>
      <c r="S2167" s="12">
        <f t="shared" si="67"/>
        <v>42752.827199074076</v>
      </c>
      <c r="T2167" s="12">
        <f t="shared" si="68"/>
        <v>42766.75</v>
      </c>
    </row>
    <row r="2168" spans="1:20" ht="28.5" x14ac:dyDescent="0.45">
      <c r="A2168">
        <v>3613</v>
      </c>
      <c r="B2168" s="3" t="s">
        <v>3612</v>
      </c>
      <c r="C2168" s="3" t="s">
        <v>7723</v>
      </c>
      <c r="D2168" s="6">
        <v>1250</v>
      </c>
      <c r="E2168" s="8">
        <v>1250</v>
      </c>
      <c r="F2168" t="s">
        <v>8218</v>
      </c>
      <c r="G2168" t="s">
        <v>8223</v>
      </c>
      <c r="H2168" t="s">
        <v>8245</v>
      </c>
      <c r="I2168">
        <v>1403964574</v>
      </c>
      <c r="J2168">
        <v>1401372574</v>
      </c>
      <c r="K2168" t="b">
        <v>0</v>
      </c>
      <c r="L2168">
        <v>20</v>
      </c>
      <c r="M2168" t="b">
        <v>1</v>
      </c>
      <c r="N2168" t="s">
        <v>8269</v>
      </c>
      <c r="O2168">
        <f>ROUND(E2168/D2168*100,0)</f>
        <v>100</v>
      </c>
      <c r="P2168">
        <f>IFERROR(ROUND(E2168/L2168,2),0)</f>
        <v>62.5</v>
      </c>
      <c r="Q2168" t="s">
        <v>8315</v>
      </c>
      <c r="R2168" t="s">
        <v>8316</v>
      </c>
      <c r="S2168" s="12">
        <f t="shared" si="67"/>
        <v>41788.58997685185</v>
      </c>
      <c r="T2168" s="12">
        <f t="shared" si="68"/>
        <v>41818.58997685185</v>
      </c>
    </row>
    <row r="2169" spans="1:20" ht="42.75" x14ac:dyDescent="0.45">
      <c r="A2169">
        <v>4025</v>
      </c>
      <c r="B2169" s="3" t="s">
        <v>4021</v>
      </c>
      <c r="C2169" s="3" t="s">
        <v>8130</v>
      </c>
      <c r="D2169" s="6">
        <v>5000</v>
      </c>
      <c r="E2169" s="8">
        <v>250</v>
      </c>
      <c r="F2169" t="s">
        <v>8220</v>
      </c>
      <c r="G2169" t="s">
        <v>8229</v>
      </c>
      <c r="H2169" t="s">
        <v>8248</v>
      </c>
      <c r="I2169">
        <v>1437889336</v>
      </c>
      <c r="J2169">
        <v>1432705336</v>
      </c>
      <c r="K2169" t="b">
        <v>0</v>
      </c>
      <c r="L2169">
        <v>4</v>
      </c>
      <c r="M2169" t="b">
        <v>0</v>
      </c>
      <c r="N2169" t="s">
        <v>8269</v>
      </c>
      <c r="O2169">
        <f>ROUND(E2169/D2169*100,0)</f>
        <v>5</v>
      </c>
      <c r="P2169">
        <f>IFERROR(ROUND(E2169/L2169,2),0)</f>
        <v>62.5</v>
      </c>
      <c r="Q2169" t="s">
        <v>8315</v>
      </c>
      <c r="R2169" t="s">
        <v>8316</v>
      </c>
      <c r="S2169" s="12">
        <f t="shared" si="67"/>
        <v>42151.237685185188</v>
      </c>
      <c r="T2169" s="12">
        <f t="shared" si="68"/>
        <v>42211.237685185188</v>
      </c>
    </row>
    <row r="2170" spans="1:20" ht="42.75" x14ac:dyDescent="0.45">
      <c r="A2170">
        <v>3087</v>
      </c>
      <c r="B2170" s="3" t="s">
        <v>3087</v>
      </c>
      <c r="C2170" s="3" t="s">
        <v>7197</v>
      </c>
      <c r="D2170" s="6">
        <v>20000</v>
      </c>
      <c r="E2170" s="8">
        <v>125</v>
      </c>
      <c r="F2170" t="s">
        <v>8220</v>
      </c>
      <c r="G2170" t="s">
        <v>8223</v>
      </c>
      <c r="H2170" t="s">
        <v>8245</v>
      </c>
      <c r="I2170">
        <v>1482294990</v>
      </c>
      <c r="J2170">
        <v>1477107390</v>
      </c>
      <c r="K2170" t="b">
        <v>0</v>
      </c>
      <c r="L2170">
        <v>2</v>
      </c>
      <c r="M2170" t="b">
        <v>0</v>
      </c>
      <c r="N2170" t="s">
        <v>8301</v>
      </c>
      <c r="O2170">
        <f>ROUND(E2170/D2170*100,0)</f>
        <v>1</v>
      </c>
      <c r="P2170">
        <f>IFERROR(ROUND(E2170/L2170,2),0)</f>
        <v>62.5</v>
      </c>
      <c r="Q2170" t="s">
        <v>8315</v>
      </c>
      <c r="R2170" t="s">
        <v>8333</v>
      </c>
      <c r="S2170" s="12">
        <f t="shared" si="67"/>
        <v>42665.150347222225</v>
      </c>
      <c r="T2170" s="12">
        <f t="shared" si="68"/>
        <v>42725.192013888889</v>
      </c>
    </row>
    <row r="2171" spans="1:20" ht="42.75" x14ac:dyDescent="0.45">
      <c r="A2171">
        <v>3899</v>
      </c>
      <c r="B2171" s="3" t="s">
        <v>3896</v>
      </c>
      <c r="C2171" s="3" t="s">
        <v>8007</v>
      </c>
      <c r="D2171" s="6">
        <v>10000</v>
      </c>
      <c r="E2171" s="8">
        <v>125</v>
      </c>
      <c r="F2171" t="s">
        <v>8220</v>
      </c>
      <c r="G2171" t="s">
        <v>8223</v>
      </c>
      <c r="H2171" t="s">
        <v>8245</v>
      </c>
      <c r="I2171">
        <v>1407868561</v>
      </c>
      <c r="J2171">
        <v>1406140561</v>
      </c>
      <c r="K2171" t="b">
        <v>0</v>
      </c>
      <c r="L2171">
        <v>2</v>
      </c>
      <c r="M2171" t="b">
        <v>0</v>
      </c>
      <c r="N2171" t="s">
        <v>8269</v>
      </c>
      <c r="O2171">
        <f>ROUND(E2171/D2171*100,0)</f>
        <v>1</v>
      </c>
      <c r="P2171">
        <f>IFERROR(ROUND(E2171/L2171,2),0)</f>
        <v>62.5</v>
      </c>
      <c r="Q2171" t="s">
        <v>8315</v>
      </c>
      <c r="R2171" t="s">
        <v>8316</v>
      </c>
      <c r="S2171" s="12">
        <f t="shared" si="67"/>
        <v>41843.775011574071</v>
      </c>
      <c r="T2171" s="12">
        <f t="shared" si="68"/>
        <v>41863.775011574071</v>
      </c>
    </row>
    <row r="2172" spans="1:20" ht="42.75" x14ac:dyDescent="0.45">
      <c r="A2172">
        <v>4021</v>
      </c>
      <c r="B2172" s="3" t="s">
        <v>4017</v>
      </c>
      <c r="C2172" s="3" t="s">
        <v>8126</v>
      </c>
      <c r="D2172" s="6">
        <v>15000</v>
      </c>
      <c r="E2172" s="8">
        <v>125</v>
      </c>
      <c r="F2172" t="s">
        <v>8220</v>
      </c>
      <c r="G2172" t="s">
        <v>8223</v>
      </c>
      <c r="H2172" t="s">
        <v>8245</v>
      </c>
      <c r="I2172">
        <v>1414360358</v>
      </c>
      <c r="J2172">
        <v>1409176358</v>
      </c>
      <c r="K2172" t="b">
        <v>0</v>
      </c>
      <c r="L2172">
        <v>2</v>
      </c>
      <c r="M2172" t="b">
        <v>0</v>
      </c>
      <c r="N2172" t="s">
        <v>8269</v>
      </c>
      <c r="O2172">
        <f>ROUND(E2172/D2172*100,0)</f>
        <v>1</v>
      </c>
      <c r="P2172">
        <f>IFERROR(ROUND(E2172/L2172,2),0)</f>
        <v>62.5</v>
      </c>
      <c r="Q2172" t="s">
        <v>8315</v>
      </c>
      <c r="R2172" t="s">
        <v>8316</v>
      </c>
      <c r="S2172" s="12">
        <f t="shared" si="67"/>
        <v>41878.911550925928</v>
      </c>
      <c r="T2172" s="12">
        <f t="shared" si="68"/>
        <v>41938.911550925928</v>
      </c>
    </row>
    <row r="2173" spans="1:20" ht="42.75" x14ac:dyDescent="0.45">
      <c r="A2173">
        <v>3726</v>
      </c>
      <c r="B2173" s="3" t="s">
        <v>3723</v>
      </c>
      <c r="C2173" s="3" t="s">
        <v>7836</v>
      </c>
      <c r="D2173" s="6">
        <v>850</v>
      </c>
      <c r="E2173" s="8">
        <v>2879</v>
      </c>
      <c r="F2173" t="s">
        <v>8218</v>
      </c>
      <c r="G2173" t="s">
        <v>8223</v>
      </c>
      <c r="H2173" t="s">
        <v>8245</v>
      </c>
      <c r="I2173">
        <v>1461963600</v>
      </c>
      <c r="J2173">
        <v>1459567371</v>
      </c>
      <c r="K2173" t="b">
        <v>0</v>
      </c>
      <c r="L2173">
        <v>46</v>
      </c>
      <c r="M2173" t="b">
        <v>1</v>
      </c>
      <c r="N2173" t="s">
        <v>8269</v>
      </c>
      <c r="O2173">
        <f>ROUND(E2173/D2173*100,0)</f>
        <v>339</v>
      </c>
      <c r="P2173">
        <f>IFERROR(ROUND(E2173/L2173,2),0)</f>
        <v>62.59</v>
      </c>
      <c r="Q2173" t="s">
        <v>8315</v>
      </c>
      <c r="R2173" t="s">
        <v>8316</v>
      </c>
      <c r="S2173" s="12">
        <f t="shared" si="67"/>
        <v>42462.140868055561</v>
      </c>
      <c r="T2173" s="12">
        <f t="shared" si="68"/>
        <v>42489.875</v>
      </c>
    </row>
    <row r="2174" spans="1:20" ht="42.75" x14ac:dyDescent="0.45">
      <c r="A2174">
        <v>3829</v>
      </c>
      <c r="B2174" s="3" t="s">
        <v>3826</v>
      </c>
      <c r="C2174" s="3" t="s">
        <v>7938</v>
      </c>
      <c r="D2174" s="6">
        <v>500</v>
      </c>
      <c r="E2174" s="8">
        <v>501</v>
      </c>
      <c r="F2174" t="s">
        <v>8218</v>
      </c>
      <c r="G2174" t="s">
        <v>8223</v>
      </c>
      <c r="H2174" t="s">
        <v>8245</v>
      </c>
      <c r="I2174">
        <v>1472676371</v>
      </c>
      <c r="J2174">
        <v>1470948371</v>
      </c>
      <c r="K2174" t="b">
        <v>0</v>
      </c>
      <c r="L2174">
        <v>8</v>
      </c>
      <c r="M2174" t="b">
        <v>1</v>
      </c>
      <c r="N2174" t="s">
        <v>8269</v>
      </c>
      <c r="O2174">
        <f>ROUND(E2174/D2174*100,0)</f>
        <v>100</v>
      </c>
      <c r="P2174">
        <f>IFERROR(ROUND(E2174/L2174,2),0)</f>
        <v>62.63</v>
      </c>
      <c r="Q2174" t="s">
        <v>8315</v>
      </c>
      <c r="R2174" t="s">
        <v>8316</v>
      </c>
      <c r="S2174" s="12">
        <f t="shared" si="67"/>
        <v>42593.865405092598</v>
      </c>
      <c r="T2174" s="12">
        <f t="shared" si="68"/>
        <v>42613.865405092598</v>
      </c>
    </row>
    <row r="2175" spans="1:20" ht="42.75" x14ac:dyDescent="0.45">
      <c r="A2175">
        <v>3694</v>
      </c>
      <c r="B2175" s="3" t="s">
        <v>3691</v>
      </c>
      <c r="C2175" s="3" t="s">
        <v>7804</v>
      </c>
      <c r="D2175" s="6">
        <v>3500</v>
      </c>
      <c r="E2175" s="8">
        <v>3760</v>
      </c>
      <c r="F2175" t="s">
        <v>8218</v>
      </c>
      <c r="G2175" t="s">
        <v>8223</v>
      </c>
      <c r="H2175" t="s">
        <v>8245</v>
      </c>
      <c r="I2175">
        <v>1465178400</v>
      </c>
      <c r="J2175">
        <v>1461985967</v>
      </c>
      <c r="K2175" t="b">
        <v>0</v>
      </c>
      <c r="L2175">
        <v>60</v>
      </c>
      <c r="M2175" t="b">
        <v>1</v>
      </c>
      <c r="N2175" t="s">
        <v>8269</v>
      </c>
      <c r="O2175">
        <f>ROUND(E2175/D2175*100,0)</f>
        <v>107</v>
      </c>
      <c r="P2175">
        <f>IFERROR(ROUND(E2175/L2175,2),0)</f>
        <v>62.67</v>
      </c>
      <c r="Q2175" t="s">
        <v>8315</v>
      </c>
      <c r="R2175" t="s">
        <v>8316</v>
      </c>
      <c r="S2175" s="12">
        <f t="shared" si="67"/>
        <v>42490.133877314816</v>
      </c>
      <c r="T2175" s="12">
        <f t="shared" si="68"/>
        <v>42527.083333333328</v>
      </c>
    </row>
    <row r="2176" spans="1:20" ht="42.75" x14ac:dyDescent="0.45">
      <c r="A2176">
        <v>3434</v>
      </c>
      <c r="B2176" s="3" t="s">
        <v>3433</v>
      </c>
      <c r="C2176" s="3" t="s">
        <v>7544</v>
      </c>
      <c r="D2176" s="6">
        <v>10000</v>
      </c>
      <c r="E2176" s="8">
        <v>10555</v>
      </c>
      <c r="F2176" t="s">
        <v>8218</v>
      </c>
      <c r="G2176" t="s">
        <v>8223</v>
      </c>
      <c r="H2176" t="s">
        <v>8245</v>
      </c>
      <c r="I2176">
        <v>1404983269</v>
      </c>
      <c r="J2176">
        <v>1402391269</v>
      </c>
      <c r="K2176" t="b">
        <v>0</v>
      </c>
      <c r="L2176">
        <v>168</v>
      </c>
      <c r="M2176" t="b">
        <v>1</v>
      </c>
      <c r="N2176" t="s">
        <v>8269</v>
      </c>
      <c r="O2176">
        <f>ROUND(E2176/D2176*100,0)</f>
        <v>106</v>
      </c>
      <c r="P2176">
        <f>IFERROR(ROUND(E2176/L2176,2),0)</f>
        <v>62.83</v>
      </c>
      <c r="Q2176" t="s">
        <v>8315</v>
      </c>
      <c r="R2176" t="s">
        <v>8316</v>
      </c>
      <c r="S2176" s="12">
        <f t="shared" si="67"/>
        <v>41800.380428240744</v>
      </c>
      <c r="T2176" s="12">
        <f t="shared" si="68"/>
        <v>41830.380428240744</v>
      </c>
    </row>
    <row r="2177" spans="1:20" ht="42.75" x14ac:dyDescent="0.45">
      <c r="A2177">
        <v>3210</v>
      </c>
      <c r="B2177" s="3" t="s">
        <v>3210</v>
      </c>
      <c r="C2177" s="3" t="s">
        <v>7320</v>
      </c>
      <c r="D2177" s="6">
        <v>3000</v>
      </c>
      <c r="E2177" s="8">
        <v>3773</v>
      </c>
      <c r="F2177" t="s">
        <v>8218</v>
      </c>
      <c r="G2177" t="s">
        <v>8223</v>
      </c>
      <c r="H2177" t="s">
        <v>8245</v>
      </c>
      <c r="I2177">
        <v>1338523140</v>
      </c>
      <c r="J2177">
        <v>1334442519</v>
      </c>
      <c r="K2177" t="b">
        <v>1</v>
      </c>
      <c r="L2177">
        <v>60</v>
      </c>
      <c r="M2177" t="b">
        <v>1</v>
      </c>
      <c r="N2177" t="s">
        <v>8269</v>
      </c>
      <c r="O2177">
        <f>ROUND(E2177/D2177*100,0)</f>
        <v>126</v>
      </c>
      <c r="P2177">
        <f>IFERROR(ROUND(E2177/L2177,2),0)</f>
        <v>62.88</v>
      </c>
      <c r="Q2177" t="s">
        <v>8315</v>
      </c>
      <c r="R2177" t="s">
        <v>8316</v>
      </c>
      <c r="S2177" s="12">
        <f t="shared" si="67"/>
        <v>41013.936562499999</v>
      </c>
      <c r="T2177" s="12">
        <f t="shared" si="68"/>
        <v>41061.165972222225</v>
      </c>
    </row>
    <row r="2178" spans="1:20" ht="42.75" x14ac:dyDescent="0.45">
      <c r="A2178">
        <v>3156</v>
      </c>
      <c r="B2178" s="3" t="s">
        <v>3156</v>
      </c>
      <c r="C2178" s="3" t="s">
        <v>7266</v>
      </c>
      <c r="D2178" s="6">
        <v>5500</v>
      </c>
      <c r="E2178" s="8">
        <v>5600</v>
      </c>
      <c r="F2178" t="s">
        <v>8218</v>
      </c>
      <c r="G2178" t="s">
        <v>8223</v>
      </c>
      <c r="H2178" t="s">
        <v>8245</v>
      </c>
      <c r="I2178">
        <v>1338591144</v>
      </c>
      <c r="J2178">
        <v>1335567144</v>
      </c>
      <c r="K2178" t="b">
        <v>1</v>
      </c>
      <c r="L2178">
        <v>89</v>
      </c>
      <c r="M2178" t="b">
        <v>1</v>
      </c>
      <c r="N2178" t="s">
        <v>8269</v>
      </c>
      <c r="O2178">
        <f>ROUND(E2178/D2178*100,0)</f>
        <v>102</v>
      </c>
      <c r="P2178">
        <f>IFERROR(ROUND(E2178/L2178,2),0)</f>
        <v>62.92</v>
      </c>
      <c r="Q2178" t="s">
        <v>8315</v>
      </c>
      <c r="R2178" t="s">
        <v>8316</v>
      </c>
      <c r="S2178" s="12">
        <f t="shared" si="67"/>
        <v>41026.953055555554</v>
      </c>
      <c r="T2178" s="12">
        <f t="shared" si="68"/>
        <v>41061.953055555554</v>
      </c>
    </row>
    <row r="2179" spans="1:20" ht="42.75" x14ac:dyDescent="0.45">
      <c r="A2179">
        <v>3699</v>
      </c>
      <c r="B2179" s="3" t="s">
        <v>3696</v>
      </c>
      <c r="C2179" s="3" t="s">
        <v>7809</v>
      </c>
      <c r="D2179" s="6">
        <v>2500</v>
      </c>
      <c r="E2179" s="8">
        <v>2520</v>
      </c>
      <c r="F2179" t="s">
        <v>8218</v>
      </c>
      <c r="G2179" t="s">
        <v>8223</v>
      </c>
      <c r="H2179" t="s">
        <v>8245</v>
      </c>
      <c r="I2179">
        <v>1413383216</v>
      </c>
      <c r="J2179">
        <v>1410791216</v>
      </c>
      <c r="K2179" t="b">
        <v>0</v>
      </c>
      <c r="L2179">
        <v>40</v>
      </c>
      <c r="M2179" t="b">
        <v>1</v>
      </c>
      <c r="N2179" t="s">
        <v>8269</v>
      </c>
      <c r="O2179">
        <f>ROUND(E2179/D2179*100,0)</f>
        <v>101</v>
      </c>
      <c r="P2179">
        <f>IFERROR(ROUND(E2179/L2179,2),0)</f>
        <v>63</v>
      </c>
      <c r="Q2179" t="s">
        <v>8315</v>
      </c>
      <c r="R2179" t="s">
        <v>8316</v>
      </c>
      <c r="S2179" s="12">
        <f t="shared" ref="S2179:S2242" si="69">(((J2179/60)/60)/24)+DATE(1970,1,1)</f>
        <v>41897.602037037039</v>
      </c>
      <c r="T2179" s="12">
        <f t="shared" ref="T2179:T2242" si="70">(((I2179/60)/60)/24)+DATE(1970,1,1)</f>
        <v>41927.602037037039</v>
      </c>
    </row>
    <row r="2180" spans="1:20" ht="42.75" x14ac:dyDescent="0.45">
      <c r="A2180">
        <v>2882</v>
      </c>
      <c r="B2180" s="3" t="s">
        <v>2882</v>
      </c>
      <c r="C2180" s="3" t="s">
        <v>6992</v>
      </c>
      <c r="D2180" s="6">
        <v>750</v>
      </c>
      <c r="E2180" s="8">
        <v>252</v>
      </c>
      <c r="F2180" t="s">
        <v>8220</v>
      </c>
      <c r="G2180" t="s">
        <v>8223</v>
      </c>
      <c r="H2180" t="s">
        <v>8245</v>
      </c>
      <c r="I2180">
        <v>1462112318</v>
      </c>
      <c r="J2180">
        <v>1459520318</v>
      </c>
      <c r="K2180" t="b">
        <v>0</v>
      </c>
      <c r="L2180">
        <v>4</v>
      </c>
      <c r="M2180" t="b">
        <v>0</v>
      </c>
      <c r="N2180" t="s">
        <v>8269</v>
      </c>
      <c r="O2180">
        <f>ROUND(E2180/D2180*100,0)</f>
        <v>34</v>
      </c>
      <c r="P2180">
        <f>IFERROR(ROUND(E2180/L2180,2),0)</f>
        <v>63</v>
      </c>
      <c r="Q2180" t="s">
        <v>8315</v>
      </c>
      <c r="R2180" t="s">
        <v>8316</v>
      </c>
      <c r="S2180" s="12">
        <f t="shared" si="69"/>
        <v>42461.596273148149</v>
      </c>
      <c r="T2180" s="12">
        <f t="shared" si="70"/>
        <v>42491.596273148149</v>
      </c>
    </row>
    <row r="2181" spans="1:20" ht="42.75" x14ac:dyDescent="0.45">
      <c r="A2181">
        <v>3208</v>
      </c>
      <c r="B2181" s="3" t="s">
        <v>3208</v>
      </c>
      <c r="C2181" s="3" t="s">
        <v>7318</v>
      </c>
      <c r="D2181" s="6">
        <v>5000</v>
      </c>
      <c r="E2181" s="8">
        <v>5175</v>
      </c>
      <c r="F2181" t="s">
        <v>8218</v>
      </c>
      <c r="G2181" t="s">
        <v>8223</v>
      </c>
      <c r="H2181" t="s">
        <v>8245</v>
      </c>
      <c r="I2181">
        <v>1406557877</v>
      </c>
      <c r="J2181">
        <v>1404743477</v>
      </c>
      <c r="K2181" t="b">
        <v>1</v>
      </c>
      <c r="L2181">
        <v>82</v>
      </c>
      <c r="M2181" t="b">
        <v>1</v>
      </c>
      <c r="N2181" t="s">
        <v>8269</v>
      </c>
      <c r="O2181">
        <f>ROUND(E2181/D2181*100,0)</f>
        <v>104</v>
      </c>
      <c r="P2181">
        <f>IFERROR(ROUND(E2181/L2181,2),0)</f>
        <v>63.11</v>
      </c>
      <c r="Q2181" t="s">
        <v>8315</v>
      </c>
      <c r="R2181" t="s">
        <v>8316</v>
      </c>
      <c r="S2181" s="12">
        <f t="shared" si="69"/>
        <v>41827.605057870373</v>
      </c>
      <c r="T2181" s="12">
        <f t="shared" si="70"/>
        <v>41848.605057870373</v>
      </c>
    </row>
    <row r="2182" spans="1:20" ht="42.75" x14ac:dyDescent="0.45">
      <c r="A2182">
        <v>3906</v>
      </c>
      <c r="B2182" s="3" t="s">
        <v>3903</v>
      </c>
      <c r="C2182" s="3" t="s">
        <v>8014</v>
      </c>
      <c r="D2182" s="6">
        <v>1500</v>
      </c>
      <c r="E2182" s="8">
        <v>1010</v>
      </c>
      <c r="F2182" t="s">
        <v>8220</v>
      </c>
      <c r="G2182" t="s">
        <v>8224</v>
      </c>
      <c r="H2182" t="s">
        <v>8246</v>
      </c>
      <c r="I2182">
        <v>1435325100</v>
      </c>
      <c r="J2182">
        <v>1432072893</v>
      </c>
      <c r="K2182" t="b">
        <v>0</v>
      </c>
      <c r="L2182">
        <v>16</v>
      </c>
      <c r="M2182" t="b">
        <v>0</v>
      </c>
      <c r="N2182" t="s">
        <v>8269</v>
      </c>
      <c r="O2182">
        <f>ROUND(E2182/D2182*100,0)</f>
        <v>67</v>
      </c>
      <c r="P2182">
        <f>IFERROR(ROUND(E2182/L2182,2),0)</f>
        <v>63.13</v>
      </c>
      <c r="Q2182" t="s">
        <v>8315</v>
      </c>
      <c r="R2182" t="s">
        <v>8316</v>
      </c>
      <c r="S2182" s="12">
        <f t="shared" si="69"/>
        <v>42143.917743055557</v>
      </c>
      <c r="T2182" s="12">
        <f t="shared" si="70"/>
        <v>42181.559027777781</v>
      </c>
    </row>
    <row r="2183" spans="1:20" ht="42.75" x14ac:dyDescent="0.45">
      <c r="A2183">
        <v>2995</v>
      </c>
      <c r="B2183" s="3" t="s">
        <v>2995</v>
      </c>
      <c r="C2183" s="3" t="s">
        <v>7105</v>
      </c>
      <c r="D2183" s="6">
        <v>15000</v>
      </c>
      <c r="E2183" s="8">
        <v>15744</v>
      </c>
      <c r="F2183" t="s">
        <v>8218</v>
      </c>
      <c r="G2183" t="s">
        <v>8223</v>
      </c>
      <c r="H2183" t="s">
        <v>8245</v>
      </c>
      <c r="I2183">
        <v>1484841471</v>
      </c>
      <c r="J2183">
        <v>1482249471</v>
      </c>
      <c r="K2183" t="b">
        <v>0</v>
      </c>
      <c r="L2183">
        <v>249</v>
      </c>
      <c r="M2183" t="b">
        <v>1</v>
      </c>
      <c r="N2183" t="s">
        <v>8301</v>
      </c>
      <c r="O2183">
        <f>ROUND(E2183/D2183*100,0)</f>
        <v>105</v>
      </c>
      <c r="P2183">
        <f>IFERROR(ROUND(E2183/L2183,2),0)</f>
        <v>63.23</v>
      </c>
      <c r="Q2183" t="s">
        <v>8315</v>
      </c>
      <c r="R2183" t="s">
        <v>8333</v>
      </c>
      <c r="S2183" s="12">
        <f t="shared" si="69"/>
        <v>42724.665173611109</v>
      </c>
      <c r="T2183" s="12">
        <f t="shared" si="70"/>
        <v>42754.665173611109</v>
      </c>
    </row>
    <row r="2184" spans="1:20" ht="42.75" x14ac:dyDescent="0.45">
      <c r="A2184">
        <v>3839</v>
      </c>
      <c r="B2184" s="3" t="s">
        <v>3836</v>
      </c>
      <c r="C2184" s="3" t="s">
        <v>7948</v>
      </c>
      <c r="D2184" s="6">
        <v>2000</v>
      </c>
      <c r="E2184" s="8">
        <v>2025</v>
      </c>
      <c r="F2184" t="s">
        <v>8218</v>
      </c>
      <c r="G2184" t="s">
        <v>8223</v>
      </c>
      <c r="H2184" t="s">
        <v>8245</v>
      </c>
      <c r="I2184">
        <v>1438226724</v>
      </c>
      <c r="J2184">
        <v>1433042724</v>
      </c>
      <c r="K2184" t="b">
        <v>0</v>
      </c>
      <c r="L2184">
        <v>32</v>
      </c>
      <c r="M2184" t="b">
        <v>1</v>
      </c>
      <c r="N2184" t="s">
        <v>8269</v>
      </c>
      <c r="O2184">
        <f>ROUND(E2184/D2184*100,0)</f>
        <v>101</v>
      </c>
      <c r="P2184">
        <f>IFERROR(ROUND(E2184/L2184,2),0)</f>
        <v>63.28</v>
      </c>
      <c r="Q2184" t="s">
        <v>8315</v>
      </c>
      <c r="R2184" t="s">
        <v>8316</v>
      </c>
      <c r="S2184" s="12">
        <f t="shared" si="69"/>
        <v>42155.142638888887</v>
      </c>
      <c r="T2184" s="12">
        <f t="shared" si="70"/>
        <v>42215.142638888887</v>
      </c>
    </row>
    <row r="2185" spans="1:20" ht="28.5" x14ac:dyDescent="0.45">
      <c r="A2185">
        <v>3167</v>
      </c>
      <c r="B2185" s="3" t="s">
        <v>3167</v>
      </c>
      <c r="C2185" s="3" t="s">
        <v>7277</v>
      </c>
      <c r="D2185" s="6">
        <v>3000</v>
      </c>
      <c r="E2185" s="8">
        <v>3485</v>
      </c>
      <c r="F2185" t="s">
        <v>8218</v>
      </c>
      <c r="G2185" t="s">
        <v>8223</v>
      </c>
      <c r="H2185" t="s">
        <v>8245</v>
      </c>
      <c r="I2185">
        <v>1406952781</v>
      </c>
      <c r="J2185">
        <v>1405743181</v>
      </c>
      <c r="K2185" t="b">
        <v>1</v>
      </c>
      <c r="L2185">
        <v>55</v>
      </c>
      <c r="M2185" t="b">
        <v>1</v>
      </c>
      <c r="N2185" t="s">
        <v>8269</v>
      </c>
      <c r="O2185">
        <f>ROUND(E2185/D2185*100,0)</f>
        <v>116</v>
      </c>
      <c r="P2185">
        <f>IFERROR(ROUND(E2185/L2185,2),0)</f>
        <v>63.36</v>
      </c>
      <c r="Q2185" t="s">
        <v>8315</v>
      </c>
      <c r="R2185" t="s">
        <v>8316</v>
      </c>
      <c r="S2185" s="12">
        <f t="shared" si="69"/>
        <v>41839.175706018519</v>
      </c>
      <c r="T2185" s="12">
        <f t="shared" si="70"/>
        <v>41853.175706018519</v>
      </c>
    </row>
    <row r="2186" spans="1:20" ht="42.75" x14ac:dyDescent="0.45">
      <c r="A2186">
        <v>1298</v>
      </c>
      <c r="B2186" s="3" t="s">
        <v>1299</v>
      </c>
      <c r="C2186" s="3" t="s">
        <v>5408</v>
      </c>
      <c r="D2186" s="6">
        <v>2000</v>
      </c>
      <c r="E2186" s="8">
        <v>2093</v>
      </c>
      <c r="F2186" t="s">
        <v>8218</v>
      </c>
      <c r="G2186" t="s">
        <v>8224</v>
      </c>
      <c r="H2186" t="s">
        <v>8246</v>
      </c>
      <c r="I2186">
        <v>1461860432</v>
      </c>
      <c r="J2186">
        <v>1459268432</v>
      </c>
      <c r="K2186" t="b">
        <v>0</v>
      </c>
      <c r="L2186">
        <v>33</v>
      </c>
      <c r="M2186" t="b">
        <v>1</v>
      </c>
      <c r="N2186" t="s">
        <v>8269</v>
      </c>
      <c r="O2186">
        <f>ROUND(E2186/D2186*100,0)</f>
        <v>105</v>
      </c>
      <c r="P2186">
        <f>IFERROR(ROUND(E2186/L2186,2),0)</f>
        <v>63.42</v>
      </c>
      <c r="Q2186" t="s">
        <v>8315</v>
      </c>
      <c r="R2186" t="s">
        <v>8316</v>
      </c>
      <c r="S2186" s="12">
        <f t="shared" si="69"/>
        <v>42458.680925925932</v>
      </c>
      <c r="T2186" s="12">
        <f t="shared" si="70"/>
        <v>42488.680925925932</v>
      </c>
    </row>
    <row r="2187" spans="1:20" ht="28.5" x14ac:dyDescent="0.45">
      <c r="A2187">
        <v>4022</v>
      </c>
      <c r="B2187" s="3" t="s">
        <v>4018</v>
      </c>
      <c r="C2187" s="3" t="s">
        <v>8127</v>
      </c>
      <c r="D2187" s="6">
        <v>18000</v>
      </c>
      <c r="E2187" s="8">
        <v>12521</v>
      </c>
      <c r="F2187" t="s">
        <v>8220</v>
      </c>
      <c r="G2187" t="s">
        <v>8223</v>
      </c>
      <c r="H2187" t="s">
        <v>8245</v>
      </c>
      <c r="I2187">
        <v>1422759240</v>
      </c>
      <c r="J2187">
        <v>1418824867</v>
      </c>
      <c r="K2187" t="b">
        <v>0</v>
      </c>
      <c r="L2187">
        <v>197</v>
      </c>
      <c r="M2187" t="b">
        <v>0</v>
      </c>
      <c r="N2187" t="s">
        <v>8269</v>
      </c>
      <c r="O2187">
        <f>ROUND(E2187/D2187*100,0)</f>
        <v>70</v>
      </c>
      <c r="P2187">
        <f>IFERROR(ROUND(E2187/L2187,2),0)</f>
        <v>63.56</v>
      </c>
      <c r="Q2187" t="s">
        <v>8315</v>
      </c>
      <c r="R2187" t="s">
        <v>8316</v>
      </c>
      <c r="S2187" s="12">
        <f t="shared" si="69"/>
        <v>41990.584108796291</v>
      </c>
      <c r="T2187" s="12">
        <f t="shared" si="70"/>
        <v>42036.120833333334</v>
      </c>
    </row>
    <row r="2188" spans="1:20" ht="42.75" x14ac:dyDescent="0.45">
      <c r="A2188">
        <v>3358</v>
      </c>
      <c r="B2188" s="3" t="s">
        <v>3357</v>
      </c>
      <c r="C2188" s="3" t="s">
        <v>7468</v>
      </c>
      <c r="D2188" s="6">
        <v>10000</v>
      </c>
      <c r="E2188" s="8">
        <v>10299</v>
      </c>
      <c r="F2188" t="s">
        <v>8218</v>
      </c>
      <c r="G2188" t="s">
        <v>8223</v>
      </c>
      <c r="H2188" t="s">
        <v>8245</v>
      </c>
      <c r="I2188">
        <v>1416385679</v>
      </c>
      <c r="J2188">
        <v>1413790079</v>
      </c>
      <c r="K2188" t="b">
        <v>0</v>
      </c>
      <c r="L2188">
        <v>162</v>
      </c>
      <c r="M2188" t="b">
        <v>1</v>
      </c>
      <c r="N2188" t="s">
        <v>8269</v>
      </c>
      <c r="O2188">
        <f>ROUND(E2188/D2188*100,0)</f>
        <v>103</v>
      </c>
      <c r="P2188">
        <f>IFERROR(ROUND(E2188/L2188,2),0)</f>
        <v>63.57</v>
      </c>
      <c r="Q2188" t="s">
        <v>8315</v>
      </c>
      <c r="R2188" t="s">
        <v>8316</v>
      </c>
      <c r="S2188" s="12">
        <f t="shared" si="69"/>
        <v>41932.311099537037</v>
      </c>
      <c r="T2188" s="12">
        <f t="shared" si="70"/>
        <v>41962.352766203709</v>
      </c>
    </row>
    <row r="2189" spans="1:20" ht="57" x14ac:dyDescent="0.45">
      <c r="A2189">
        <v>3419</v>
      </c>
      <c r="B2189" s="3" t="s">
        <v>3418</v>
      </c>
      <c r="C2189" s="3" t="s">
        <v>7529</v>
      </c>
      <c r="D2189" s="6">
        <v>2750</v>
      </c>
      <c r="E2189" s="8">
        <v>2930</v>
      </c>
      <c r="F2189" t="s">
        <v>8218</v>
      </c>
      <c r="G2189" t="s">
        <v>8240</v>
      </c>
      <c r="H2189" t="s">
        <v>8248</v>
      </c>
      <c r="I2189">
        <v>1459978200</v>
      </c>
      <c r="J2189">
        <v>1458416585</v>
      </c>
      <c r="K2189" t="b">
        <v>0</v>
      </c>
      <c r="L2189">
        <v>46</v>
      </c>
      <c r="M2189" t="b">
        <v>1</v>
      </c>
      <c r="N2189" t="s">
        <v>8269</v>
      </c>
      <c r="O2189">
        <f>ROUND(E2189/D2189*100,0)</f>
        <v>107</v>
      </c>
      <c r="P2189">
        <f>IFERROR(ROUND(E2189/L2189,2),0)</f>
        <v>63.7</v>
      </c>
      <c r="Q2189" t="s">
        <v>8315</v>
      </c>
      <c r="R2189" t="s">
        <v>8316</v>
      </c>
      <c r="S2189" s="12">
        <f t="shared" si="69"/>
        <v>42448.821585648147</v>
      </c>
      <c r="T2189" s="12">
        <f t="shared" si="70"/>
        <v>42466.895833333328</v>
      </c>
    </row>
    <row r="2190" spans="1:20" ht="57" x14ac:dyDescent="0.45">
      <c r="A2190">
        <v>527</v>
      </c>
      <c r="B2190" s="3" t="s">
        <v>528</v>
      </c>
      <c r="C2190" s="3" t="s">
        <v>4637</v>
      </c>
      <c r="D2190" s="6">
        <v>10000</v>
      </c>
      <c r="E2190" s="8">
        <v>10085</v>
      </c>
      <c r="F2190" t="s">
        <v>8218</v>
      </c>
      <c r="G2190" t="s">
        <v>8223</v>
      </c>
      <c r="H2190" t="s">
        <v>8245</v>
      </c>
      <c r="I2190">
        <v>1487347500</v>
      </c>
      <c r="J2190">
        <v>1484715366</v>
      </c>
      <c r="K2190" t="b">
        <v>0</v>
      </c>
      <c r="L2190">
        <v>158</v>
      </c>
      <c r="M2190" t="b">
        <v>1</v>
      </c>
      <c r="N2190" t="s">
        <v>8269</v>
      </c>
      <c r="O2190">
        <f>ROUND(E2190/D2190*100,0)</f>
        <v>101</v>
      </c>
      <c r="P2190">
        <f>IFERROR(ROUND(E2190/L2190,2),0)</f>
        <v>63.83</v>
      </c>
      <c r="Q2190" t="s">
        <v>8315</v>
      </c>
      <c r="R2190" t="s">
        <v>8316</v>
      </c>
      <c r="S2190" s="12">
        <f t="shared" si="69"/>
        <v>42753.205625000002</v>
      </c>
      <c r="T2190" s="12">
        <f t="shared" si="70"/>
        <v>42783.670138888891</v>
      </c>
    </row>
    <row r="2191" spans="1:20" ht="42.75" x14ac:dyDescent="0.45">
      <c r="A2191">
        <v>2822</v>
      </c>
      <c r="B2191" s="3" t="s">
        <v>2822</v>
      </c>
      <c r="C2191" s="3" t="s">
        <v>6932</v>
      </c>
      <c r="D2191" s="6">
        <v>6000</v>
      </c>
      <c r="E2191" s="8">
        <v>6000</v>
      </c>
      <c r="F2191" t="s">
        <v>8218</v>
      </c>
      <c r="G2191" t="s">
        <v>8223</v>
      </c>
      <c r="H2191" t="s">
        <v>8245</v>
      </c>
      <c r="I2191">
        <v>1427469892</v>
      </c>
      <c r="J2191">
        <v>1424881492</v>
      </c>
      <c r="K2191" t="b">
        <v>0</v>
      </c>
      <c r="L2191">
        <v>94</v>
      </c>
      <c r="M2191" t="b">
        <v>1</v>
      </c>
      <c r="N2191" t="s">
        <v>8269</v>
      </c>
      <c r="O2191">
        <f>ROUND(E2191/D2191*100,0)</f>
        <v>100</v>
      </c>
      <c r="P2191">
        <f>IFERROR(ROUND(E2191/L2191,2),0)</f>
        <v>63.83</v>
      </c>
      <c r="Q2191" t="s">
        <v>8315</v>
      </c>
      <c r="R2191" t="s">
        <v>8316</v>
      </c>
      <c r="S2191" s="12">
        <f t="shared" si="69"/>
        <v>42060.683935185181</v>
      </c>
      <c r="T2191" s="12">
        <f t="shared" si="70"/>
        <v>42090.642268518524</v>
      </c>
    </row>
    <row r="2192" spans="1:20" ht="28.5" x14ac:dyDescent="0.45">
      <c r="A2192">
        <v>2831</v>
      </c>
      <c r="B2192" s="3" t="s">
        <v>2831</v>
      </c>
      <c r="C2192" s="3" t="s">
        <v>6941</v>
      </c>
      <c r="D2192" s="6">
        <v>3000</v>
      </c>
      <c r="E2192" s="8">
        <v>3320</v>
      </c>
      <c r="F2192" t="s">
        <v>8218</v>
      </c>
      <c r="G2192" t="s">
        <v>8223</v>
      </c>
      <c r="H2192" t="s">
        <v>8245</v>
      </c>
      <c r="I2192">
        <v>1437076070</v>
      </c>
      <c r="J2192">
        <v>1434484070</v>
      </c>
      <c r="K2192" t="b">
        <v>0</v>
      </c>
      <c r="L2192">
        <v>52</v>
      </c>
      <c r="M2192" t="b">
        <v>1</v>
      </c>
      <c r="N2192" t="s">
        <v>8269</v>
      </c>
      <c r="O2192">
        <f>ROUND(E2192/D2192*100,0)</f>
        <v>111</v>
      </c>
      <c r="P2192">
        <f>IFERROR(ROUND(E2192/L2192,2),0)</f>
        <v>63.85</v>
      </c>
      <c r="Q2192" t="s">
        <v>8315</v>
      </c>
      <c r="R2192" t="s">
        <v>8316</v>
      </c>
      <c r="S2192" s="12">
        <f t="shared" si="69"/>
        <v>42171.824884259258</v>
      </c>
      <c r="T2192" s="12">
        <f t="shared" si="70"/>
        <v>42201.824884259258</v>
      </c>
    </row>
    <row r="2193" spans="1:20" ht="57" x14ac:dyDescent="0.45">
      <c r="A2193">
        <v>2716</v>
      </c>
      <c r="B2193" s="3" t="s">
        <v>2716</v>
      </c>
      <c r="C2193" s="3" t="s">
        <v>6826</v>
      </c>
      <c r="D2193" s="6">
        <v>10000</v>
      </c>
      <c r="E2193" s="8">
        <v>11998.01</v>
      </c>
      <c r="F2193" t="s">
        <v>8218</v>
      </c>
      <c r="G2193" t="s">
        <v>8235</v>
      </c>
      <c r="H2193" t="s">
        <v>8248</v>
      </c>
      <c r="I2193">
        <v>1444291193</v>
      </c>
      <c r="J2193">
        <v>1441699193</v>
      </c>
      <c r="K2193" t="b">
        <v>1</v>
      </c>
      <c r="L2193">
        <v>187</v>
      </c>
      <c r="M2193" t="b">
        <v>1</v>
      </c>
      <c r="N2193" t="s">
        <v>8301</v>
      </c>
      <c r="O2193">
        <f>ROUND(E2193/D2193*100,0)</f>
        <v>120</v>
      </c>
      <c r="P2193">
        <f>IFERROR(ROUND(E2193/L2193,2),0)</f>
        <v>64.16</v>
      </c>
      <c r="Q2193" t="s">
        <v>8315</v>
      </c>
      <c r="R2193" t="s">
        <v>8333</v>
      </c>
      <c r="S2193" s="12">
        <f t="shared" si="69"/>
        <v>42255.333252314813</v>
      </c>
      <c r="T2193" s="12">
        <f t="shared" si="70"/>
        <v>42285.333252314813</v>
      </c>
    </row>
    <row r="2194" spans="1:20" ht="42.75" x14ac:dyDescent="0.45">
      <c r="A2194">
        <v>3440</v>
      </c>
      <c r="B2194" s="3" t="s">
        <v>3439</v>
      </c>
      <c r="C2194" s="3" t="s">
        <v>7550</v>
      </c>
      <c r="D2194" s="6">
        <v>5000</v>
      </c>
      <c r="E2194" s="8">
        <v>5260.92</v>
      </c>
      <c r="F2194" t="s">
        <v>8218</v>
      </c>
      <c r="G2194" t="s">
        <v>8223</v>
      </c>
      <c r="H2194" t="s">
        <v>8245</v>
      </c>
      <c r="I2194">
        <v>1405095300</v>
      </c>
      <c r="J2194">
        <v>1403146628</v>
      </c>
      <c r="K2194" t="b">
        <v>0</v>
      </c>
      <c r="L2194">
        <v>82</v>
      </c>
      <c r="M2194" t="b">
        <v>1</v>
      </c>
      <c r="N2194" t="s">
        <v>8269</v>
      </c>
      <c r="O2194">
        <f>ROUND(E2194/D2194*100,0)</f>
        <v>105</v>
      </c>
      <c r="P2194">
        <f>IFERROR(ROUND(E2194/L2194,2),0)</f>
        <v>64.16</v>
      </c>
      <c r="Q2194" t="s">
        <v>8315</v>
      </c>
      <c r="R2194" t="s">
        <v>8316</v>
      </c>
      <c r="S2194" s="12">
        <f t="shared" si="69"/>
        <v>41809.12300925926</v>
      </c>
      <c r="T2194" s="12">
        <f t="shared" si="70"/>
        <v>41831.677083333336</v>
      </c>
    </row>
    <row r="2195" spans="1:20" ht="42.75" x14ac:dyDescent="0.45">
      <c r="A2195">
        <v>4064</v>
      </c>
      <c r="B2195" s="3" t="s">
        <v>4060</v>
      </c>
      <c r="C2195" s="3" t="s">
        <v>8168</v>
      </c>
      <c r="D2195" s="6">
        <v>2000</v>
      </c>
      <c r="E2195" s="8">
        <v>385</v>
      </c>
      <c r="F2195" t="s">
        <v>8220</v>
      </c>
      <c r="G2195" t="s">
        <v>8225</v>
      </c>
      <c r="H2195" t="s">
        <v>8247</v>
      </c>
      <c r="I2195">
        <v>1430316426</v>
      </c>
      <c r="J2195">
        <v>1427724426</v>
      </c>
      <c r="K2195" t="b">
        <v>0</v>
      </c>
      <c r="L2195">
        <v>6</v>
      </c>
      <c r="M2195" t="b">
        <v>0</v>
      </c>
      <c r="N2195" t="s">
        <v>8269</v>
      </c>
      <c r="O2195">
        <f>ROUND(E2195/D2195*100,0)</f>
        <v>19</v>
      </c>
      <c r="P2195">
        <f>IFERROR(ROUND(E2195/L2195,2),0)</f>
        <v>64.17</v>
      </c>
      <c r="Q2195" t="s">
        <v>8315</v>
      </c>
      <c r="R2195" t="s">
        <v>8316</v>
      </c>
      <c r="S2195" s="12">
        <f t="shared" si="69"/>
        <v>42093.588263888887</v>
      </c>
      <c r="T2195" s="12">
        <f t="shared" si="70"/>
        <v>42123.588263888887</v>
      </c>
    </row>
    <row r="2196" spans="1:20" ht="42.75" x14ac:dyDescent="0.45">
      <c r="A2196">
        <v>3154</v>
      </c>
      <c r="B2196" s="3" t="s">
        <v>3154</v>
      </c>
      <c r="C2196" s="3" t="s">
        <v>7264</v>
      </c>
      <c r="D2196" s="6">
        <v>7000</v>
      </c>
      <c r="E2196" s="8">
        <v>7905</v>
      </c>
      <c r="F2196" t="s">
        <v>8218</v>
      </c>
      <c r="G2196" t="s">
        <v>8223</v>
      </c>
      <c r="H2196" t="s">
        <v>8245</v>
      </c>
      <c r="I2196">
        <v>1333310458</v>
      </c>
      <c r="J2196">
        <v>1330722058</v>
      </c>
      <c r="K2196" t="b">
        <v>1</v>
      </c>
      <c r="L2196">
        <v>123</v>
      </c>
      <c r="M2196" t="b">
        <v>1</v>
      </c>
      <c r="N2196" t="s">
        <v>8269</v>
      </c>
      <c r="O2196">
        <f>ROUND(E2196/D2196*100,0)</f>
        <v>113</v>
      </c>
      <c r="P2196">
        <f>IFERROR(ROUND(E2196/L2196,2),0)</f>
        <v>64.27</v>
      </c>
      <c r="Q2196" t="s">
        <v>8315</v>
      </c>
      <c r="R2196" t="s">
        <v>8316</v>
      </c>
      <c r="S2196" s="12">
        <f t="shared" si="69"/>
        <v>40970.875671296293</v>
      </c>
      <c r="T2196" s="12">
        <f t="shared" si="70"/>
        <v>41000.834004629629</v>
      </c>
    </row>
    <row r="2197" spans="1:20" ht="42.75" x14ac:dyDescent="0.45">
      <c r="A2197">
        <v>3836</v>
      </c>
      <c r="B2197" s="3" t="s">
        <v>3833</v>
      </c>
      <c r="C2197" s="3" t="s">
        <v>7945</v>
      </c>
      <c r="D2197" s="6">
        <v>800</v>
      </c>
      <c r="E2197" s="8">
        <v>900</v>
      </c>
      <c r="F2197" t="s">
        <v>8218</v>
      </c>
      <c r="G2197" t="s">
        <v>8223</v>
      </c>
      <c r="H2197" t="s">
        <v>8245</v>
      </c>
      <c r="I2197">
        <v>1470197340</v>
      </c>
      <c r="J2197">
        <v>1467497652</v>
      </c>
      <c r="K2197" t="b">
        <v>0</v>
      </c>
      <c r="L2197">
        <v>14</v>
      </c>
      <c r="M2197" t="b">
        <v>1</v>
      </c>
      <c r="N2197" t="s">
        <v>8269</v>
      </c>
      <c r="O2197">
        <f>ROUND(E2197/D2197*100,0)</f>
        <v>113</v>
      </c>
      <c r="P2197">
        <f>IFERROR(ROUND(E2197/L2197,2),0)</f>
        <v>64.290000000000006</v>
      </c>
      <c r="Q2197" t="s">
        <v>8315</v>
      </c>
      <c r="R2197" t="s">
        <v>8316</v>
      </c>
      <c r="S2197" s="12">
        <f t="shared" si="69"/>
        <v>42553.926527777774</v>
      </c>
      <c r="T2197" s="12">
        <f t="shared" si="70"/>
        <v>42585.172916666663</v>
      </c>
    </row>
    <row r="2198" spans="1:20" ht="42.75" x14ac:dyDescent="0.45">
      <c r="A2198">
        <v>3980</v>
      </c>
      <c r="B2198" s="3" t="s">
        <v>3977</v>
      </c>
      <c r="C2198" s="3" t="s">
        <v>8087</v>
      </c>
      <c r="D2198" s="6">
        <v>2500</v>
      </c>
      <c r="E2198" s="8">
        <v>450</v>
      </c>
      <c r="F2198" t="s">
        <v>8220</v>
      </c>
      <c r="G2198" t="s">
        <v>8223</v>
      </c>
      <c r="H2198" t="s">
        <v>8245</v>
      </c>
      <c r="I2198">
        <v>1404570147</v>
      </c>
      <c r="J2198">
        <v>1401978147</v>
      </c>
      <c r="K2198" t="b">
        <v>0</v>
      </c>
      <c r="L2198">
        <v>7</v>
      </c>
      <c r="M2198" t="b">
        <v>0</v>
      </c>
      <c r="N2198" t="s">
        <v>8269</v>
      </c>
      <c r="O2198">
        <f>ROUND(E2198/D2198*100,0)</f>
        <v>18</v>
      </c>
      <c r="P2198">
        <f>IFERROR(ROUND(E2198/L2198,2),0)</f>
        <v>64.290000000000006</v>
      </c>
      <c r="Q2198" t="s">
        <v>8315</v>
      </c>
      <c r="R2198" t="s">
        <v>8316</v>
      </c>
      <c r="S2198" s="12">
        <f t="shared" si="69"/>
        <v>41795.598923611113</v>
      </c>
      <c r="T2198" s="12">
        <f t="shared" si="70"/>
        <v>41825.598923611113</v>
      </c>
    </row>
    <row r="2199" spans="1:20" ht="42.75" x14ac:dyDescent="0.45">
      <c r="A2199">
        <v>3676</v>
      </c>
      <c r="B2199" s="3" t="s">
        <v>3673</v>
      </c>
      <c r="C2199" s="3" t="s">
        <v>7786</v>
      </c>
      <c r="D2199" s="6">
        <v>800</v>
      </c>
      <c r="E2199" s="8">
        <v>1030</v>
      </c>
      <c r="F2199" t="s">
        <v>8218</v>
      </c>
      <c r="G2199" t="s">
        <v>8223</v>
      </c>
      <c r="H2199" t="s">
        <v>8245</v>
      </c>
      <c r="I2199">
        <v>1410550484</v>
      </c>
      <c r="J2199">
        <v>1408995284</v>
      </c>
      <c r="K2199" t="b">
        <v>0</v>
      </c>
      <c r="L2199">
        <v>16</v>
      </c>
      <c r="M2199" t="b">
        <v>1</v>
      </c>
      <c r="N2199" t="s">
        <v>8269</v>
      </c>
      <c r="O2199">
        <f>ROUND(E2199/D2199*100,0)</f>
        <v>129</v>
      </c>
      <c r="P2199">
        <f>IFERROR(ROUND(E2199/L2199,2),0)</f>
        <v>64.38</v>
      </c>
      <c r="Q2199" t="s">
        <v>8315</v>
      </c>
      <c r="R2199" t="s">
        <v>8316</v>
      </c>
      <c r="S2199" s="12">
        <f t="shared" si="69"/>
        <v>41876.815787037034</v>
      </c>
      <c r="T2199" s="12">
        <f t="shared" si="70"/>
        <v>41894.815787037034</v>
      </c>
    </row>
    <row r="2200" spans="1:20" x14ac:dyDescent="0.4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ROUND(E2200/D2200*100,0)</f>
        <v>95</v>
      </c>
      <c r="P2200">
        <f>IFERROR(ROUND(E2200/L2200,2),0)</f>
        <v>47.5</v>
      </c>
      <c r="Q2200" t="s">
        <v>8341</v>
      </c>
      <c r="R2200" t="s">
        <v>8342</v>
      </c>
      <c r="S2200" s="12">
        <f t="shared" si="69"/>
        <v>42556.807187500002</v>
      </c>
      <c r="T2200" s="12">
        <f t="shared" si="70"/>
        <v>42563.807187500002</v>
      </c>
    </row>
    <row r="2201" spans="1:20" ht="42.75" x14ac:dyDescent="0.45">
      <c r="A2201">
        <v>3783</v>
      </c>
      <c r="B2201" s="3" t="s">
        <v>3780</v>
      </c>
      <c r="C2201" s="3" t="s">
        <v>7893</v>
      </c>
      <c r="D2201" s="6">
        <v>1200</v>
      </c>
      <c r="E2201" s="8">
        <v>1547</v>
      </c>
      <c r="F2201" t="s">
        <v>8218</v>
      </c>
      <c r="G2201" t="s">
        <v>8223</v>
      </c>
      <c r="H2201" t="s">
        <v>8245</v>
      </c>
      <c r="I2201">
        <v>1458057600</v>
      </c>
      <c r="J2201">
        <v>1455938520</v>
      </c>
      <c r="K2201" t="b">
        <v>0</v>
      </c>
      <c r="L2201">
        <v>24</v>
      </c>
      <c r="M2201" t="b">
        <v>1</v>
      </c>
      <c r="N2201" t="s">
        <v>8303</v>
      </c>
      <c r="O2201">
        <f>ROUND(E2201/D2201*100,0)</f>
        <v>129</v>
      </c>
      <c r="P2201">
        <f>IFERROR(ROUND(E2201/L2201,2),0)</f>
        <v>64.459999999999994</v>
      </c>
      <c r="Q2201" t="s">
        <v>8315</v>
      </c>
      <c r="R2201" t="s">
        <v>8334</v>
      </c>
      <c r="S2201" s="12">
        <f t="shared" si="69"/>
        <v>42420.140277777777</v>
      </c>
      <c r="T2201" s="12">
        <f t="shared" si="70"/>
        <v>42444.666666666672</v>
      </c>
    </row>
    <row r="2202" spans="1:20" x14ac:dyDescent="0.45">
      <c r="A2202">
        <v>3467</v>
      </c>
      <c r="B2202" s="3" t="s">
        <v>3466</v>
      </c>
      <c r="C2202" s="3" t="s">
        <v>7577</v>
      </c>
      <c r="D2202" s="6">
        <v>3000</v>
      </c>
      <c r="E2202" s="8">
        <v>3030</v>
      </c>
      <c r="F2202" t="s">
        <v>8218</v>
      </c>
      <c r="G2202" t="s">
        <v>8223</v>
      </c>
      <c r="H2202" t="s">
        <v>8245</v>
      </c>
      <c r="I2202">
        <v>1426864032</v>
      </c>
      <c r="J2202">
        <v>1424275632</v>
      </c>
      <c r="K2202" t="b">
        <v>0</v>
      </c>
      <c r="L2202">
        <v>47</v>
      </c>
      <c r="M2202" t="b">
        <v>1</v>
      </c>
      <c r="N2202" t="s">
        <v>8269</v>
      </c>
      <c r="O2202">
        <f>ROUND(E2202/D2202*100,0)</f>
        <v>101</v>
      </c>
      <c r="P2202">
        <f>IFERROR(ROUND(E2202/L2202,2),0)</f>
        <v>64.47</v>
      </c>
      <c r="Q2202" t="s">
        <v>8315</v>
      </c>
      <c r="R2202" t="s">
        <v>8316</v>
      </c>
      <c r="S2202" s="12">
        <f t="shared" si="69"/>
        <v>42053.671666666662</v>
      </c>
      <c r="T2202" s="12">
        <f t="shared" si="70"/>
        <v>42083.630000000005</v>
      </c>
    </row>
    <row r="2203" spans="1:20" ht="42.75" x14ac:dyDescent="0.4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ROUND(E2203/D2203*100,0)</f>
        <v>85</v>
      </c>
      <c r="P2203">
        <f>IFERROR(ROUND(E2203/L2203,2),0)</f>
        <v>379.23</v>
      </c>
      <c r="Q2203" t="s">
        <v>8308</v>
      </c>
      <c r="R2203" t="s">
        <v>8314</v>
      </c>
      <c r="S2203" s="12">
        <f t="shared" si="69"/>
        <v>41955.863750000004</v>
      </c>
      <c r="T2203" s="12">
        <f t="shared" si="70"/>
        <v>41990.863750000004</v>
      </c>
    </row>
    <row r="2204" spans="1:20" ht="42.75" x14ac:dyDescent="0.4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>
        <f>IFERROR(ROUND(E2204/L2204,2),0)</f>
        <v>301.94</v>
      </c>
      <c r="Q2204" t="s">
        <v>8308</v>
      </c>
      <c r="R2204" t="s">
        <v>8314</v>
      </c>
      <c r="S2204" s="12">
        <f t="shared" si="69"/>
        <v>42506.416990740734</v>
      </c>
      <c r="T2204" s="12">
        <f t="shared" si="70"/>
        <v>42541.790972222225</v>
      </c>
    </row>
    <row r="2205" spans="1:20" ht="42.75" x14ac:dyDescent="0.4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>
        <f>IFERROR(ROUND(E2205/L2205,2),0)</f>
        <v>120.39</v>
      </c>
      <c r="Q2205" t="s">
        <v>8308</v>
      </c>
      <c r="R2205" t="s">
        <v>8314</v>
      </c>
      <c r="S2205" s="12">
        <f t="shared" si="69"/>
        <v>41563.485509259262</v>
      </c>
      <c r="T2205" s="12">
        <f t="shared" si="70"/>
        <v>41600.666666666664</v>
      </c>
    </row>
    <row r="2206" spans="1:20" ht="28.5" x14ac:dyDescent="0.4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ROUND(E2206/D2206*100,0)</f>
        <v>82</v>
      </c>
      <c r="P2206">
        <f>IFERROR(ROUND(E2206/L2206,2),0)</f>
        <v>216.34</v>
      </c>
      <c r="Q2206" t="s">
        <v>8308</v>
      </c>
      <c r="R2206" t="s">
        <v>8314</v>
      </c>
      <c r="S2206" s="12">
        <f t="shared" si="69"/>
        <v>42388.708645833336</v>
      </c>
      <c r="T2206" s="12">
        <f t="shared" si="70"/>
        <v>42418.708645833336</v>
      </c>
    </row>
    <row r="2207" spans="1:20" ht="42.75" x14ac:dyDescent="0.4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>
        <f>IFERROR(ROUND(E2207/L2207,2),0)</f>
        <v>117.7</v>
      </c>
      <c r="Q2207" t="s">
        <v>8308</v>
      </c>
      <c r="R2207" t="s">
        <v>8314</v>
      </c>
      <c r="S2207" s="12">
        <f t="shared" si="69"/>
        <v>42696.663506944446</v>
      </c>
      <c r="T2207" s="12">
        <f t="shared" si="70"/>
        <v>42736.663506944446</v>
      </c>
    </row>
    <row r="2208" spans="1:20" ht="42.75" x14ac:dyDescent="0.4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>
        <f>IFERROR(ROUND(E2208/L2208,2),0)</f>
        <v>131.66999999999999</v>
      </c>
      <c r="Q2208" t="s">
        <v>8323</v>
      </c>
      <c r="R2208" t="s">
        <v>8343</v>
      </c>
      <c r="S2208" s="12">
        <f t="shared" si="69"/>
        <v>42707.895462962959</v>
      </c>
      <c r="T2208" s="12">
        <f t="shared" si="70"/>
        <v>42729.458333333328</v>
      </c>
    </row>
    <row r="2209" spans="1:20" ht="42.75" x14ac:dyDescent="0.45">
      <c r="A2209">
        <v>3445</v>
      </c>
      <c r="B2209" s="3" t="s">
        <v>3444</v>
      </c>
      <c r="C2209" s="3" t="s">
        <v>7555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1445604236</v>
      </c>
      <c r="J2209">
        <v>1443185036</v>
      </c>
      <c r="K2209" t="b">
        <v>0</v>
      </c>
      <c r="L2209">
        <v>31</v>
      </c>
      <c r="M2209" t="b">
        <v>1</v>
      </c>
      <c r="N2209" t="s">
        <v>8269</v>
      </c>
      <c r="O2209">
        <f>ROUND(E2209/D2209*100,0)</f>
        <v>100</v>
      </c>
      <c r="P2209">
        <f>IFERROR(ROUND(E2209/L2209,2),0)</f>
        <v>64.52</v>
      </c>
      <c r="Q2209" t="s">
        <v>8315</v>
      </c>
      <c r="R2209" t="s">
        <v>8316</v>
      </c>
      <c r="S2209" s="12">
        <f t="shared" si="69"/>
        <v>42272.530509259261</v>
      </c>
      <c r="T2209" s="12">
        <f t="shared" si="70"/>
        <v>42300.530509259261</v>
      </c>
    </row>
    <row r="2210" spans="1:20" ht="42.75" x14ac:dyDescent="0.4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ROUND(E2210/D2210*100,0)</f>
        <v>75</v>
      </c>
      <c r="P2210">
        <f>IFERROR(ROUND(E2210/L2210,2),0)</f>
        <v>35.71</v>
      </c>
      <c r="Q2210" t="s">
        <v>8312</v>
      </c>
      <c r="R2210" t="s">
        <v>8328</v>
      </c>
      <c r="S2210" s="12">
        <f t="shared" si="69"/>
        <v>42713.941099537042</v>
      </c>
      <c r="T2210" s="12">
        <f t="shared" si="70"/>
        <v>42734.941099537042</v>
      </c>
    </row>
    <row r="2211" spans="1:20" ht="28.5" x14ac:dyDescent="0.4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ROUND(E2211/D2211*100,0)</f>
        <v>75</v>
      </c>
      <c r="P2211">
        <f>IFERROR(ROUND(E2211/L2211,2),0)</f>
        <v>932.31</v>
      </c>
      <c r="Q2211" t="s">
        <v>8308</v>
      </c>
      <c r="R2211" t="s">
        <v>8314</v>
      </c>
      <c r="S2211" s="12">
        <f t="shared" si="69"/>
        <v>42276.624803240738</v>
      </c>
      <c r="T2211" s="12">
        <f t="shared" si="70"/>
        <v>42307.624803240738</v>
      </c>
    </row>
    <row r="2212" spans="1:20" ht="42.75" x14ac:dyDescent="0.45">
      <c r="A2212">
        <v>3823</v>
      </c>
      <c r="B2212" s="3" t="s">
        <v>3820</v>
      </c>
      <c r="C2212" s="3" t="s">
        <v>7932</v>
      </c>
      <c r="D2212" s="6">
        <v>2500</v>
      </c>
      <c r="E2212" s="8">
        <v>2650</v>
      </c>
      <c r="F2212" t="s">
        <v>8218</v>
      </c>
      <c r="G2212" t="s">
        <v>8223</v>
      </c>
      <c r="H2212" t="s">
        <v>8245</v>
      </c>
      <c r="I2212">
        <v>1437364740</v>
      </c>
      <c r="J2212">
        <v>1434405044</v>
      </c>
      <c r="K2212" t="b">
        <v>0</v>
      </c>
      <c r="L2212">
        <v>41</v>
      </c>
      <c r="M2212" t="b">
        <v>1</v>
      </c>
      <c r="N2212" t="s">
        <v>8269</v>
      </c>
      <c r="O2212">
        <f>ROUND(E2212/D2212*100,0)</f>
        <v>106</v>
      </c>
      <c r="P2212">
        <f>IFERROR(ROUND(E2212/L2212,2),0)</f>
        <v>64.63</v>
      </c>
      <c r="Q2212" t="s">
        <v>8315</v>
      </c>
      <c r="R2212" t="s">
        <v>8316</v>
      </c>
      <c r="S2212" s="12">
        <f t="shared" si="69"/>
        <v>42170.910231481481</v>
      </c>
      <c r="T2212" s="12">
        <f t="shared" si="70"/>
        <v>42205.165972222225</v>
      </c>
    </row>
    <row r="2213" spans="1:20" ht="42.75" x14ac:dyDescent="0.4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>
        <f>IFERROR(ROUND(E2213/L2213,2),0)</f>
        <v>405.5</v>
      </c>
      <c r="Q2213" t="s">
        <v>8308</v>
      </c>
      <c r="R2213" t="s">
        <v>8314</v>
      </c>
      <c r="S2213" s="12">
        <f t="shared" si="69"/>
        <v>42262.104780092588</v>
      </c>
      <c r="T2213" s="12">
        <f t="shared" si="70"/>
        <v>42292.104780092588</v>
      </c>
    </row>
    <row r="2214" spans="1:20" ht="42.75" x14ac:dyDescent="0.4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>
        <f>IFERROR(ROUND(E2214/L2214,2),0)</f>
        <v>49.12</v>
      </c>
      <c r="Q2214" t="s">
        <v>8310</v>
      </c>
      <c r="R2214" t="s">
        <v>8338</v>
      </c>
      <c r="S2214" s="12">
        <f t="shared" si="69"/>
        <v>41923.783576388887</v>
      </c>
      <c r="T2214" s="12">
        <f t="shared" si="70"/>
        <v>41963.825243055559</v>
      </c>
    </row>
    <row r="2215" spans="1:20" ht="42.75" x14ac:dyDescent="0.45">
      <c r="A2215">
        <v>2834</v>
      </c>
      <c r="B2215" s="3" t="s">
        <v>2834</v>
      </c>
      <c r="C2215" s="3" t="s">
        <v>6944</v>
      </c>
      <c r="D2215" s="6">
        <v>800</v>
      </c>
      <c r="E2215" s="8">
        <v>1360</v>
      </c>
      <c r="F2215" t="s">
        <v>8218</v>
      </c>
      <c r="G2215" t="s">
        <v>8224</v>
      </c>
      <c r="H2215" t="s">
        <v>8246</v>
      </c>
      <c r="I2215">
        <v>1422658930</v>
      </c>
      <c r="J2215">
        <v>1421362930</v>
      </c>
      <c r="K2215" t="b">
        <v>0</v>
      </c>
      <c r="L2215">
        <v>21</v>
      </c>
      <c r="M2215" t="b">
        <v>1</v>
      </c>
      <c r="N2215" t="s">
        <v>8269</v>
      </c>
      <c r="O2215">
        <f>ROUND(E2215/D2215*100,0)</f>
        <v>170</v>
      </c>
      <c r="P2215">
        <f>IFERROR(ROUND(E2215/L2215,2),0)</f>
        <v>64.760000000000005</v>
      </c>
      <c r="Q2215" t="s">
        <v>8315</v>
      </c>
      <c r="R2215" t="s">
        <v>8316</v>
      </c>
      <c r="S2215" s="12">
        <f t="shared" si="69"/>
        <v>42019.959837962961</v>
      </c>
      <c r="T2215" s="12">
        <f t="shared" si="70"/>
        <v>42034.959837962961</v>
      </c>
    </row>
    <row r="2216" spans="1:20" ht="42.75" x14ac:dyDescent="0.4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>
        <f>IFERROR(ROUND(E2216/L2216,2),0)</f>
        <v>39</v>
      </c>
      <c r="Q2216" t="s">
        <v>8321</v>
      </c>
      <c r="R2216" t="s">
        <v>8344</v>
      </c>
      <c r="S2216" s="12">
        <f t="shared" si="69"/>
        <v>41663.780300925922</v>
      </c>
      <c r="T2216" s="12">
        <f t="shared" si="70"/>
        <v>41693.780300925922</v>
      </c>
    </row>
    <row r="2217" spans="1:20" ht="42.75" x14ac:dyDescent="0.4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ROUND(E2217/D2217*100,0)</f>
        <v>70</v>
      </c>
      <c r="P2217">
        <f>IFERROR(ROUND(E2217/L2217,2),0)</f>
        <v>382.39</v>
      </c>
      <c r="Q2217" t="s">
        <v>8308</v>
      </c>
      <c r="R2217" t="s">
        <v>8314</v>
      </c>
      <c r="S2217" s="12">
        <f t="shared" si="69"/>
        <v>42612.624039351853</v>
      </c>
      <c r="T2217" s="12">
        <f t="shared" si="70"/>
        <v>42644.624039351853</v>
      </c>
    </row>
    <row r="2218" spans="1:20" ht="42.75" x14ac:dyDescent="0.45">
      <c r="A2218">
        <v>3075</v>
      </c>
      <c r="B2218" s="3" t="s">
        <v>3075</v>
      </c>
      <c r="C2218" s="3" t="s">
        <v>7185</v>
      </c>
      <c r="D2218" s="6">
        <v>15000</v>
      </c>
      <c r="E2218" s="8">
        <v>1296</v>
      </c>
      <c r="F2218" t="s">
        <v>8220</v>
      </c>
      <c r="G2218" t="s">
        <v>8223</v>
      </c>
      <c r="H2218" t="s">
        <v>8245</v>
      </c>
      <c r="I2218">
        <v>1471573640</v>
      </c>
      <c r="J2218">
        <v>1467253640</v>
      </c>
      <c r="K2218" t="b">
        <v>0</v>
      </c>
      <c r="L2218">
        <v>20</v>
      </c>
      <c r="M2218" t="b">
        <v>0</v>
      </c>
      <c r="N2218" t="s">
        <v>8301</v>
      </c>
      <c r="O2218">
        <f>ROUND(E2218/D2218*100,0)</f>
        <v>9</v>
      </c>
      <c r="P2218">
        <f>IFERROR(ROUND(E2218/L2218,2),0)</f>
        <v>64.8</v>
      </c>
      <c r="Q2218" t="s">
        <v>8315</v>
      </c>
      <c r="R2218" t="s">
        <v>8333</v>
      </c>
      <c r="S2218" s="12">
        <f t="shared" si="69"/>
        <v>42551.102314814809</v>
      </c>
      <c r="T2218" s="12">
        <f t="shared" si="70"/>
        <v>42601.102314814809</v>
      </c>
    </row>
    <row r="2219" spans="1:20" ht="42.75" x14ac:dyDescent="0.4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>
        <f>IFERROR(ROUND(E2219/L2219,2),0)</f>
        <v>46.59</v>
      </c>
      <c r="Q2219" t="s">
        <v>8312</v>
      </c>
      <c r="R2219" t="s">
        <v>8345</v>
      </c>
      <c r="S2219" s="12">
        <f t="shared" si="69"/>
        <v>41597.788888888892</v>
      </c>
      <c r="T2219" s="12">
        <f t="shared" si="70"/>
        <v>41627.788888888892</v>
      </c>
    </row>
    <row r="2220" spans="1:20" ht="42.75" x14ac:dyDescent="0.4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>
        <f>IFERROR(ROUND(E2220/L2220,2),0)</f>
        <v>122.14</v>
      </c>
      <c r="Q2220" t="s">
        <v>8312</v>
      </c>
      <c r="R2220" t="s">
        <v>8340</v>
      </c>
      <c r="S2220" s="12">
        <f t="shared" si="69"/>
        <v>42268.625856481478</v>
      </c>
      <c r="T2220" s="12">
        <f t="shared" si="70"/>
        <v>42298.625856481478</v>
      </c>
    </row>
    <row r="2221" spans="1:20" ht="42.75" x14ac:dyDescent="0.4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>
        <f>IFERROR(ROUND(E2221/L2221,2),0)</f>
        <v>48.25</v>
      </c>
      <c r="Q2221" t="s">
        <v>8323</v>
      </c>
      <c r="R2221" t="s">
        <v>8324</v>
      </c>
      <c r="S2221" s="12">
        <f t="shared" si="69"/>
        <v>42689.56931712963</v>
      </c>
      <c r="T2221" s="12">
        <f t="shared" si="70"/>
        <v>42719.56931712963</v>
      </c>
    </row>
    <row r="2222" spans="1:20" ht="42.75" x14ac:dyDescent="0.45">
      <c r="A2222">
        <v>3484</v>
      </c>
      <c r="B2222" s="3" t="s">
        <v>3483</v>
      </c>
      <c r="C2222" s="3" t="s">
        <v>7594</v>
      </c>
      <c r="D2222" s="6">
        <v>2500</v>
      </c>
      <c r="E2222" s="8">
        <v>2856</v>
      </c>
      <c r="F2222" t="s">
        <v>8218</v>
      </c>
      <c r="G2222" t="s">
        <v>8223</v>
      </c>
      <c r="H2222" t="s">
        <v>8245</v>
      </c>
      <c r="I2222">
        <v>1466014499</v>
      </c>
      <c r="J2222">
        <v>1463422499</v>
      </c>
      <c r="K2222" t="b">
        <v>0</v>
      </c>
      <c r="L2222">
        <v>44</v>
      </c>
      <c r="M2222" t="b">
        <v>1</v>
      </c>
      <c r="N2222" t="s">
        <v>8269</v>
      </c>
      <c r="O2222">
        <f>ROUND(E2222/D2222*100,0)</f>
        <v>114</v>
      </c>
      <c r="P2222">
        <f>IFERROR(ROUND(E2222/L2222,2),0)</f>
        <v>64.91</v>
      </c>
      <c r="Q2222" t="s">
        <v>8315</v>
      </c>
      <c r="R2222" t="s">
        <v>8316</v>
      </c>
      <c r="S2222" s="12">
        <f t="shared" si="69"/>
        <v>42506.760405092587</v>
      </c>
      <c r="T2222" s="12">
        <f t="shared" si="70"/>
        <v>42536.760405092587</v>
      </c>
    </row>
    <row r="2223" spans="1:20" ht="28.5" x14ac:dyDescent="0.45">
      <c r="A2223">
        <v>3763</v>
      </c>
      <c r="B2223" s="3" t="s">
        <v>3760</v>
      </c>
      <c r="C2223" s="3" t="s">
        <v>7873</v>
      </c>
      <c r="D2223" s="6">
        <v>5000</v>
      </c>
      <c r="E2223" s="8">
        <v>5000</v>
      </c>
      <c r="F2223" t="s">
        <v>8218</v>
      </c>
      <c r="G2223" t="s">
        <v>8223</v>
      </c>
      <c r="H2223" t="s">
        <v>8245</v>
      </c>
      <c r="I2223">
        <v>1427907626</v>
      </c>
      <c r="J2223">
        <v>1425319226</v>
      </c>
      <c r="K2223" t="b">
        <v>0</v>
      </c>
      <c r="L2223">
        <v>77</v>
      </c>
      <c r="M2223" t="b">
        <v>1</v>
      </c>
      <c r="N2223" t="s">
        <v>8303</v>
      </c>
      <c r="O2223">
        <f>ROUND(E2223/D2223*100,0)</f>
        <v>100</v>
      </c>
      <c r="P2223">
        <f>IFERROR(ROUND(E2223/L2223,2),0)</f>
        <v>64.94</v>
      </c>
      <c r="Q2223" t="s">
        <v>8315</v>
      </c>
      <c r="R2223" t="s">
        <v>8334</v>
      </c>
      <c r="S2223" s="12">
        <f t="shared" si="69"/>
        <v>42065.750300925924</v>
      </c>
      <c r="T2223" s="12">
        <f t="shared" si="70"/>
        <v>42095.708634259259</v>
      </c>
    </row>
    <row r="2224" spans="1:20" ht="28.5" x14ac:dyDescent="0.45">
      <c r="A2224">
        <v>2955</v>
      </c>
      <c r="B2224" s="3" t="s">
        <v>2955</v>
      </c>
      <c r="C2224" s="3" t="s">
        <v>7065</v>
      </c>
      <c r="D2224" s="6">
        <v>1200</v>
      </c>
      <c r="E2224" s="8">
        <v>715</v>
      </c>
      <c r="F2224" t="s">
        <v>8219</v>
      </c>
      <c r="G2224" t="s">
        <v>8223</v>
      </c>
      <c r="H2224" t="s">
        <v>8245</v>
      </c>
      <c r="I2224">
        <v>1434476849</v>
      </c>
      <c r="J2224">
        <v>1431884849</v>
      </c>
      <c r="K2224" t="b">
        <v>0</v>
      </c>
      <c r="L2224">
        <v>11</v>
      </c>
      <c r="M2224" t="b">
        <v>0</v>
      </c>
      <c r="N2224" t="s">
        <v>8301</v>
      </c>
      <c r="O2224">
        <f>ROUND(E2224/D2224*100,0)</f>
        <v>60</v>
      </c>
      <c r="P2224">
        <f>IFERROR(ROUND(E2224/L2224,2),0)</f>
        <v>65</v>
      </c>
      <c r="Q2224" t="s">
        <v>8315</v>
      </c>
      <c r="R2224" t="s">
        <v>8333</v>
      </c>
      <c r="S2224" s="12">
        <f t="shared" si="69"/>
        <v>42141.741307870368</v>
      </c>
      <c r="T2224" s="12">
        <f t="shared" si="70"/>
        <v>42171.741307870368</v>
      </c>
    </row>
    <row r="2225" spans="1:20" ht="57" x14ac:dyDescent="0.4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ROUND(E2225/D2225*100,0)</f>
        <v>65</v>
      </c>
      <c r="P2225">
        <f>IFERROR(ROUND(E2225/L2225,2),0)</f>
        <v>201.6</v>
      </c>
      <c r="Q2225" t="s">
        <v>8308</v>
      </c>
      <c r="R2225" t="s">
        <v>8314</v>
      </c>
      <c r="S2225" s="12">
        <f t="shared" si="69"/>
        <v>41947.457569444443</v>
      </c>
      <c r="T2225" s="12">
        <f t="shared" si="70"/>
        <v>41977.457569444443</v>
      </c>
    </row>
    <row r="2226" spans="1:20" ht="28.5" x14ac:dyDescent="0.4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>
        <f>IFERROR(ROUND(E2226/L2226,2),0)</f>
        <v>118.36</v>
      </c>
      <c r="Q2226" t="s">
        <v>8312</v>
      </c>
      <c r="R2226" t="s">
        <v>8340</v>
      </c>
      <c r="S2226" s="12">
        <f t="shared" si="69"/>
        <v>42021.139733796299</v>
      </c>
      <c r="T2226" s="12">
        <f t="shared" si="70"/>
        <v>42051.139733796299</v>
      </c>
    </row>
    <row r="2227" spans="1:20" ht="42.75" x14ac:dyDescent="0.4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>
        <f>IFERROR(ROUND(E2227/L2227,2),0)</f>
        <v>170.63</v>
      </c>
      <c r="Q2227" t="s">
        <v>8323</v>
      </c>
      <c r="R2227" t="s">
        <v>8324</v>
      </c>
      <c r="S2227" s="12">
        <f t="shared" si="69"/>
        <v>41891.976388888892</v>
      </c>
      <c r="T2227" s="12">
        <f t="shared" si="70"/>
        <v>41936.976388888892</v>
      </c>
    </row>
    <row r="2228" spans="1:20" ht="42.75" x14ac:dyDescent="0.45">
      <c r="A2228">
        <v>3857</v>
      </c>
      <c r="B2228" s="3" t="s">
        <v>3854</v>
      </c>
      <c r="C2228" s="3" t="s">
        <v>7966</v>
      </c>
      <c r="D2228" s="6">
        <v>5000</v>
      </c>
      <c r="E2228" s="8">
        <v>260</v>
      </c>
      <c r="F2228" t="s">
        <v>8220</v>
      </c>
      <c r="G2228" t="s">
        <v>8223</v>
      </c>
      <c r="H2228" t="s">
        <v>8245</v>
      </c>
      <c r="I2228">
        <v>1406913120</v>
      </c>
      <c r="J2228">
        <v>1404927690</v>
      </c>
      <c r="K2228" t="b">
        <v>0</v>
      </c>
      <c r="L2228">
        <v>4</v>
      </c>
      <c r="M2228" t="b">
        <v>0</v>
      </c>
      <c r="N2228" t="s">
        <v>8269</v>
      </c>
      <c r="O2228">
        <f>ROUND(E2228/D2228*100,0)</f>
        <v>5</v>
      </c>
      <c r="P2228">
        <f>IFERROR(ROUND(E2228/L2228,2),0)</f>
        <v>65</v>
      </c>
      <c r="Q2228" t="s">
        <v>8315</v>
      </c>
      <c r="R2228" t="s">
        <v>8316</v>
      </c>
      <c r="S2228" s="12">
        <f t="shared" si="69"/>
        <v>41829.73715277778</v>
      </c>
      <c r="T2228" s="12">
        <f t="shared" si="70"/>
        <v>41852.716666666667</v>
      </c>
    </row>
    <row r="2229" spans="1:20" ht="28.5" x14ac:dyDescent="0.4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>
        <f>IFERROR(ROUND(E2229/L2229,2),0)</f>
        <v>40</v>
      </c>
      <c r="Q2229" t="s">
        <v>8318</v>
      </c>
      <c r="R2229" t="s">
        <v>8346</v>
      </c>
      <c r="S2229" s="12">
        <f t="shared" si="69"/>
        <v>42107.703877314809</v>
      </c>
      <c r="T2229" s="12">
        <f t="shared" si="70"/>
        <v>42137.703877314809</v>
      </c>
    </row>
    <row r="2230" spans="1:20" ht="42.75" x14ac:dyDescent="0.4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>
        <f>IFERROR(ROUND(E2230/L2230,2),0)</f>
        <v>48.28</v>
      </c>
      <c r="Q2230" t="s">
        <v>8310</v>
      </c>
      <c r="R2230" t="s">
        <v>8347</v>
      </c>
      <c r="S2230" s="12">
        <f t="shared" si="69"/>
        <v>41838.377893518518</v>
      </c>
      <c r="T2230" s="12">
        <f t="shared" si="70"/>
        <v>41893.377893518518</v>
      </c>
    </row>
    <row r="2231" spans="1:20" ht="57" x14ac:dyDescent="0.4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>
        <f>IFERROR(ROUND(E2231/L2231,2),0)</f>
        <v>128.62</v>
      </c>
      <c r="Q2231" t="s">
        <v>8308</v>
      </c>
      <c r="R2231" t="s">
        <v>8336</v>
      </c>
      <c r="S2231" s="12">
        <f t="shared" si="69"/>
        <v>42529.632754629631</v>
      </c>
      <c r="T2231" s="12">
        <f t="shared" si="70"/>
        <v>42556.207638888889</v>
      </c>
    </row>
    <row r="2232" spans="1:20" ht="42.75" x14ac:dyDescent="0.45">
      <c r="A2232">
        <v>3171</v>
      </c>
      <c r="B2232" s="3" t="s">
        <v>3171</v>
      </c>
      <c r="C2232" s="3" t="s">
        <v>7281</v>
      </c>
      <c r="D2232" s="6">
        <v>7000</v>
      </c>
      <c r="E2232" s="8">
        <v>7617</v>
      </c>
      <c r="F2232" t="s">
        <v>8218</v>
      </c>
      <c r="G2232" t="s">
        <v>8224</v>
      </c>
      <c r="H2232" t="s">
        <v>8246</v>
      </c>
      <c r="I2232">
        <v>1462545358</v>
      </c>
      <c r="J2232">
        <v>1459953358</v>
      </c>
      <c r="K2232" t="b">
        <v>1</v>
      </c>
      <c r="L2232">
        <v>117</v>
      </c>
      <c r="M2232" t="b">
        <v>1</v>
      </c>
      <c r="N2232" t="s">
        <v>8269</v>
      </c>
      <c r="O2232">
        <f>ROUND(E2232/D2232*100,0)</f>
        <v>109</v>
      </c>
      <c r="P2232">
        <f>IFERROR(ROUND(E2232/L2232,2),0)</f>
        <v>65.099999999999994</v>
      </c>
      <c r="Q2232" t="s">
        <v>8315</v>
      </c>
      <c r="R2232" t="s">
        <v>8316</v>
      </c>
      <c r="S2232" s="12">
        <f t="shared" si="69"/>
        <v>42466.608310185184</v>
      </c>
      <c r="T2232" s="12">
        <f t="shared" si="70"/>
        <v>42496.608310185184</v>
      </c>
    </row>
    <row r="2233" spans="1:20" ht="28.5" x14ac:dyDescent="0.4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>
        <f>IFERROR(ROUND(E2233/L2233,2),0)</f>
        <v>109.94</v>
      </c>
      <c r="Q2233" t="s">
        <v>8323</v>
      </c>
      <c r="R2233" t="s">
        <v>8324</v>
      </c>
      <c r="S2233" s="12">
        <f t="shared" si="69"/>
        <v>42189.031041666662</v>
      </c>
      <c r="T2233" s="12">
        <f t="shared" si="70"/>
        <v>42226.290972222225</v>
      </c>
    </row>
    <row r="2234" spans="1:20" ht="42.75" x14ac:dyDescent="0.45">
      <c r="A2234">
        <v>3098</v>
      </c>
      <c r="B2234" s="3" t="s">
        <v>3098</v>
      </c>
      <c r="C2234" s="3" t="s">
        <v>7208</v>
      </c>
      <c r="D2234" s="6">
        <v>48725</v>
      </c>
      <c r="E2234" s="8">
        <v>1758</v>
      </c>
      <c r="F2234" t="s">
        <v>8220</v>
      </c>
      <c r="G2234" t="s">
        <v>8223</v>
      </c>
      <c r="H2234" t="s">
        <v>8245</v>
      </c>
      <c r="I2234">
        <v>1454890620</v>
      </c>
      <c r="J2234">
        <v>1450724449</v>
      </c>
      <c r="K2234" t="b">
        <v>0</v>
      </c>
      <c r="L2234">
        <v>27</v>
      </c>
      <c r="M2234" t="b">
        <v>0</v>
      </c>
      <c r="N2234" t="s">
        <v>8301</v>
      </c>
      <c r="O2234">
        <f>ROUND(E2234/D2234*100,0)</f>
        <v>4</v>
      </c>
      <c r="P2234">
        <f>IFERROR(ROUND(E2234/L2234,2),0)</f>
        <v>65.11</v>
      </c>
      <c r="Q2234" t="s">
        <v>8315</v>
      </c>
      <c r="R2234" t="s">
        <v>8333</v>
      </c>
      <c r="S2234" s="12">
        <f t="shared" si="69"/>
        <v>42359.792233796295</v>
      </c>
      <c r="T2234" s="12">
        <f t="shared" si="70"/>
        <v>42408.01180555555</v>
      </c>
    </row>
    <row r="2235" spans="1:20" ht="42.75" x14ac:dyDescent="0.45">
      <c r="A2235">
        <v>1284</v>
      </c>
      <c r="B2235" s="3" t="s">
        <v>1285</v>
      </c>
      <c r="C2235" s="3" t="s">
        <v>5394</v>
      </c>
      <c r="D2235" s="6">
        <v>2000</v>
      </c>
      <c r="E2235" s="8">
        <v>2020</v>
      </c>
      <c r="F2235" t="s">
        <v>8218</v>
      </c>
      <c r="G2235" t="s">
        <v>8223</v>
      </c>
      <c r="H2235" t="s">
        <v>8245</v>
      </c>
      <c r="I2235">
        <v>1483203540</v>
      </c>
      <c r="J2235">
        <v>1481175482</v>
      </c>
      <c r="K2235" t="b">
        <v>0</v>
      </c>
      <c r="L2235">
        <v>31</v>
      </c>
      <c r="M2235" t="b">
        <v>1</v>
      </c>
      <c r="N2235" t="s">
        <v>8269</v>
      </c>
      <c r="O2235">
        <f>ROUND(E2235/D2235*100,0)</f>
        <v>101</v>
      </c>
      <c r="P2235">
        <f>IFERROR(ROUND(E2235/L2235,2),0)</f>
        <v>65.16</v>
      </c>
      <c r="Q2235" t="s">
        <v>8315</v>
      </c>
      <c r="R2235" t="s">
        <v>8316</v>
      </c>
      <c r="S2235" s="12">
        <f t="shared" si="69"/>
        <v>42712.23474537037</v>
      </c>
      <c r="T2235" s="12">
        <f t="shared" si="70"/>
        <v>42735.707638888889</v>
      </c>
    </row>
    <row r="2236" spans="1:20" ht="42.75" x14ac:dyDescent="0.4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>
        <f>IFERROR(ROUND(E2236/L2236,2),0)</f>
        <v>3000</v>
      </c>
      <c r="Q2236" t="s">
        <v>8318</v>
      </c>
      <c r="R2236" t="s">
        <v>8348</v>
      </c>
      <c r="S2236" s="12">
        <f t="shared" si="69"/>
        <v>42721.075949074075</v>
      </c>
      <c r="T2236" s="12">
        <f t="shared" si="70"/>
        <v>42751.075949074075</v>
      </c>
    </row>
    <row r="2237" spans="1:20" ht="42.75" x14ac:dyDescent="0.45">
      <c r="A2237">
        <v>3383</v>
      </c>
      <c r="B2237" s="3" t="s">
        <v>3382</v>
      </c>
      <c r="C2237" s="3" t="s">
        <v>7493</v>
      </c>
      <c r="D2237" s="6">
        <v>1750</v>
      </c>
      <c r="E2237" s="8">
        <v>1955</v>
      </c>
      <c r="F2237" t="s">
        <v>8218</v>
      </c>
      <c r="G2237" t="s">
        <v>8223</v>
      </c>
      <c r="H2237" t="s">
        <v>8245</v>
      </c>
      <c r="I2237">
        <v>1466707620</v>
      </c>
      <c r="J2237">
        <v>1464979620</v>
      </c>
      <c r="K2237" t="b">
        <v>0</v>
      </c>
      <c r="L2237">
        <v>30</v>
      </c>
      <c r="M2237" t="b">
        <v>1</v>
      </c>
      <c r="N2237" t="s">
        <v>8269</v>
      </c>
      <c r="O2237">
        <f>ROUND(E2237/D2237*100,0)</f>
        <v>112</v>
      </c>
      <c r="P2237">
        <f>IFERROR(ROUND(E2237/L2237,2),0)</f>
        <v>65.17</v>
      </c>
      <c r="Q2237" t="s">
        <v>8315</v>
      </c>
      <c r="R2237" t="s">
        <v>8316</v>
      </c>
      <c r="S2237" s="12">
        <f t="shared" si="69"/>
        <v>42524.782638888893</v>
      </c>
      <c r="T2237" s="12">
        <f t="shared" si="70"/>
        <v>42544.782638888893</v>
      </c>
    </row>
    <row r="2238" spans="1:20" ht="42.75" x14ac:dyDescent="0.45">
      <c r="A2238">
        <v>4033</v>
      </c>
      <c r="B2238" s="3" t="s">
        <v>4029</v>
      </c>
      <c r="C2238" s="3" t="s">
        <v>8138</v>
      </c>
      <c r="D2238" s="6">
        <v>23900</v>
      </c>
      <c r="E2238" s="8">
        <v>6141.99</v>
      </c>
      <c r="F2238" t="s">
        <v>8220</v>
      </c>
      <c r="G2238" t="s">
        <v>8224</v>
      </c>
      <c r="H2238" t="s">
        <v>8246</v>
      </c>
      <c r="I2238">
        <v>1475398800</v>
      </c>
      <c r="J2238">
        <v>1472711224</v>
      </c>
      <c r="K2238" t="b">
        <v>0</v>
      </c>
      <c r="L2238">
        <v>94</v>
      </c>
      <c r="M2238" t="b">
        <v>0</v>
      </c>
      <c r="N2238" t="s">
        <v>8269</v>
      </c>
      <c r="O2238">
        <f>ROUND(E2238/D2238*100,0)</f>
        <v>26</v>
      </c>
      <c r="P2238">
        <f>IFERROR(ROUND(E2238/L2238,2),0)</f>
        <v>65.34</v>
      </c>
      <c r="Q2238" t="s">
        <v>8315</v>
      </c>
      <c r="R2238" t="s">
        <v>8316</v>
      </c>
      <c r="S2238" s="12">
        <f t="shared" si="69"/>
        <v>42614.268796296295</v>
      </c>
      <c r="T2238" s="12">
        <f t="shared" si="70"/>
        <v>42645.375</v>
      </c>
    </row>
    <row r="2239" spans="1:20" ht="42.75" x14ac:dyDescent="0.45">
      <c r="A2239">
        <v>2808</v>
      </c>
      <c r="B2239" s="3" t="s">
        <v>2808</v>
      </c>
      <c r="C2239" s="3" t="s">
        <v>6918</v>
      </c>
      <c r="D2239" s="6">
        <v>4500</v>
      </c>
      <c r="E2239" s="8">
        <v>4511</v>
      </c>
      <c r="F2239" t="s">
        <v>8218</v>
      </c>
      <c r="G2239" t="s">
        <v>8223</v>
      </c>
      <c r="H2239" t="s">
        <v>8245</v>
      </c>
      <c r="I2239">
        <v>1440274735</v>
      </c>
      <c r="J2239">
        <v>1437682735</v>
      </c>
      <c r="K2239" t="b">
        <v>0</v>
      </c>
      <c r="L2239">
        <v>69</v>
      </c>
      <c r="M2239" t="b">
        <v>1</v>
      </c>
      <c r="N2239" t="s">
        <v>8269</v>
      </c>
      <c r="O2239">
        <f>ROUND(E2239/D2239*100,0)</f>
        <v>100</v>
      </c>
      <c r="P2239">
        <f>IFERROR(ROUND(E2239/L2239,2),0)</f>
        <v>65.38</v>
      </c>
      <c r="Q2239" t="s">
        <v>8315</v>
      </c>
      <c r="R2239" t="s">
        <v>8316</v>
      </c>
      <c r="S2239" s="12">
        <f t="shared" si="69"/>
        <v>42208.84646990741</v>
      </c>
      <c r="T2239" s="12">
        <f t="shared" si="70"/>
        <v>42238.84646990741</v>
      </c>
    </row>
    <row r="2240" spans="1:20" ht="42.75" x14ac:dyDescent="0.45">
      <c r="A2240">
        <v>3249</v>
      </c>
      <c r="B2240" s="3" t="s">
        <v>3249</v>
      </c>
      <c r="C2240" s="3" t="s">
        <v>7359</v>
      </c>
      <c r="D2240" s="6">
        <v>5500</v>
      </c>
      <c r="E2240" s="8">
        <v>5771</v>
      </c>
      <c r="F2240" t="s">
        <v>8218</v>
      </c>
      <c r="G2240" t="s">
        <v>8223</v>
      </c>
      <c r="H2240" t="s">
        <v>8245</v>
      </c>
      <c r="I2240">
        <v>1434822914</v>
      </c>
      <c r="J2240">
        <v>1432230914</v>
      </c>
      <c r="K2240" t="b">
        <v>1</v>
      </c>
      <c r="L2240">
        <v>88</v>
      </c>
      <c r="M2240" t="b">
        <v>1</v>
      </c>
      <c r="N2240" t="s">
        <v>8269</v>
      </c>
      <c r="O2240">
        <f>ROUND(E2240/D2240*100,0)</f>
        <v>105</v>
      </c>
      <c r="P2240">
        <f>IFERROR(ROUND(E2240/L2240,2),0)</f>
        <v>65.58</v>
      </c>
      <c r="Q2240" t="s">
        <v>8315</v>
      </c>
      <c r="R2240" t="s">
        <v>8316</v>
      </c>
      <c r="S2240" s="12">
        <f t="shared" si="69"/>
        <v>42145.746689814812</v>
      </c>
      <c r="T2240" s="12">
        <f t="shared" si="70"/>
        <v>42175.746689814812</v>
      </c>
    </row>
    <row r="2241" spans="1:20" ht="42.75" x14ac:dyDescent="0.4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>
        <f>IFERROR(ROUND(E2241/L2241,2),0)</f>
        <v>153.43</v>
      </c>
      <c r="Q2241" t="s">
        <v>8308</v>
      </c>
      <c r="R2241" t="s">
        <v>8314</v>
      </c>
      <c r="S2241" s="12">
        <f t="shared" si="69"/>
        <v>42282.168993055559</v>
      </c>
      <c r="T2241" s="12">
        <f t="shared" si="70"/>
        <v>42327.210659722223</v>
      </c>
    </row>
    <row r="2242" spans="1:20" ht="42.75" x14ac:dyDescent="0.4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>
        <f>IFERROR(ROUND(E2242/L2242,2),0)</f>
        <v>72.17</v>
      </c>
      <c r="Q2242" t="s">
        <v>8323</v>
      </c>
      <c r="R2242" t="s">
        <v>8324</v>
      </c>
      <c r="S2242" s="12">
        <f t="shared" si="69"/>
        <v>41834.980462962965</v>
      </c>
      <c r="T2242" s="12">
        <f t="shared" si="70"/>
        <v>41864.980462962965</v>
      </c>
    </row>
    <row r="2243" spans="1:20" ht="42.75" x14ac:dyDescent="0.4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>
        <f>IFERROR(ROUND(E2243/L2243,2),0)</f>
        <v>70.599999999999994</v>
      </c>
      <c r="Q2243" t="s">
        <v>8308</v>
      </c>
      <c r="R2243" t="s">
        <v>8349</v>
      </c>
      <c r="S2243" s="12">
        <f t="shared" ref="S2243:S2306" si="71">(((J2243/60)/60)/24)+DATE(1970,1,1)</f>
        <v>42129.226388888885</v>
      </c>
      <c r="T2243" s="12">
        <f t="shared" ref="T2243:T2306" si="72">(((I2243/60)/60)/24)+DATE(1970,1,1)</f>
        <v>42159.226388888885</v>
      </c>
    </row>
    <row r="2244" spans="1:20" ht="42.75" x14ac:dyDescent="0.45">
      <c r="A2244">
        <v>1288</v>
      </c>
      <c r="B2244" s="3" t="s">
        <v>1289</v>
      </c>
      <c r="C2244" s="3" t="s">
        <v>5398</v>
      </c>
      <c r="D2244" s="6">
        <v>4000</v>
      </c>
      <c r="E2244" s="8">
        <v>4018</v>
      </c>
      <c r="F2244" t="s">
        <v>8218</v>
      </c>
      <c r="G2244" t="s">
        <v>8223</v>
      </c>
      <c r="H2244" t="s">
        <v>8245</v>
      </c>
      <c r="I2244">
        <v>1470801600</v>
      </c>
      <c r="J2244">
        <v>1468122163</v>
      </c>
      <c r="K2244" t="b">
        <v>0</v>
      </c>
      <c r="L2244">
        <v>61</v>
      </c>
      <c r="M2244" t="b">
        <v>1</v>
      </c>
      <c r="N2244" t="s">
        <v>8269</v>
      </c>
      <c r="O2244">
        <f>ROUND(E2244/D2244*100,0)</f>
        <v>100</v>
      </c>
      <c r="P2244">
        <f>IFERROR(ROUND(E2244/L2244,2),0)</f>
        <v>65.87</v>
      </c>
      <c r="Q2244" t="s">
        <v>8315</v>
      </c>
      <c r="R2244" t="s">
        <v>8316</v>
      </c>
      <c r="S2244" s="12">
        <f t="shared" si="71"/>
        <v>42561.154664351852</v>
      </c>
      <c r="T2244" s="12">
        <f t="shared" si="72"/>
        <v>42592.166666666672</v>
      </c>
    </row>
    <row r="2245" spans="1:20" ht="42.75" x14ac:dyDescent="0.4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>
        <f>IFERROR(ROUND(E2245/L2245,2),0)</f>
        <v>54.29</v>
      </c>
      <c r="Q2245" t="s">
        <v>8318</v>
      </c>
      <c r="R2245" t="s">
        <v>8348</v>
      </c>
      <c r="S2245" s="12">
        <f t="shared" si="71"/>
        <v>42023.818622685183</v>
      </c>
      <c r="T2245" s="12">
        <f t="shared" si="72"/>
        <v>42043.818622685183</v>
      </c>
    </row>
    <row r="2246" spans="1:20" ht="42.75" x14ac:dyDescent="0.4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>
        <f>IFERROR(ROUND(E2246/L2246,2),0)</f>
        <v>343.15</v>
      </c>
      <c r="Q2246" t="s">
        <v>8308</v>
      </c>
      <c r="R2246" t="s">
        <v>8314</v>
      </c>
      <c r="S2246" s="12">
        <f t="shared" si="71"/>
        <v>42675.66778935185</v>
      </c>
      <c r="T2246" s="12">
        <f t="shared" si="72"/>
        <v>42712.207638888889</v>
      </c>
    </row>
    <row r="2247" spans="1:20" ht="42.75" x14ac:dyDescent="0.45">
      <c r="A2247">
        <v>2956</v>
      </c>
      <c r="B2247" s="3" t="s">
        <v>2956</v>
      </c>
      <c r="C2247" s="3" t="s">
        <v>7066</v>
      </c>
      <c r="D2247" s="6">
        <v>7900</v>
      </c>
      <c r="E2247" s="8">
        <v>1322</v>
      </c>
      <c r="F2247" t="s">
        <v>8219</v>
      </c>
      <c r="G2247" t="s">
        <v>8223</v>
      </c>
      <c r="H2247" t="s">
        <v>8245</v>
      </c>
      <c r="I2247">
        <v>1462402850</v>
      </c>
      <c r="J2247">
        <v>1459810850</v>
      </c>
      <c r="K2247" t="b">
        <v>0</v>
      </c>
      <c r="L2247">
        <v>20</v>
      </c>
      <c r="M2247" t="b">
        <v>0</v>
      </c>
      <c r="N2247" t="s">
        <v>8301</v>
      </c>
      <c r="O2247">
        <f>ROUND(E2247/D2247*100,0)</f>
        <v>17</v>
      </c>
      <c r="P2247">
        <f>IFERROR(ROUND(E2247/L2247,2),0)</f>
        <v>66.099999999999994</v>
      </c>
      <c r="Q2247" t="s">
        <v>8315</v>
      </c>
      <c r="R2247" t="s">
        <v>8333</v>
      </c>
      <c r="S2247" s="12">
        <f t="shared" si="71"/>
        <v>42464.958912037036</v>
      </c>
      <c r="T2247" s="12">
        <f t="shared" si="72"/>
        <v>42494.958912037036</v>
      </c>
    </row>
    <row r="2248" spans="1:20" ht="42.75" x14ac:dyDescent="0.4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>
        <f>IFERROR(ROUND(E2248/L2248,2),0)</f>
        <v>150.5</v>
      </c>
      <c r="Q2248" t="s">
        <v>8323</v>
      </c>
      <c r="R2248" t="s">
        <v>8324</v>
      </c>
      <c r="S2248" s="12">
        <f t="shared" si="71"/>
        <v>41891.780023148152</v>
      </c>
      <c r="T2248" s="12">
        <f t="shared" si="72"/>
        <v>41926.780023148152</v>
      </c>
    </row>
    <row r="2249" spans="1:20" ht="42.75" x14ac:dyDescent="0.45">
      <c r="A2249">
        <v>2784</v>
      </c>
      <c r="B2249" s="3" t="s">
        <v>2784</v>
      </c>
      <c r="C2249" s="3" t="s">
        <v>6894</v>
      </c>
      <c r="D2249" s="6">
        <v>6000</v>
      </c>
      <c r="E2249" s="8">
        <v>7140</v>
      </c>
      <c r="F2249" t="s">
        <v>8218</v>
      </c>
      <c r="G2249" t="s">
        <v>8223</v>
      </c>
      <c r="H2249" t="s">
        <v>8245</v>
      </c>
      <c r="I2249">
        <v>1414608843</v>
      </c>
      <c r="J2249">
        <v>1412794443</v>
      </c>
      <c r="K2249" t="b">
        <v>0</v>
      </c>
      <c r="L2249">
        <v>108</v>
      </c>
      <c r="M2249" t="b">
        <v>1</v>
      </c>
      <c r="N2249" t="s">
        <v>8269</v>
      </c>
      <c r="O2249">
        <f>ROUND(E2249/D2249*100,0)</f>
        <v>119</v>
      </c>
      <c r="P2249">
        <f>IFERROR(ROUND(E2249/L2249,2),0)</f>
        <v>66.11</v>
      </c>
      <c r="Q2249" t="s">
        <v>8315</v>
      </c>
      <c r="R2249" t="s">
        <v>8316</v>
      </c>
      <c r="S2249" s="12">
        <f t="shared" si="71"/>
        <v>41920.787534722222</v>
      </c>
      <c r="T2249" s="12">
        <f t="shared" si="72"/>
        <v>41941.787534722222</v>
      </c>
    </row>
    <row r="2250" spans="1:20" ht="28.5" x14ac:dyDescent="0.45">
      <c r="A2250">
        <v>3678</v>
      </c>
      <c r="B2250" s="3" t="s">
        <v>3675</v>
      </c>
      <c r="C2250" s="3" t="s">
        <v>7788</v>
      </c>
      <c r="D2250" s="6">
        <v>2000</v>
      </c>
      <c r="E2250" s="8">
        <v>2050</v>
      </c>
      <c r="F2250" t="s">
        <v>8218</v>
      </c>
      <c r="G2250" t="s">
        <v>8224</v>
      </c>
      <c r="H2250" t="s">
        <v>8246</v>
      </c>
      <c r="I2250">
        <v>1433076298</v>
      </c>
      <c r="J2250">
        <v>1430052298</v>
      </c>
      <c r="K2250" t="b">
        <v>0</v>
      </c>
      <c r="L2250">
        <v>31</v>
      </c>
      <c r="M2250" t="b">
        <v>1</v>
      </c>
      <c r="N2250" t="s">
        <v>8269</v>
      </c>
      <c r="O2250">
        <f>ROUND(E2250/D2250*100,0)</f>
        <v>103</v>
      </c>
      <c r="P2250">
        <f>IFERROR(ROUND(E2250/L2250,2),0)</f>
        <v>66.13</v>
      </c>
      <c r="Q2250" t="s">
        <v>8315</v>
      </c>
      <c r="R2250" t="s">
        <v>8316</v>
      </c>
      <c r="S2250" s="12">
        <f t="shared" si="71"/>
        <v>42120.531226851846</v>
      </c>
      <c r="T2250" s="12">
        <f t="shared" si="72"/>
        <v>42155.531226851846</v>
      </c>
    </row>
    <row r="2251" spans="1:20" ht="42.75" x14ac:dyDescent="0.4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>
        <f>IFERROR(ROUND(E2251/L2251,2),0)</f>
        <v>331.54</v>
      </c>
      <c r="Q2251" t="s">
        <v>8318</v>
      </c>
      <c r="R2251" t="s">
        <v>8348</v>
      </c>
      <c r="S2251" s="12">
        <f t="shared" si="71"/>
        <v>42066.958761574075</v>
      </c>
      <c r="T2251" s="12">
        <f t="shared" si="72"/>
        <v>42116.917094907403</v>
      </c>
    </row>
    <row r="2252" spans="1:20" ht="42.75" x14ac:dyDescent="0.4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>
        <f>IFERROR(ROUND(E2252/L2252,2),0)</f>
        <v>790.84</v>
      </c>
      <c r="Q2252" t="s">
        <v>8308</v>
      </c>
      <c r="R2252" t="s">
        <v>8314</v>
      </c>
      <c r="S2252" s="12">
        <f t="shared" si="71"/>
        <v>42395.309039351851</v>
      </c>
      <c r="T2252" s="12">
        <f t="shared" si="72"/>
        <v>42425.309039351851</v>
      </c>
    </row>
    <row r="2253" spans="1:20" ht="57" x14ac:dyDescent="0.45">
      <c r="A2253">
        <v>3637</v>
      </c>
      <c r="B2253" s="3" t="s">
        <v>3635</v>
      </c>
      <c r="C2253" s="3" t="s">
        <v>7747</v>
      </c>
      <c r="D2253" s="6">
        <v>3000</v>
      </c>
      <c r="E2253" s="8">
        <v>926</v>
      </c>
      <c r="F2253" t="s">
        <v>8220</v>
      </c>
      <c r="G2253" t="s">
        <v>8223</v>
      </c>
      <c r="H2253" t="s">
        <v>8245</v>
      </c>
      <c r="I2253">
        <v>1420130935</v>
      </c>
      <c r="J2253">
        <v>1417538935</v>
      </c>
      <c r="K2253" t="b">
        <v>0</v>
      </c>
      <c r="L2253">
        <v>14</v>
      </c>
      <c r="M2253" t="b">
        <v>0</v>
      </c>
      <c r="N2253" t="s">
        <v>8303</v>
      </c>
      <c r="O2253">
        <f>ROUND(E2253/D2253*100,0)</f>
        <v>31</v>
      </c>
      <c r="P2253">
        <f>IFERROR(ROUND(E2253/L2253,2),0)</f>
        <v>66.14</v>
      </c>
      <c r="Q2253" t="s">
        <v>8315</v>
      </c>
      <c r="R2253" t="s">
        <v>8334</v>
      </c>
      <c r="S2253" s="12">
        <f t="shared" si="71"/>
        <v>41975.700636574074</v>
      </c>
      <c r="T2253" s="12">
        <f t="shared" si="72"/>
        <v>42005.700636574074</v>
      </c>
    </row>
    <row r="2254" spans="1:20" ht="28.5" x14ac:dyDescent="0.4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>
        <f>IFERROR(ROUND(E2254/L2254,2),0)</f>
        <v>2928.93</v>
      </c>
      <c r="Q2254" t="s">
        <v>8308</v>
      </c>
      <c r="R2254" t="s">
        <v>8349</v>
      </c>
      <c r="S2254" s="12">
        <f t="shared" si="71"/>
        <v>42746.270057870366</v>
      </c>
      <c r="T2254" s="12">
        <f t="shared" si="72"/>
        <v>42776.270057870366</v>
      </c>
    </row>
    <row r="2255" spans="1:20" ht="42.75" x14ac:dyDescent="0.45">
      <c r="A2255">
        <v>3542</v>
      </c>
      <c r="B2255" s="3" t="s">
        <v>3541</v>
      </c>
      <c r="C2255" s="3" t="s">
        <v>7652</v>
      </c>
      <c r="D2255" s="6">
        <v>5500</v>
      </c>
      <c r="E2255" s="8">
        <v>5623</v>
      </c>
      <c r="F2255" t="s">
        <v>8218</v>
      </c>
      <c r="G2255" t="s">
        <v>8223</v>
      </c>
      <c r="H2255" t="s">
        <v>8245</v>
      </c>
      <c r="I2255">
        <v>1410099822</v>
      </c>
      <c r="J2255">
        <v>1404915822</v>
      </c>
      <c r="K2255" t="b">
        <v>0</v>
      </c>
      <c r="L2255">
        <v>85</v>
      </c>
      <c r="M2255" t="b">
        <v>1</v>
      </c>
      <c r="N2255" t="s">
        <v>8269</v>
      </c>
      <c r="O2255">
        <f>ROUND(E2255/D2255*100,0)</f>
        <v>102</v>
      </c>
      <c r="P2255">
        <f>IFERROR(ROUND(E2255/L2255,2),0)</f>
        <v>66.150000000000006</v>
      </c>
      <c r="Q2255" t="s">
        <v>8315</v>
      </c>
      <c r="R2255" t="s">
        <v>8316</v>
      </c>
      <c r="S2255" s="12">
        <f t="shared" si="71"/>
        <v>41829.599791666667</v>
      </c>
      <c r="T2255" s="12">
        <f t="shared" si="72"/>
        <v>41889.599791666667</v>
      </c>
    </row>
    <row r="2256" spans="1:20" ht="42.75" x14ac:dyDescent="0.45">
      <c r="A2256">
        <v>3320</v>
      </c>
      <c r="B2256" s="3" t="s">
        <v>3320</v>
      </c>
      <c r="C2256" s="3" t="s">
        <v>7430</v>
      </c>
      <c r="D2256" s="6">
        <v>2500</v>
      </c>
      <c r="E2256" s="8">
        <v>2525</v>
      </c>
      <c r="F2256" t="s">
        <v>8218</v>
      </c>
      <c r="G2256" t="s">
        <v>8223</v>
      </c>
      <c r="H2256" t="s">
        <v>8245</v>
      </c>
      <c r="I2256">
        <v>1466557557</v>
      </c>
      <c r="J2256">
        <v>1463965557</v>
      </c>
      <c r="K2256" t="b">
        <v>0</v>
      </c>
      <c r="L2256">
        <v>38</v>
      </c>
      <c r="M2256" t="b">
        <v>1</v>
      </c>
      <c r="N2256" t="s">
        <v>8269</v>
      </c>
      <c r="O2256">
        <f>ROUND(E2256/D2256*100,0)</f>
        <v>101</v>
      </c>
      <c r="P2256">
        <f>IFERROR(ROUND(E2256/L2256,2),0)</f>
        <v>66.45</v>
      </c>
      <c r="Q2256" t="s">
        <v>8315</v>
      </c>
      <c r="R2256" t="s">
        <v>8316</v>
      </c>
      <c r="S2256" s="12">
        <f t="shared" si="71"/>
        <v>42513.045798611114</v>
      </c>
      <c r="T2256" s="12">
        <f t="shared" si="72"/>
        <v>42543.045798611114</v>
      </c>
    </row>
    <row r="2257" spans="1:20" ht="28.5" x14ac:dyDescent="0.4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ROUND(E2257/D2257*100,0)</f>
        <v>52</v>
      </c>
      <c r="P2257">
        <f>IFERROR(ROUND(E2257/L2257,2),0)</f>
        <v>94.19</v>
      </c>
      <c r="Q2257" t="s">
        <v>8323</v>
      </c>
      <c r="R2257" t="s">
        <v>8324</v>
      </c>
      <c r="S2257" s="12">
        <f t="shared" si="71"/>
        <v>42705.662118055552</v>
      </c>
      <c r="T2257" s="12">
        <f t="shared" si="72"/>
        <v>42765.290972222225</v>
      </c>
    </row>
    <row r="2258" spans="1:20" ht="42.75" x14ac:dyDescent="0.4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ROUND(E2258/D2258*100,0)</f>
        <v>52</v>
      </c>
      <c r="P2258">
        <f>IFERROR(ROUND(E2258/L2258,2),0)</f>
        <v>17.329999999999998</v>
      </c>
      <c r="Q2258" t="s">
        <v>8321</v>
      </c>
      <c r="R2258" t="s">
        <v>8350</v>
      </c>
      <c r="S2258" s="12">
        <f t="shared" si="71"/>
        <v>42072.790821759263</v>
      </c>
      <c r="T2258" s="12">
        <f t="shared" si="72"/>
        <v>42102.790821759263</v>
      </c>
    </row>
    <row r="2259" spans="1:20" ht="42.75" x14ac:dyDescent="0.45">
      <c r="A2259">
        <v>3619</v>
      </c>
      <c r="B2259" s="3" t="s">
        <v>3617</v>
      </c>
      <c r="C2259" s="3" t="s">
        <v>7729</v>
      </c>
      <c r="D2259" s="6">
        <v>1000</v>
      </c>
      <c r="E2259" s="8">
        <v>1130</v>
      </c>
      <c r="F2259" t="s">
        <v>8218</v>
      </c>
      <c r="G2259" t="s">
        <v>8223</v>
      </c>
      <c r="H2259" t="s">
        <v>8245</v>
      </c>
      <c r="I2259">
        <v>1479592800</v>
      </c>
      <c r="J2259">
        <v>1476760226</v>
      </c>
      <c r="K2259" t="b">
        <v>0</v>
      </c>
      <c r="L2259">
        <v>17</v>
      </c>
      <c r="M2259" t="b">
        <v>1</v>
      </c>
      <c r="N2259" t="s">
        <v>8269</v>
      </c>
      <c r="O2259">
        <f>ROUND(E2259/D2259*100,0)</f>
        <v>113</v>
      </c>
      <c r="P2259">
        <f>IFERROR(ROUND(E2259/L2259,2),0)</f>
        <v>66.47</v>
      </c>
      <c r="Q2259" t="s">
        <v>8315</v>
      </c>
      <c r="R2259" t="s">
        <v>8316</v>
      </c>
      <c r="S2259" s="12">
        <f t="shared" si="71"/>
        <v>42661.132245370376</v>
      </c>
      <c r="T2259" s="12">
        <f t="shared" si="72"/>
        <v>42693.916666666672</v>
      </c>
    </row>
    <row r="2260" spans="1:20" ht="85.5" x14ac:dyDescent="0.45">
      <c r="A2260">
        <v>3505</v>
      </c>
      <c r="B2260" s="3" t="s">
        <v>3504</v>
      </c>
      <c r="C2260" s="3" t="s">
        <v>7615</v>
      </c>
      <c r="D2260" s="6">
        <v>2500</v>
      </c>
      <c r="E2260" s="8">
        <v>2594</v>
      </c>
      <c r="F2260" t="s">
        <v>8218</v>
      </c>
      <c r="G2260" t="s">
        <v>8223</v>
      </c>
      <c r="H2260" t="s">
        <v>8245</v>
      </c>
      <c r="I2260">
        <v>1399953600</v>
      </c>
      <c r="J2260">
        <v>1398983245</v>
      </c>
      <c r="K2260" t="b">
        <v>0</v>
      </c>
      <c r="L2260">
        <v>39</v>
      </c>
      <c r="M2260" t="b">
        <v>1</v>
      </c>
      <c r="N2260" t="s">
        <v>8269</v>
      </c>
      <c r="O2260">
        <f>ROUND(E2260/D2260*100,0)</f>
        <v>104</v>
      </c>
      <c r="P2260">
        <f>IFERROR(ROUND(E2260/L2260,2),0)</f>
        <v>66.510000000000005</v>
      </c>
      <c r="Q2260" t="s">
        <v>8315</v>
      </c>
      <c r="R2260" t="s">
        <v>8316</v>
      </c>
      <c r="S2260" s="12">
        <f t="shared" si="71"/>
        <v>41760.935706018521</v>
      </c>
      <c r="T2260" s="12">
        <f t="shared" si="72"/>
        <v>41772.166666666664</v>
      </c>
    </row>
    <row r="2261" spans="1:20" ht="42.75" x14ac:dyDescent="0.4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>
        <f>IFERROR(ROUND(E2261/L2261,2),0)</f>
        <v>117.68</v>
      </c>
      <c r="Q2261" t="s">
        <v>8318</v>
      </c>
      <c r="R2261" t="s">
        <v>8348</v>
      </c>
      <c r="S2261" s="12">
        <f t="shared" si="71"/>
        <v>42556.583368055552</v>
      </c>
      <c r="T2261" s="12">
        <f t="shared" si="72"/>
        <v>42586.583368055552</v>
      </c>
    </row>
    <row r="2262" spans="1:20" ht="42.75" x14ac:dyDescent="0.4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>
        <f>IFERROR(ROUND(E2262/L2262,2),0)</f>
        <v>63.12</v>
      </c>
      <c r="Q2262" t="s">
        <v>8321</v>
      </c>
      <c r="R2262" t="s">
        <v>8344</v>
      </c>
      <c r="S2262" s="12">
        <f t="shared" si="71"/>
        <v>42250.685706018514</v>
      </c>
      <c r="T2262" s="12">
        <f t="shared" si="72"/>
        <v>42288.208333333328</v>
      </c>
    </row>
    <row r="2263" spans="1:20" ht="42.75" x14ac:dyDescent="0.45">
      <c r="A2263">
        <v>1244</v>
      </c>
      <c r="B2263" s="3" t="s">
        <v>1245</v>
      </c>
      <c r="C2263" s="3" t="s">
        <v>5354</v>
      </c>
      <c r="D2263" s="6">
        <v>2000</v>
      </c>
      <c r="E2263" s="8">
        <v>2076</v>
      </c>
      <c r="F2263" t="s">
        <v>8218</v>
      </c>
      <c r="G2263" t="s">
        <v>8223</v>
      </c>
      <c r="H2263" t="s">
        <v>8245</v>
      </c>
      <c r="I2263">
        <v>1366664400</v>
      </c>
      <c r="J2263">
        <v>1363981723</v>
      </c>
      <c r="K2263" t="b">
        <v>1</v>
      </c>
      <c r="L2263">
        <v>45</v>
      </c>
      <c r="M2263" t="b">
        <v>1</v>
      </c>
      <c r="N2263" t="s">
        <v>8274</v>
      </c>
      <c r="O2263">
        <f>ROUND(E2263/D2263*100,0)</f>
        <v>104</v>
      </c>
      <c r="P2263">
        <f>IFERROR(ROUND(E2263/L2263,2),0)</f>
        <v>46.13</v>
      </c>
      <c r="Q2263" t="s">
        <v>8312</v>
      </c>
      <c r="R2263" t="s">
        <v>8313</v>
      </c>
      <c r="S2263" s="12">
        <f t="shared" si="71"/>
        <v>41355.825497685182</v>
      </c>
      <c r="T2263" s="12">
        <f t="shared" si="72"/>
        <v>41386.875</v>
      </c>
    </row>
    <row r="2264" spans="1:20" ht="42.75" x14ac:dyDescent="0.45">
      <c r="A2264">
        <v>3218</v>
      </c>
      <c r="B2264" s="3" t="s">
        <v>3218</v>
      </c>
      <c r="C2264" s="3" t="s">
        <v>7328</v>
      </c>
      <c r="D2264" s="6">
        <v>12000</v>
      </c>
      <c r="E2264" s="8">
        <v>12252</v>
      </c>
      <c r="F2264" t="s">
        <v>8218</v>
      </c>
      <c r="G2264" t="s">
        <v>8224</v>
      </c>
      <c r="H2264" t="s">
        <v>8246</v>
      </c>
      <c r="I2264">
        <v>1419984000</v>
      </c>
      <c r="J2264">
        <v>1417132986</v>
      </c>
      <c r="K2264" t="b">
        <v>1</v>
      </c>
      <c r="L2264">
        <v>184</v>
      </c>
      <c r="M2264" t="b">
        <v>1</v>
      </c>
      <c r="N2264" t="s">
        <v>8269</v>
      </c>
      <c r="O2264">
        <f>ROUND(E2264/D2264*100,0)</f>
        <v>102</v>
      </c>
      <c r="P2264">
        <f>IFERROR(ROUND(E2264/L2264,2),0)</f>
        <v>66.59</v>
      </c>
      <c r="Q2264" t="s">
        <v>8315</v>
      </c>
      <c r="R2264" t="s">
        <v>8316</v>
      </c>
      <c r="S2264" s="12">
        <f t="shared" si="71"/>
        <v>41971.002152777779</v>
      </c>
      <c r="T2264" s="12">
        <f t="shared" si="72"/>
        <v>42004</v>
      </c>
    </row>
    <row r="2265" spans="1:20" ht="42.75" x14ac:dyDescent="0.4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>
        <f>IFERROR(ROUND(E2265/L2265,2),0)</f>
        <v>51.22</v>
      </c>
      <c r="Q2265" t="s">
        <v>8318</v>
      </c>
      <c r="R2265" t="s">
        <v>8346</v>
      </c>
      <c r="S2265" s="12">
        <f t="shared" si="71"/>
        <v>41243.197592592594</v>
      </c>
      <c r="T2265" s="12">
        <f t="shared" si="72"/>
        <v>41303.197592592594</v>
      </c>
    </row>
    <row r="2266" spans="1:20" ht="42.75" x14ac:dyDescent="0.4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>
        <f>IFERROR(ROUND(E2266/L2266,2),0)</f>
        <v>117.56</v>
      </c>
      <c r="Q2266" t="s">
        <v>8308</v>
      </c>
      <c r="R2266" t="s">
        <v>8336</v>
      </c>
      <c r="S2266" s="12">
        <f t="shared" si="71"/>
        <v>42482.624699074076</v>
      </c>
      <c r="T2266" s="12">
        <f t="shared" si="72"/>
        <v>42512.624699074076</v>
      </c>
    </row>
    <row r="2267" spans="1:20" ht="42.75" x14ac:dyDescent="0.45">
      <c r="A2267">
        <v>3611</v>
      </c>
      <c r="B2267" s="3" t="s">
        <v>3610</v>
      </c>
      <c r="C2267" s="3" t="s">
        <v>7721</v>
      </c>
      <c r="D2267" s="6">
        <v>2500</v>
      </c>
      <c r="E2267" s="8">
        <v>3400</v>
      </c>
      <c r="F2267" t="s">
        <v>8218</v>
      </c>
      <c r="G2267" t="s">
        <v>8224</v>
      </c>
      <c r="H2267" t="s">
        <v>8246</v>
      </c>
      <c r="I2267">
        <v>1428483201</v>
      </c>
      <c r="J2267">
        <v>1425891201</v>
      </c>
      <c r="K2267" t="b">
        <v>0</v>
      </c>
      <c r="L2267">
        <v>51</v>
      </c>
      <c r="M2267" t="b">
        <v>1</v>
      </c>
      <c r="N2267" t="s">
        <v>8269</v>
      </c>
      <c r="O2267">
        <f>ROUND(E2267/D2267*100,0)</f>
        <v>136</v>
      </c>
      <c r="P2267">
        <f>IFERROR(ROUND(E2267/L2267,2),0)</f>
        <v>66.67</v>
      </c>
      <c r="Q2267" t="s">
        <v>8315</v>
      </c>
      <c r="R2267" t="s">
        <v>8316</v>
      </c>
      <c r="S2267" s="12">
        <f t="shared" si="71"/>
        <v>42072.370381944449</v>
      </c>
      <c r="T2267" s="12">
        <f t="shared" si="72"/>
        <v>42102.370381944449</v>
      </c>
    </row>
    <row r="2268" spans="1:20" ht="42.75" x14ac:dyDescent="0.4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ROUND(E2268/D2268*100,0)</f>
        <v>49</v>
      </c>
      <c r="P2268">
        <f>IFERROR(ROUND(E2268/L2268,2),0)</f>
        <v>176.36</v>
      </c>
      <c r="Q2268" t="s">
        <v>8308</v>
      </c>
      <c r="R2268" t="s">
        <v>8314</v>
      </c>
      <c r="S2268" s="12">
        <f t="shared" si="71"/>
        <v>42767.577303240745</v>
      </c>
      <c r="T2268" s="12">
        <f t="shared" si="72"/>
        <v>42797.577303240745</v>
      </c>
    </row>
    <row r="2269" spans="1:20" ht="42.75" x14ac:dyDescent="0.4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>
        <f>IFERROR(ROUND(E2269/L2269,2),0)</f>
        <v>132.19</v>
      </c>
      <c r="Q2269" t="s">
        <v>8323</v>
      </c>
      <c r="R2269" t="s">
        <v>8351</v>
      </c>
      <c r="S2269" s="12">
        <f t="shared" si="71"/>
        <v>41892.688750000001</v>
      </c>
      <c r="T2269" s="12">
        <f t="shared" si="72"/>
        <v>41913.165972222225</v>
      </c>
    </row>
    <row r="2270" spans="1:20" ht="42.75" x14ac:dyDescent="0.4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>
        <f>IFERROR(ROUND(E2270/L2270,2),0)</f>
        <v>42.16</v>
      </c>
      <c r="Q2270" t="s">
        <v>8323</v>
      </c>
      <c r="R2270" t="s">
        <v>8324</v>
      </c>
      <c r="S2270" s="12">
        <f t="shared" si="71"/>
        <v>42033.314074074078</v>
      </c>
      <c r="T2270" s="12">
        <f t="shared" si="72"/>
        <v>42063.314074074078</v>
      </c>
    </row>
    <row r="2271" spans="1:20" ht="28.5" x14ac:dyDescent="0.45">
      <c r="A2271">
        <v>2782</v>
      </c>
      <c r="B2271" s="3" t="s">
        <v>2782</v>
      </c>
      <c r="C2271" s="3" t="s">
        <v>6892</v>
      </c>
      <c r="D2271" s="6">
        <v>1000</v>
      </c>
      <c r="E2271" s="8">
        <v>1200</v>
      </c>
      <c r="F2271" t="s">
        <v>8218</v>
      </c>
      <c r="G2271" t="s">
        <v>8223</v>
      </c>
      <c r="H2271" t="s">
        <v>8245</v>
      </c>
      <c r="I2271">
        <v>1424149140</v>
      </c>
      <c r="J2271">
        <v>1421964718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120</v>
      </c>
      <c r="P2271">
        <f>IFERROR(ROUND(E2271/L2271,2),0)</f>
        <v>66.67</v>
      </c>
      <c r="Q2271" t="s">
        <v>8315</v>
      </c>
      <c r="R2271" t="s">
        <v>8316</v>
      </c>
      <c r="S2271" s="12">
        <f t="shared" si="71"/>
        <v>42026.924976851849</v>
      </c>
      <c r="T2271" s="12">
        <f t="shared" si="72"/>
        <v>42052.207638888889</v>
      </c>
    </row>
    <row r="2272" spans="1:20" ht="42.75" x14ac:dyDescent="0.4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>
        <f>IFERROR(ROUND(E2272/L2272,2),0)</f>
        <v>159.33000000000001</v>
      </c>
      <c r="Q2272" t="s">
        <v>8312</v>
      </c>
      <c r="R2272" t="s">
        <v>8340</v>
      </c>
      <c r="S2272" s="12">
        <f t="shared" si="71"/>
        <v>42788.151238425926</v>
      </c>
      <c r="T2272" s="12">
        <f t="shared" si="72"/>
        <v>42820.999305555553</v>
      </c>
    </row>
    <row r="2273" spans="1:20" ht="42.75" x14ac:dyDescent="0.4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ROUND(E2273/D2273*100,0)</f>
        <v>48</v>
      </c>
      <c r="P2273">
        <f>IFERROR(ROUND(E2273/L2273,2),0)</f>
        <v>31.21</v>
      </c>
      <c r="Q2273" t="s">
        <v>8323</v>
      </c>
      <c r="R2273" t="s">
        <v>8324</v>
      </c>
      <c r="S2273" s="12">
        <f t="shared" si="71"/>
        <v>41958.550659722227</v>
      </c>
      <c r="T2273" s="12">
        <f t="shared" si="72"/>
        <v>41988.550659722227</v>
      </c>
    </row>
    <row r="2274" spans="1:20" ht="28.5" x14ac:dyDescent="0.4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ROUND(E2274/D2274*100,0)</f>
        <v>48</v>
      </c>
      <c r="P2274">
        <f>IFERROR(ROUND(E2274/L2274,2),0)</f>
        <v>94.28</v>
      </c>
      <c r="Q2274" t="s">
        <v>8323</v>
      </c>
      <c r="R2274" t="s">
        <v>8324</v>
      </c>
      <c r="S2274" s="12">
        <f t="shared" si="71"/>
        <v>42159.47256944445</v>
      </c>
      <c r="T2274" s="12">
        <f t="shared" si="72"/>
        <v>42182.915972222225</v>
      </c>
    </row>
    <row r="2275" spans="1:20" ht="42.75" x14ac:dyDescent="0.4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ROUND(E2275/D2275*100,0)</f>
        <v>48</v>
      </c>
      <c r="P2275">
        <f>IFERROR(ROUND(E2275/L2275,2),0)</f>
        <v>30</v>
      </c>
      <c r="Q2275" t="s">
        <v>8326</v>
      </c>
      <c r="R2275" t="s">
        <v>8327</v>
      </c>
      <c r="S2275" s="12">
        <f t="shared" si="71"/>
        <v>42807.755173611105</v>
      </c>
      <c r="T2275" s="12">
        <f t="shared" si="72"/>
        <v>42814.755173611105</v>
      </c>
    </row>
    <row r="2276" spans="1:20" ht="42.75" x14ac:dyDescent="0.45">
      <c r="A2276">
        <v>4030</v>
      </c>
      <c r="B2276" s="3" t="s">
        <v>4026</v>
      </c>
      <c r="C2276" s="3" t="s">
        <v>8135</v>
      </c>
      <c r="D2276" s="6">
        <v>2500</v>
      </c>
      <c r="E2276" s="8">
        <v>400</v>
      </c>
      <c r="F2276" t="s">
        <v>8220</v>
      </c>
      <c r="G2276" t="s">
        <v>8223</v>
      </c>
      <c r="H2276" t="s">
        <v>8245</v>
      </c>
      <c r="I2276">
        <v>1454525340</v>
      </c>
      <c r="J2276">
        <v>1452008599</v>
      </c>
      <c r="K2276" t="b">
        <v>0</v>
      </c>
      <c r="L2276">
        <v>6</v>
      </c>
      <c r="M2276" t="b">
        <v>0</v>
      </c>
      <c r="N2276" t="s">
        <v>8269</v>
      </c>
      <c r="O2276">
        <f>ROUND(E2276/D2276*100,0)</f>
        <v>16</v>
      </c>
      <c r="P2276">
        <f>IFERROR(ROUND(E2276/L2276,2),0)</f>
        <v>66.67</v>
      </c>
      <c r="Q2276" t="s">
        <v>8315</v>
      </c>
      <c r="R2276" t="s">
        <v>8316</v>
      </c>
      <c r="S2276" s="12">
        <f t="shared" si="71"/>
        <v>42374.655081018514</v>
      </c>
      <c r="T2276" s="12">
        <f t="shared" si="72"/>
        <v>42403.784027777772</v>
      </c>
    </row>
    <row r="2277" spans="1:20" ht="28.5" x14ac:dyDescent="0.4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>
        <f>IFERROR(ROUND(E2277/L2277,2),0)</f>
        <v>1272.73</v>
      </c>
      <c r="Q2277" t="s">
        <v>8308</v>
      </c>
      <c r="R2277" t="s">
        <v>8314</v>
      </c>
      <c r="S2277" s="12">
        <f t="shared" si="71"/>
        <v>42742.30332175926</v>
      </c>
      <c r="T2277" s="12">
        <f t="shared" si="72"/>
        <v>42775.30332175926</v>
      </c>
    </row>
    <row r="2278" spans="1:20" ht="28.5" x14ac:dyDescent="0.4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ROUND(E2278/D2278*100,0)</f>
        <v>47</v>
      </c>
      <c r="P2278">
        <f>IFERROR(ROUND(E2278/L2278,2),0)</f>
        <v>53.25</v>
      </c>
      <c r="Q2278" t="s">
        <v>8308</v>
      </c>
      <c r="R2278" t="s">
        <v>8314</v>
      </c>
      <c r="S2278" s="12">
        <f t="shared" si="71"/>
        <v>42009.973946759259</v>
      </c>
      <c r="T2278" s="12">
        <f t="shared" si="72"/>
        <v>42039.973946759259</v>
      </c>
    </row>
    <row r="2279" spans="1:20" ht="42.75" x14ac:dyDescent="0.4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>
        <f>IFERROR(ROUND(E2279/L2279,2),0)</f>
        <v>34.1</v>
      </c>
      <c r="Q2279" t="s">
        <v>8308</v>
      </c>
      <c r="R2279" t="s">
        <v>8349</v>
      </c>
      <c r="S2279" s="12">
        <f t="shared" si="71"/>
        <v>42702.770729166667</v>
      </c>
      <c r="T2279" s="12">
        <f t="shared" si="72"/>
        <v>42762.770729166667</v>
      </c>
    </row>
    <row r="2280" spans="1:20" ht="42.75" x14ac:dyDescent="0.4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>
        <f>IFERROR(ROUND(E2280/L2280,2),0)</f>
        <v>29.63</v>
      </c>
      <c r="Q2280" t="s">
        <v>8308</v>
      </c>
      <c r="R2280" t="s">
        <v>8349</v>
      </c>
      <c r="S2280" s="12">
        <f t="shared" si="71"/>
        <v>42113.875567129624</v>
      </c>
      <c r="T2280" s="12">
        <f t="shared" si="72"/>
        <v>42143.875567129624</v>
      </c>
    </row>
    <row r="2281" spans="1:20" ht="42.75" x14ac:dyDescent="0.45">
      <c r="A2281">
        <v>3373</v>
      </c>
      <c r="B2281" s="3" t="s">
        <v>3372</v>
      </c>
      <c r="C2281" s="3" t="s">
        <v>7483</v>
      </c>
      <c r="D2281" s="6">
        <v>2000</v>
      </c>
      <c r="E2281" s="8">
        <v>2005</v>
      </c>
      <c r="F2281" t="s">
        <v>8218</v>
      </c>
      <c r="G2281" t="s">
        <v>8224</v>
      </c>
      <c r="H2281" t="s">
        <v>8246</v>
      </c>
      <c r="I2281">
        <v>1437235200</v>
      </c>
      <c r="J2281">
        <v>1435177840</v>
      </c>
      <c r="K2281" t="b">
        <v>0</v>
      </c>
      <c r="L2281">
        <v>30</v>
      </c>
      <c r="M2281" t="b">
        <v>1</v>
      </c>
      <c r="N2281" t="s">
        <v>8269</v>
      </c>
      <c r="O2281">
        <f>ROUND(E2281/D2281*100,0)</f>
        <v>100</v>
      </c>
      <c r="P2281">
        <f>IFERROR(ROUND(E2281/L2281,2),0)</f>
        <v>66.83</v>
      </c>
      <c r="Q2281" t="s">
        <v>8315</v>
      </c>
      <c r="R2281" t="s">
        <v>8316</v>
      </c>
      <c r="S2281" s="12">
        <f t="shared" si="71"/>
        <v>42179.854629629626</v>
      </c>
      <c r="T2281" s="12">
        <f t="shared" si="72"/>
        <v>42203.666666666672</v>
      </c>
    </row>
    <row r="2282" spans="1:20" ht="42.75" x14ac:dyDescent="0.4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ROUND(E2282/D2282*100,0)</f>
        <v>46</v>
      </c>
      <c r="P2282">
        <f>IFERROR(ROUND(E2282/L2282,2),0)</f>
        <v>20.34</v>
      </c>
      <c r="Q2282" t="s">
        <v>8308</v>
      </c>
      <c r="R2282" t="s">
        <v>8314</v>
      </c>
      <c r="S2282" s="12">
        <f t="shared" si="71"/>
        <v>42388.523020833338</v>
      </c>
      <c r="T2282" s="12">
        <f t="shared" si="72"/>
        <v>42403.523020833338</v>
      </c>
    </row>
    <row r="2283" spans="1:20" ht="42.75" x14ac:dyDescent="0.4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ROUND(E2283/D2283*100,0)</f>
        <v>46</v>
      </c>
      <c r="P2283">
        <f>IFERROR(ROUND(E2283/L2283,2),0)</f>
        <v>136.46</v>
      </c>
      <c r="Q2283" t="s">
        <v>8308</v>
      </c>
      <c r="R2283" t="s">
        <v>8314</v>
      </c>
      <c r="S2283" s="12">
        <f t="shared" si="71"/>
        <v>42766.626793981486</v>
      </c>
      <c r="T2283" s="12">
        <f t="shared" si="72"/>
        <v>42808.585127314815</v>
      </c>
    </row>
    <row r="2284" spans="1:20" ht="42.75" x14ac:dyDescent="0.4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ROUND(E2284/D2284*100,0)</f>
        <v>46</v>
      </c>
      <c r="P2284">
        <f>IFERROR(ROUND(E2284/L2284,2),0)</f>
        <v>164</v>
      </c>
      <c r="Q2284" t="s">
        <v>8308</v>
      </c>
      <c r="R2284" t="s">
        <v>8314</v>
      </c>
      <c r="S2284" s="12">
        <f t="shared" si="71"/>
        <v>42721.220520833333</v>
      </c>
      <c r="T2284" s="12">
        <f t="shared" si="72"/>
        <v>42758.207638888889</v>
      </c>
    </row>
    <row r="2285" spans="1:20" ht="28.5" x14ac:dyDescent="0.4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ROUND(E2285/D2285*100,0)</f>
        <v>46</v>
      </c>
      <c r="P2285">
        <f>IFERROR(ROUND(E2285/L2285,2),0)</f>
        <v>58.62</v>
      </c>
      <c r="Q2285" t="s">
        <v>8323</v>
      </c>
      <c r="R2285" t="s">
        <v>8324</v>
      </c>
      <c r="S2285" s="12">
        <f t="shared" si="71"/>
        <v>41824.658379629633</v>
      </c>
      <c r="T2285" s="12">
        <f t="shared" si="72"/>
        <v>41854.658379629633</v>
      </c>
    </row>
    <row r="2286" spans="1:20" ht="42.75" x14ac:dyDescent="0.4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ROUND(E2286/D2286*100,0)</f>
        <v>46</v>
      </c>
      <c r="P2286">
        <f>IFERROR(ROUND(E2286/L2286,2),0)</f>
        <v>88.31</v>
      </c>
      <c r="Q2286" t="s">
        <v>8323</v>
      </c>
      <c r="R2286" t="s">
        <v>8324</v>
      </c>
      <c r="S2286" s="12">
        <f t="shared" si="71"/>
        <v>41930.218657407408</v>
      </c>
      <c r="T2286" s="12">
        <f t="shared" si="72"/>
        <v>41972.624305555553</v>
      </c>
    </row>
    <row r="2287" spans="1:20" ht="42.75" x14ac:dyDescent="0.45">
      <c r="A2287">
        <v>3515</v>
      </c>
      <c r="B2287" s="3" t="s">
        <v>3514</v>
      </c>
      <c r="C2287" s="3" t="s">
        <v>7625</v>
      </c>
      <c r="D2287" s="6">
        <v>3000</v>
      </c>
      <c r="E2287" s="8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t="b">
        <v>0</v>
      </c>
      <c r="L2287">
        <v>46</v>
      </c>
      <c r="M2287" t="b">
        <v>1</v>
      </c>
      <c r="N2287" t="s">
        <v>8269</v>
      </c>
      <c r="O2287">
        <f>ROUND(E2287/D2287*100,0)</f>
        <v>103</v>
      </c>
      <c r="P2287">
        <f>IFERROR(ROUND(E2287/L2287,2),0)</f>
        <v>66.959999999999994</v>
      </c>
      <c r="Q2287" t="s">
        <v>8315</v>
      </c>
      <c r="R2287" t="s">
        <v>8316</v>
      </c>
      <c r="S2287" s="12">
        <f t="shared" si="71"/>
        <v>42125.772812499999</v>
      </c>
      <c r="T2287" s="12">
        <f t="shared" si="72"/>
        <v>42155.772812499999</v>
      </c>
    </row>
    <row r="2288" spans="1:20" ht="42.75" x14ac:dyDescent="0.45">
      <c r="A2288">
        <v>3261</v>
      </c>
      <c r="B2288" s="3" t="s">
        <v>3261</v>
      </c>
      <c r="C2288" s="3" t="s">
        <v>7371</v>
      </c>
      <c r="D2288" s="6">
        <v>3300</v>
      </c>
      <c r="E2288" s="8">
        <v>3315</v>
      </c>
      <c r="F2288" t="s">
        <v>8218</v>
      </c>
      <c r="G2288" t="s">
        <v>8223</v>
      </c>
      <c r="H2288" t="s">
        <v>8245</v>
      </c>
      <c r="I2288">
        <v>1437067476</v>
      </c>
      <c r="J2288">
        <v>1434475476</v>
      </c>
      <c r="K2288" t="b">
        <v>1</v>
      </c>
      <c r="L2288">
        <v>49</v>
      </c>
      <c r="M2288" t="b">
        <v>1</v>
      </c>
      <c r="N2288" t="s">
        <v>8269</v>
      </c>
      <c r="O2288">
        <f>ROUND(E2288/D2288*100,0)</f>
        <v>100</v>
      </c>
      <c r="P2288">
        <f>IFERROR(ROUND(E2288/L2288,2),0)</f>
        <v>67.650000000000006</v>
      </c>
      <c r="Q2288" t="s">
        <v>8315</v>
      </c>
      <c r="R2288" t="s">
        <v>8316</v>
      </c>
      <c r="S2288" s="12">
        <f t="shared" si="71"/>
        <v>42171.725416666668</v>
      </c>
      <c r="T2288" s="12">
        <f t="shared" si="72"/>
        <v>42201.725416666668</v>
      </c>
    </row>
    <row r="2289" spans="1:20" ht="42.75" x14ac:dyDescent="0.4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>
        <f>IFERROR(ROUND(E2289/L2289,2),0)</f>
        <v>185.83</v>
      </c>
      <c r="Q2289" t="s">
        <v>8318</v>
      </c>
      <c r="R2289" t="s">
        <v>8348</v>
      </c>
      <c r="S2289" s="12">
        <f t="shared" si="71"/>
        <v>42236.159918981488</v>
      </c>
      <c r="T2289" s="12">
        <f t="shared" si="72"/>
        <v>42266.159918981488</v>
      </c>
    </row>
    <row r="2290" spans="1:20" ht="42.75" x14ac:dyDescent="0.4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>
        <f>IFERROR(ROUND(E2290/L2290,2),0)</f>
        <v>56.42</v>
      </c>
      <c r="Q2290" t="s">
        <v>8323</v>
      </c>
      <c r="R2290" t="s">
        <v>8351</v>
      </c>
      <c r="S2290" s="12">
        <f t="shared" si="71"/>
        <v>42525.153055555551</v>
      </c>
      <c r="T2290" s="12">
        <f t="shared" si="72"/>
        <v>42555.153055555551</v>
      </c>
    </row>
    <row r="2291" spans="1:20" ht="42.75" x14ac:dyDescent="0.4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ROUND(E2291/D2291*100,0)</f>
        <v>44</v>
      </c>
      <c r="P2291">
        <f>IFERROR(ROUND(E2291/L2291,2),0)</f>
        <v>174.95</v>
      </c>
      <c r="Q2291" t="s">
        <v>8308</v>
      </c>
      <c r="R2291" t="s">
        <v>8314</v>
      </c>
      <c r="S2291" s="12">
        <f t="shared" si="71"/>
        <v>42676.583599537036</v>
      </c>
      <c r="T2291" s="12">
        <f t="shared" si="72"/>
        <v>42718.6252662037</v>
      </c>
    </row>
    <row r="2292" spans="1:20" ht="57" x14ac:dyDescent="0.4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ROUND(E2292/D2292*100,0)</f>
        <v>44</v>
      </c>
      <c r="P2292">
        <f>IFERROR(ROUND(E2292/L2292,2),0)</f>
        <v>253.14</v>
      </c>
      <c r="Q2292" t="s">
        <v>8312</v>
      </c>
      <c r="R2292" t="s">
        <v>8340</v>
      </c>
      <c r="S2292" s="12">
        <f t="shared" si="71"/>
        <v>42804.534652777773</v>
      </c>
      <c r="T2292" s="12">
        <f t="shared" si="72"/>
        <v>42834.492986111116</v>
      </c>
    </row>
    <row r="2293" spans="1:20" ht="42.75" x14ac:dyDescent="0.45">
      <c r="A2293">
        <v>3024</v>
      </c>
      <c r="B2293" s="3" t="s">
        <v>3024</v>
      </c>
      <c r="C2293" s="3" t="s">
        <v>7134</v>
      </c>
      <c r="D2293" s="6">
        <v>5000</v>
      </c>
      <c r="E2293" s="8">
        <v>12321</v>
      </c>
      <c r="F2293" t="s">
        <v>8218</v>
      </c>
      <c r="G2293" t="s">
        <v>8223</v>
      </c>
      <c r="H2293" t="s">
        <v>8245</v>
      </c>
      <c r="I2293">
        <v>1349567475</v>
      </c>
      <c r="J2293">
        <v>1346975475</v>
      </c>
      <c r="K2293" t="b">
        <v>0</v>
      </c>
      <c r="L2293">
        <v>182</v>
      </c>
      <c r="M2293" t="b">
        <v>1</v>
      </c>
      <c r="N2293" t="s">
        <v>8301</v>
      </c>
      <c r="O2293">
        <f>ROUND(E2293/D2293*100,0)</f>
        <v>246</v>
      </c>
      <c r="P2293">
        <f>IFERROR(ROUND(E2293/L2293,2),0)</f>
        <v>67.7</v>
      </c>
      <c r="Q2293" t="s">
        <v>8315</v>
      </c>
      <c r="R2293" t="s">
        <v>8333</v>
      </c>
      <c r="S2293" s="12">
        <f t="shared" si="71"/>
        <v>41158.993923611109</v>
      </c>
      <c r="T2293" s="12">
        <f t="shared" si="72"/>
        <v>41188.993923611109</v>
      </c>
    </row>
    <row r="2294" spans="1:20" ht="42.75" x14ac:dyDescent="0.4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>
        <f>IFERROR(ROUND(E2294/L2294,2),0)</f>
        <v>89.19</v>
      </c>
      <c r="Q2294" t="s">
        <v>8308</v>
      </c>
      <c r="R2294" t="s">
        <v>8314</v>
      </c>
      <c r="S2294" s="12">
        <f t="shared" si="71"/>
        <v>42194.833784722221</v>
      </c>
      <c r="T2294" s="12">
        <f t="shared" si="72"/>
        <v>42236.833784722221</v>
      </c>
    </row>
    <row r="2295" spans="1:20" ht="42.75" x14ac:dyDescent="0.4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>
        <f>IFERROR(ROUND(E2295/L2295,2),0)</f>
        <v>34.020000000000003</v>
      </c>
      <c r="Q2295" t="s">
        <v>8312</v>
      </c>
      <c r="R2295" t="s">
        <v>8340</v>
      </c>
      <c r="S2295" s="12">
        <f t="shared" si="71"/>
        <v>42460.98192129629</v>
      </c>
      <c r="T2295" s="12">
        <f t="shared" si="72"/>
        <v>42481.166666666672</v>
      </c>
    </row>
    <row r="2296" spans="1:20" ht="42.75" x14ac:dyDescent="0.4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>
        <f>IFERROR(ROUND(E2296/L2296,2),0)</f>
        <v>58.08</v>
      </c>
      <c r="Q2296" t="s">
        <v>8310</v>
      </c>
      <c r="R2296" t="s">
        <v>8338</v>
      </c>
      <c r="S2296" s="12">
        <f t="shared" si="71"/>
        <v>41733.716435185182</v>
      </c>
      <c r="T2296" s="12">
        <f t="shared" si="72"/>
        <v>41763.716435185182</v>
      </c>
    </row>
    <row r="2297" spans="1:20" ht="42.75" x14ac:dyDescent="0.4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>
        <f>IFERROR(ROUND(E2297/L2297,2),0)</f>
        <v>215.96</v>
      </c>
      <c r="Q2297" t="s">
        <v>8308</v>
      </c>
      <c r="R2297" t="s">
        <v>8349</v>
      </c>
      <c r="S2297" s="12">
        <f t="shared" si="71"/>
        <v>42514.671099537038</v>
      </c>
      <c r="T2297" s="12">
        <f t="shared" si="72"/>
        <v>42544.671099537038</v>
      </c>
    </row>
    <row r="2298" spans="1:20" ht="42.75" x14ac:dyDescent="0.4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>
        <f>IFERROR(ROUND(E2298/L2298,2),0)</f>
        <v>40.98</v>
      </c>
      <c r="Q2298" t="s">
        <v>8308</v>
      </c>
      <c r="R2298" t="s">
        <v>8349</v>
      </c>
      <c r="S2298" s="12">
        <f t="shared" si="71"/>
        <v>42270.875706018516</v>
      </c>
      <c r="T2298" s="12">
        <f t="shared" si="72"/>
        <v>42298.958333333328</v>
      </c>
    </row>
    <row r="2299" spans="1:20" ht="42.75" x14ac:dyDescent="0.4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>
        <f>IFERROR(ROUND(E2299/L2299,2),0)</f>
        <v>77.11</v>
      </c>
      <c r="Q2299" t="s">
        <v>8318</v>
      </c>
      <c r="R2299" t="s">
        <v>8348</v>
      </c>
      <c r="S2299" s="12">
        <f t="shared" si="71"/>
        <v>42259.542800925927</v>
      </c>
      <c r="T2299" s="12">
        <f t="shared" si="72"/>
        <v>42287.875</v>
      </c>
    </row>
    <row r="2300" spans="1:20" ht="42.75" x14ac:dyDescent="0.4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>
        <f>IFERROR(ROUND(E2300/L2300,2),0)</f>
        <v>34.18</v>
      </c>
      <c r="Q2300" t="s">
        <v>8312</v>
      </c>
      <c r="R2300" t="s">
        <v>8345</v>
      </c>
      <c r="S2300" s="12">
        <f t="shared" si="71"/>
        <v>41541.106921296298</v>
      </c>
      <c r="T2300" s="12">
        <f t="shared" si="72"/>
        <v>41563.415972222225</v>
      </c>
    </row>
    <row r="2301" spans="1:20" ht="42.75" x14ac:dyDescent="0.4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>
        <f>IFERROR(ROUND(E2301/L2301,2),0)</f>
        <v>364.35</v>
      </c>
      <c r="Q2301" t="s">
        <v>8308</v>
      </c>
      <c r="R2301" t="s">
        <v>8314</v>
      </c>
      <c r="S2301" s="12">
        <f t="shared" si="71"/>
        <v>42740.693692129629</v>
      </c>
      <c r="T2301" s="12">
        <f t="shared" si="72"/>
        <v>42786.791666666672</v>
      </c>
    </row>
    <row r="2302" spans="1:20" ht="28.5" x14ac:dyDescent="0.4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>
        <f>IFERROR(ROUND(E2302/L2302,2),0)</f>
        <v>83.43</v>
      </c>
      <c r="Q2302" t="s">
        <v>8323</v>
      </c>
      <c r="R2302" t="s">
        <v>8352</v>
      </c>
      <c r="S2302" s="12">
        <f t="shared" si="71"/>
        <v>42034.639768518522</v>
      </c>
      <c r="T2302" s="12">
        <f t="shared" si="72"/>
        <v>42064.639768518522</v>
      </c>
    </row>
    <row r="2303" spans="1:20" x14ac:dyDescent="0.45">
      <c r="A2303">
        <v>2807</v>
      </c>
      <c r="B2303" s="3" t="s">
        <v>2807</v>
      </c>
      <c r="C2303" s="3" t="s">
        <v>6917</v>
      </c>
      <c r="D2303" s="6">
        <v>5000</v>
      </c>
      <c r="E2303" s="8">
        <v>6300</v>
      </c>
      <c r="F2303" t="s">
        <v>8218</v>
      </c>
      <c r="G2303" t="s">
        <v>8223</v>
      </c>
      <c r="H2303" t="s">
        <v>8245</v>
      </c>
      <c r="I2303">
        <v>1435611438</v>
      </c>
      <c r="J2303">
        <v>1433019438</v>
      </c>
      <c r="K2303" t="b">
        <v>0</v>
      </c>
      <c r="L2303">
        <v>93</v>
      </c>
      <c r="M2303" t="b">
        <v>1</v>
      </c>
      <c r="N2303" t="s">
        <v>8269</v>
      </c>
      <c r="O2303">
        <f>ROUND(E2303/D2303*100,0)</f>
        <v>126</v>
      </c>
      <c r="P2303">
        <f>IFERROR(ROUND(E2303/L2303,2),0)</f>
        <v>67.739999999999995</v>
      </c>
      <c r="Q2303" t="s">
        <v>8315</v>
      </c>
      <c r="R2303" t="s">
        <v>8316</v>
      </c>
      <c r="S2303" s="12">
        <f t="shared" si="71"/>
        <v>42154.873124999998</v>
      </c>
      <c r="T2303" s="12">
        <f t="shared" si="72"/>
        <v>42184.873124999998</v>
      </c>
    </row>
    <row r="2304" spans="1:20" ht="42.75" x14ac:dyDescent="0.45">
      <c r="A2304">
        <v>3085</v>
      </c>
      <c r="B2304" s="3" t="s">
        <v>3085</v>
      </c>
      <c r="C2304" s="3" t="s">
        <v>7195</v>
      </c>
      <c r="D2304" s="6">
        <v>25000</v>
      </c>
      <c r="E2304" s="8">
        <v>610</v>
      </c>
      <c r="F2304" t="s">
        <v>8220</v>
      </c>
      <c r="G2304" t="s">
        <v>8223</v>
      </c>
      <c r="H2304" t="s">
        <v>8245</v>
      </c>
      <c r="I2304">
        <v>1443561159</v>
      </c>
      <c r="J2304">
        <v>1440969159</v>
      </c>
      <c r="K2304" t="b">
        <v>0</v>
      </c>
      <c r="L2304">
        <v>9</v>
      </c>
      <c r="M2304" t="b">
        <v>0</v>
      </c>
      <c r="N2304" t="s">
        <v>8301</v>
      </c>
      <c r="O2304">
        <f>ROUND(E2304/D2304*100,0)</f>
        <v>2</v>
      </c>
      <c r="P2304">
        <f>IFERROR(ROUND(E2304/L2304,2),0)</f>
        <v>67.78</v>
      </c>
      <c r="Q2304" t="s">
        <v>8315</v>
      </c>
      <c r="R2304" t="s">
        <v>8333</v>
      </c>
      <c r="S2304" s="12">
        <f t="shared" si="71"/>
        <v>42246.883784722217</v>
      </c>
      <c r="T2304" s="12">
        <f t="shared" si="72"/>
        <v>42276.883784722217</v>
      </c>
    </row>
    <row r="2305" spans="1:20" ht="28.5" x14ac:dyDescent="0.45">
      <c r="A2305">
        <v>3370</v>
      </c>
      <c r="B2305" s="3" t="s">
        <v>3369</v>
      </c>
      <c r="C2305" s="3" t="s">
        <v>7480</v>
      </c>
      <c r="D2305" s="6">
        <v>1500</v>
      </c>
      <c r="E2305" s="8">
        <v>1766</v>
      </c>
      <c r="F2305" t="s">
        <v>8218</v>
      </c>
      <c r="G2305" t="s">
        <v>8223</v>
      </c>
      <c r="H2305" t="s">
        <v>8245</v>
      </c>
      <c r="I2305">
        <v>1481961600</v>
      </c>
      <c r="J2305">
        <v>1479283285</v>
      </c>
      <c r="K2305" t="b">
        <v>0</v>
      </c>
      <c r="L2305">
        <v>26</v>
      </c>
      <c r="M2305" t="b">
        <v>1</v>
      </c>
      <c r="N2305" t="s">
        <v>8269</v>
      </c>
      <c r="O2305">
        <f>ROUND(E2305/D2305*100,0)</f>
        <v>118</v>
      </c>
      <c r="P2305">
        <f>IFERROR(ROUND(E2305/L2305,2),0)</f>
        <v>67.92</v>
      </c>
      <c r="Q2305" t="s">
        <v>8315</v>
      </c>
      <c r="R2305" t="s">
        <v>8316</v>
      </c>
      <c r="S2305" s="12">
        <f t="shared" si="71"/>
        <v>42690.334317129629</v>
      </c>
      <c r="T2305" s="12">
        <f t="shared" si="72"/>
        <v>42721.333333333328</v>
      </c>
    </row>
    <row r="2306" spans="1:20" ht="42.75" x14ac:dyDescent="0.4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>
        <f>IFERROR(ROUND(E2306/L2306,2),0)</f>
        <v>31.85</v>
      </c>
      <c r="Q2306" t="s">
        <v>8321</v>
      </c>
      <c r="R2306" t="s">
        <v>8344</v>
      </c>
      <c r="S2306" s="12">
        <f t="shared" si="71"/>
        <v>41604.996458333335</v>
      </c>
      <c r="T2306" s="12">
        <f t="shared" si="72"/>
        <v>41634.996458333335</v>
      </c>
    </row>
    <row r="2307" spans="1:20" ht="28.5" x14ac:dyDescent="0.4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>
        <f>IFERROR(ROUND(E2307/L2307,2),0)</f>
        <v>28.58</v>
      </c>
      <c r="Q2307" t="s">
        <v>8312</v>
      </c>
      <c r="R2307" t="s">
        <v>8345</v>
      </c>
      <c r="S2307" s="12">
        <f t="shared" ref="S2307:S2370" si="73">(((J2307/60)/60)/24)+DATE(1970,1,1)</f>
        <v>41276.496840277774</v>
      </c>
      <c r="T2307" s="12">
        <f t="shared" ref="T2307:T2370" si="74">(((I2307/60)/60)/24)+DATE(1970,1,1)</f>
        <v>41309.496840277774</v>
      </c>
    </row>
    <row r="2308" spans="1:20" ht="42.75" x14ac:dyDescent="0.4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>
        <f>IFERROR(ROUND(E2308/L2308,2),0)</f>
        <v>29.29</v>
      </c>
      <c r="Q2308" t="s">
        <v>8312</v>
      </c>
      <c r="R2308" t="s">
        <v>8328</v>
      </c>
      <c r="S2308" s="12">
        <f t="shared" si="73"/>
        <v>42603.870520833334</v>
      </c>
      <c r="T2308" s="12">
        <f t="shared" si="74"/>
        <v>42628.870520833334</v>
      </c>
    </row>
    <row r="2309" spans="1:20" ht="42.75" x14ac:dyDescent="0.4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>
        <f>IFERROR(ROUND(E2309/L2309,2),0)</f>
        <v>143.82</v>
      </c>
      <c r="Q2309" t="s">
        <v>8312</v>
      </c>
      <c r="R2309" t="s">
        <v>8328</v>
      </c>
      <c r="S2309" s="12">
        <f t="shared" si="73"/>
        <v>40304.20003472222</v>
      </c>
      <c r="T2309" s="12">
        <f t="shared" si="74"/>
        <v>40391.166666666664</v>
      </c>
    </row>
    <row r="2310" spans="1:20" ht="42.75" x14ac:dyDescent="0.4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>
        <f>IFERROR(ROUND(E2310/L2310,2),0)</f>
        <v>23.57</v>
      </c>
      <c r="Q2310" t="s">
        <v>8310</v>
      </c>
      <c r="R2310" t="s">
        <v>8347</v>
      </c>
      <c r="S2310" s="12">
        <f t="shared" si="73"/>
        <v>40973.740451388891</v>
      </c>
      <c r="T2310" s="12">
        <f t="shared" si="74"/>
        <v>41003.698784722219</v>
      </c>
    </row>
    <row r="2311" spans="1:20" ht="28.5" x14ac:dyDescent="0.4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ROUND(E2311/D2311*100,0)</f>
        <v>41</v>
      </c>
      <c r="P2311">
        <f>IFERROR(ROUND(E2311/L2311,2),0)</f>
        <v>47.77</v>
      </c>
      <c r="Q2311" t="s">
        <v>8321</v>
      </c>
      <c r="R2311" t="s">
        <v>8353</v>
      </c>
      <c r="S2311" s="12">
        <f t="shared" si="73"/>
        <v>42438.813449074078</v>
      </c>
      <c r="T2311" s="12">
        <f t="shared" si="74"/>
        <v>42468.771782407406</v>
      </c>
    </row>
    <row r="2312" spans="1:20" ht="42.75" x14ac:dyDescent="0.4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>
        <f>IFERROR(ROUND(E2312/L2312,2),0)</f>
        <v>120.77</v>
      </c>
      <c r="Q2312" t="s">
        <v>8323</v>
      </c>
      <c r="R2312" t="s">
        <v>8324</v>
      </c>
      <c r="S2312" s="12">
        <f t="shared" si="73"/>
        <v>42742.680902777778</v>
      </c>
      <c r="T2312" s="12">
        <f t="shared" si="74"/>
        <v>42777.680902777778</v>
      </c>
    </row>
    <row r="2313" spans="1:20" ht="42.75" x14ac:dyDescent="0.4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>
        <f>IFERROR(ROUND(E2313/L2313,2),0)</f>
        <v>84.06</v>
      </c>
      <c r="Q2313" t="s">
        <v>8326</v>
      </c>
      <c r="R2313" t="s">
        <v>8354</v>
      </c>
      <c r="S2313" s="12">
        <f t="shared" si="73"/>
        <v>41983.110995370371</v>
      </c>
      <c r="T2313" s="12">
        <f t="shared" si="74"/>
        <v>42023.110995370371</v>
      </c>
    </row>
    <row r="2314" spans="1:20" ht="28.5" x14ac:dyDescent="0.45">
      <c r="A2314">
        <v>3710</v>
      </c>
      <c r="B2314" s="3" t="s">
        <v>3707</v>
      </c>
      <c r="C2314" s="3" t="s">
        <v>7820</v>
      </c>
      <c r="D2314" s="6">
        <v>1300</v>
      </c>
      <c r="E2314" s="8">
        <v>1835</v>
      </c>
      <c r="F2314" t="s">
        <v>8218</v>
      </c>
      <c r="G2314" t="s">
        <v>8223</v>
      </c>
      <c r="H2314" t="s">
        <v>8245</v>
      </c>
      <c r="I2314">
        <v>1428068988</v>
      </c>
      <c r="J2314">
        <v>1425908988</v>
      </c>
      <c r="K2314" t="b">
        <v>0</v>
      </c>
      <c r="L2314">
        <v>27</v>
      </c>
      <c r="M2314" t="b">
        <v>1</v>
      </c>
      <c r="N2314" t="s">
        <v>8269</v>
      </c>
      <c r="O2314">
        <f>ROUND(E2314/D2314*100,0)</f>
        <v>141</v>
      </c>
      <c r="P2314">
        <f>IFERROR(ROUND(E2314/L2314,2),0)</f>
        <v>67.959999999999994</v>
      </c>
      <c r="Q2314" t="s">
        <v>8315</v>
      </c>
      <c r="R2314" t="s">
        <v>8316</v>
      </c>
      <c r="S2314" s="12">
        <f t="shared" si="73"/>
        <v>42072.576249999998</v>
      </c>
      <c r="T2314" s="12">
        <f t="shared" si="74"/>
        <v>42097.576249999998</v>
      </c>
    </row>
    <row r="2315" spans="1:20" ht="28.5" x14ac:dyDescent="0.4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>
        <f>IFERROR(ROUND(E2315/L2315,2),0)</f>
        <v>25.71</v>
      </c>
      <c r="Q2315" t="s">
        <v>8318</v>
      </c>
      <c r="R2315" t="s">
        <v>8348</v>
      </c>
      <c r="S2315" s="12">
        <f t="shared" si="73"/>
        <v>42070.047754629632</v>
      </c>
      <c r="T2315" s="12">
        <f t="shared" si="74"/>
        <v>42087.00608796296</v>
      </c>
    </row>
    <row r="2316" spans="1:20" ht="42.75" x14ac:dyDescent="0.4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>
        <f>IFERROR(ROUND(E2316/L2316,2),0)</f>
        <v>80.2</v>
      </c>
      <c r="Q2316" t="s">
        <v>8318</v>
      </c>
      <c r="R2316" t="s">
        <v>8348</v>
      </c>
      <c r="S2316" s="12">
        <f t="shared" si="73"/>
        <v>42136.035405092596</v>
      </c>
      <c r="T2316" s="12">
        <f t="shared" si="74"/>
        <v>42176.035405092596</v>
      </c>
    </row>
    <row r="2317" spans="1:20" ht="42.75" x14ac:dyDescent="0.4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>
        <f>IFERROR(ROUND(E2317/L2317,2),0)</f>
        <v>83.38</v>
      </c>
      <c r="Q2317" t="s">
        <v>8312</v>
      </c>
      <c r="R2317" t="s">
        <v>8328</v>
      </c>
      <c r="S2317" s="12">
        <f t="shared" si="73"/>
        <v>42371.935590277775</v>
      </c>
      <c r="T2317" s="12">
        <f t="shared" si="74"/>
        <v>42431.935590277775</v>
      </c>
    </row>
    <row r="2318" spans="1:20" ht="42.75" x14ac:dyDescent="0.4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>
        <f>IFERROR(ROUND(E2318/L2318,2),0)</f>
        <v>44.44</v>
      </c>
      <c r="Q2318" t="s">
        <v>8312</v>
      </c>
      <c r="R2318" t="s">
        <v>8328</v>
      </c>
      <c r="S2318" s="12">
        <f t="shared" si="73"/>
        <v>42218.872986111113</v>
      </c>
      <c r="T2318" s="12">
        <f t="shared" si="74"/>
        <v>42244.166666666672</v>
      </c>
    </row>
    <row r="2319" spans="1:20" ht="28.5" x14ac:dyDescent="0.4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>
        <f>IFERROR(ROUND(E2319/L2319,2),0)</f>
        <v>99.86</v>
      </c>
      <c r="Q2319" t="s">
        <v>8308</v>
      </c>
      <c r="R2319" t="s">
        <v>8314</v>
      </c>
      <c r="S2319" s="12">
        <f t="shared" si="73"/>
        <v>42662.613564814819</v>
      </c>
      <c r="T2319" s="12">
        <f t="shared" si="74"/>
        <v>42692.655231481483</v>
      </c>
    </row>
    <row r="2320" spans="1:20" ht="42.75" x14ac:dyDescent="0.4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>
        <f>IFERROR(ROUND(E2320/L2320,2),0)</f>
        <v>253.21</v>
      </c>
      <c r="Q2320" t="s">
        <v>8310</v>
      </c>
      <c r="R2320" t="s">
        <v>8338</v>
      </c>
      <c r="S2320" s="12">
        <f t="shared" si="73"/>
        <v>42453.819687499999</v>
      </c>
      <c r="T2320" s="12">
        <f t="shared" si="74"/>
        <v>42483.819687499999</v>
      </c>
    </row>
    <row r="2321" spans="1:20" ht="42.75" x14ac:dyDescent="0.4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ROUND(E2321/D2321*100,0)</f>
        <v>40</v>
      </c>
      <c r="P2321">
        <f>IFERROR(ROUND(E2321/L2321,2),0)</f>
        <v>152.41</v>
      </c>
      <c r="Q2321" t="s">
        <v>8308</v>
      </c>
      <c r="R2321" t="s">
        <v>8314</v>
      </c>
      <c r="S2321" s="12">
        <f t="shared" si="73"/>
        <v>42747.194502314815</v>
      </c>
      <c r="T2321" s="12">
        <f t="shared" si="74"/>
        <v>42807.152835648143</v>
      </c>
    </row>
    <row r="2322" spans="1:20" ht="28.5" x14ac:dyDescent="0.4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ROUND(E2322/D2322*100,0)</f>
        <v>40</v>
      </c>
      <c r="P2322">
        <f>IFERROR(ROUND(E2322/L2322,2),0)</f>
        <v>162.91999999999999</v>
      </c>
      <c r="Q2322" t="s">
        <v>8308</v>
      </c>
      <c r="R2322" t="s">
        <v>8314</v>
      </c>
      <c r="S2322" s="12">
        <f t="shared" si="73"/>
        <v>42278.498240740737</v>
      </c>
      <c r="T2322" s="12">
        <f t="shared" si="74"/>
        <v>42314.041666666672</v>
      </c>
    </row>
    <row r="2323" spans="1:20" ht="42.75" x14ac:dyDescent="0.4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>
        <f>IFERROR(ROUND(E2323/L2323,2),0)</f>
        <v>78.44</v>
      </c>
      <c r="Q2323" t="s">
        <v>8323</v>
      </c>
      <c r="R2323" t="s">
        <v>8324</v>
      </c>
      <c r="S2323" s="12">
        <f t="shared" si="73"/>
        <v>42493.600810185191</v>
      </c>
      <c r="T2323" s="12">
        <f t="shared" si="74"/>
        <v>42553.600810185191</v>
      </c>
    </row>
    <row r="2324" spans="1:20" ht="42.75" x14ac:dyDescent="0.4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>
        <f>IFERROR(ROUND(E2324/L2324,2),0)</f>
        <v>60.24</v>
      </c>
      <c r="Q2324" t="s">
        <v>8323</v>
      </c>
      <c r="R2324" t="s">
        <v>8324</v>
      </c>
      <c r="S2324" s="12">
        <f t="shared" si="73"/>
        <v>42003.655555555553</v>
      </c>
      <c r="T2324" s="12">
        <f t="shared" si="74"/>
        <v>42035.142361111109</v>
      </c>
    </row>
    <row r="2325" spans="1:20" x14ac:dyDescent="0.4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ROUND(E2325/D2325*100,0)</f>
        <v>39</v>
      </c>
      <c r="P2325">
        <f>IFERROR(ROUND(E2325/L2325,2),0)</f>
        <v>393.59</v>
      </c>
      <c r="Q2325" t="s">
        <v>8318</v>
      </c>
      <c r="R2325" t="s">
        <v>8346</v>
      </c>
      <c r="S2325" s="12">
        <f t="shared" si="73"/>
        <v>42024.888692129629</v>
      </c>
      <c r="T2325" s="12">
        <f t="shared" si="74"/>
        <v>42054.888692129629</v>
      </c>
    </row>
    <row r="2326" spans="1:20" ht="42.75" x14ac:dyDescent="0.4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ROUND(E2326/D2326*100,0)</f>
        <v>39</v>
      </c>
      <c r="P2326">
        <f>IFERROR(ROUND(E2326/L2326,2),0)</f>
        <v>788.53</v>
      </c>
      <c r="Q2326" t="s">
        <v>8308</v>
      </c>
      <c r="R2326" t="s">
        <v>8314</v>
      </c>
      <c r="S2326" s="12">
        <f t="shared" si="73"/>
        <v>41984.692731481482</v>
      </c>
      <c r="T2326" s="12">
        <f t="shared" si="74"/>
        <v>42018.166666666672</v>
      </c>
    </row>
    <row r="2327" spans="1:20" ht="42.75" x14ac:dyDescent="0.4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ROUND(E2327/D2327*100,0)</f>
        <v>39</v>
      </c>
      <c r="P2327">
        <f>IFERROR(ROUND(E2327/L2327,2),0)</f>
        <v>147.81</v>
      </c>
      <c r="Q2327" t="s">
        <v>8312</v>
      </c>
      <c r="R2327" t="s">
        <v>8328</v>
      </c>
      <c r="S2327" s="12">
        <f t="shared" si="73"/>
        <v>42496.981597222228</v>
      </c>
      <c r="T2327" s="12">
        <f t="shared" si="74"/>
        <v>42526.981597222228</v>
      </c>
    </row>
    <row r="2328" spans="1:20" ht="42.75" x14ac:dyDescent="0.4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ROUND(E2328/D2328*100,0)</f>
        <v>39</v>
      </c>
      <c r="P2328">
        <f>IFERROR(ROUND(E2328/L2328,2),0)</f>
        <v>113.63</v>
      </c>
      <c r="Q2328" t="s">
        <v>8308</v>
      </c>
      <c r="R2328" t="s">
        <v>8314</v>
      </c>
      <c r="S2328" s="12">
        <f t="shared" si="73"/>
        <v>41993.174363425926</v>
      </c>
      <c r="T2328" s="12">
        <f t="shared" si="74"/>
        <v>42023.174363425926</v>
      </c>
    </row>
    <row r="2329" spans="1:20" ht="42.75" x14ac:dyDescent="0.4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ROUND(E2329/D2329*100,0)</f>
        <v>39</v>
      </c>
      <c r="P2329">
        <f>IFERROR(ROUND(E2329/L2329,2),0)</f>
        <v>40.479999999999997</v>
      </c>
      <c r="Q2329" t="s">
        <v>8310</v>
      </c>
      <c r="R2329" t="s">
        <v>8347</v>
      </c>
      <c r="S2329" s="12">
        <f t="shared" si="73"/>
        <v>41572.229849537034</v>
      </c>
      <c r="T2329" s="12">
        <f t="shared" si="74"/>
        <v>41604.271516203706</v>
      </c>
    </row>
    <row r="2330" spans="1:20" ht="42.75" x14ac:dyDescent="0.4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ROUND(E2330/D2330*100,0)</f>
        <v>39</v>
      </c>
      <c r="P2330">
        <f>IFERROR(ROUND(E2330/L2330,2),0)</f>
        <v>133.9</v>
      </c>
      <c r="Q2330" t="s">
        <v>8323</v>
      </c>
      <c r="R2330" t="s">
        <v>8324</v>
      </c>
      <c r="S2330" s="12">
        <f t="shared" si="73"/>
        <v>42628.288668981477</v>
      </c>
      <c r="T2330" s="12">
        <f t="shared" si="74"/>
        <v>42657.666666666672</v>
      </c>
    </row>
    <row r="2331" spans="1:20" ht="42.75" x14ac:dyDescent="0.4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ROUND(E2331/D2331*100,0)</f>
        <v>39</v>
      </c>
      <c r="P2331">
        <f>IFERROR(ROUND(E2331/L2331,2),0)</f>
        <v>117.49</v>
      </c>
      <c r="Q2331" t="s">
        <v>8308</v>
      </c>
      <c r="R2331" t="s">
        <v>8349</v>
      </c>
      <c r="S2331" s="12">
        <f t="shared" si="73"/>
        <v>42264.963159722218</v>
      </c>
      <c r="T2331" s="12">
        <f t="shared" si="74"/>
        <v>42308.947916666672</v>
      </c>
    </row>
    <row r="2332" spans="1:20" ht="42.75" x14ac:dyDescent="0.4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ROUND(E2332/D2332*100,0)</f>
        <v>39</v>
      </c>
      <c r="P2332">
        <f>IFERROR(ROUND(E2332/L2332,2),0)</f>
        <v>64.53</v>
      </c>
      <c r="Q2332" t="s">
        <v>8326</v>
      </c>
      <c r="R2332" t="s">
        <v>8327</v>
      </c>
      <c r="S2332" s="12">
        <f t="shared" si="73"/>
        <v>42799.260428240741</v>
      </c>
      <c r="T2332" s="12">
        <f t="shared" si="74"/>
        <v>42829.21876157407</v>
      </c>
    </row>
    <row r="2333" spans="1:20" ht="42.75" x14ac:dyDescent="0.4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>
        <f>IFERROR(ROUND(E2333/L2333,2),0)</f>
        <v>83.57</v>
      </c>
      <c r="Q2333" t="s">
        <v>8326</v>
      </c>
      <c r="R2333" t="s">
        <v>8354</v>
      </c>
      <c r="S2333" s="12">
        <f t="shared" si="73"/>
        <v>42240.840289351851</v>
      </c>
      <c r="T2333" s="12">
        <f t="shared" si="74"/>
        <v>42270.840289351851</v>
      </c>
    </row>
    <row r="2334" spans="1:20" ht="42.75" x14ac:dyDescent="0.45">
      <c r="A2334">
        <v>3591</v>
      </c>
      <c r="B2334" s="3" t="s">
        <v>3590</v>
      </c>
      <c r="C2334" s="3" t="s">
        <v>7701</v>
      </c>
      <c r="D2334" s="6">
        <v>700</v>
      </c>
      <c r="E2334" s="8">
        <v>1225</v>
      </c>
      <c r="F2334" t="s">
        <v>8218</v>
      </c>
      <c r="G2334" t="s">
        <v>8223</v>
      </c>
      <c r="H2334" t="s">
        <v>8245</v>
      </c>
      <c r="I2334">
        <v>1422075540</v>
      </c>
      <c r="J2334">
        <v>1419979544</v>
      </c>
      <c r="K2334" t="b">
        <v>0</v>
      </c>
      <c r="L2334">
        <v>18</v>
      </c>
      <c r="M2334" t="b">
        <v>1</v>
      </c>
      <c r="N2334" t="s">
        <v>8269</v>
      </c>
      <c r="O2334">
        <f>ROUND(E2334/D2334*100,0)</f>
        <v>175</v>
      </c>
      <c r="P2334">
        <f>IFERROR(ROUND(E2334/L2334,2),0)</f>
        <v>68.06</v>
      </c>
      <c r="Q2334" t="s">
        <v>8315</v>
      </c>
      <c r="R2334" t="s">
        <v>8316</v>
      </c>
      <c r="S2334" s="12">
        <f t="shared" si="73"/>
        <v>42003.948425925926</v>
      </c>
      <c r="T2334" s="12">
        <f t="shared" si="74"/>
        <v>42028.207638888889</v>
      </c>
    </row>
    <row r="2335" spans="1:20" ht="57" x14ac:dyDescent="0.4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>
        <f>IFERROR(ROUND(E2335/L2335,2),0)</f>
        <v>69</v>
      </c>
      <c r="Q2335" t="s">
        <v>8312</v>
      </c>
      <c r="R2335" t="s">
        <v>8345</v>
      </c>
      <c r="S2335" s="12">
        <f t="shared" si="73"/>
        <v>40312.915578703702</v>
      </c>
      <c r="T2335" s="12">
        <f t="shared" si="74"/>
        <v>40354.897222222222</v>
      </c>
    </row>
    <row r="2336" spans="1:20" x14ac:dyDescent="0.4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>
        <f>IFERROR(ROUND(E2336/L2336,2),0)</f>
        <v>158.63999999999999</v>
      </c>
      <c r="Q2336" t="s">
        <v>8308</v>
      </c>
      <c r="R2336" t="s">
        <v>8314</v>
      </c>
      <c r="S2336" s="12">
        <f t="shared" si="73"/>
        <v>42480.653611111105</v>
      </c>
      <c r="T2336" s="12">
        <f t="shared" si="74"/>
        <v>42525.653611111105</v>
      </c>
    </row>
    <row r="2337" spans="1:20" ht="42.75" x14ac:dyDescent="0.45">
      <c r="A2337">
        <v>2918</v>
      </c>
      <c r="B2337" s="3" t="s">
        <v>2918</v>
      </c>
      <c r="C2337" s="3" t="s">
        <v>7028</v>
      </c>
      <c r="D2337" s="6">
        <v>5000</v>
      </c>
      <c r="E2337" s="8">
        <v>1362</v>
      </c>
      <c r="F2337" t="s">
        <v>8220</v>
      </c>
      <c r="G2337" t="s">
        <v>8223</v>
      </c>
      <c r="H2337" t="s">
        <v>8245</v>
      </c>
      <c r="I2337">
        <v>1446131207</v>
      </c>
      <c r="J2337">
        <v>1443712007</v>
      </c>
      <c r="K2337" t="b">
        <v>0</v>
      </c>
      <c r="L2337">
        <v>20</v>
      </c>
      <c r="M2337" t="b">
        <v>0</v>
      </c>
      <c r="N2337" t="s">
        <v>8269</v>
      </c>
      <c r="O2337">
        <f>ROUND(E2337/D2337*100,0)</f>
        <v>27</v>
      </c>
      <c r="P2337">
        <f>IFERROR(ROUND(E2337/L2337,2),0)</f>
        <v>68.099999999999994</v>
      </c>
      <c r="Q2337" t="s">
        <v>8315</v>
      </c>
      <c r="R2337" t="s">
        <v>8316</v>
      </c>
      <c r="S2337" s="12">
        <f t="shared" si="73"/>
        <v>42278.629710648151</v>
      </c>
      <c r="T2337" s="12">
        <f t="shared" si="74"/>
        <v>42306.629710648151</v>
      </c>
    </row>
    <row r="2338" spans="1:20" ht="42.75" x14ac:dyDescent="0.45">
      <c r="A2338">
        <v>3449</v>
      </c>
      <c r="B2338" s="3" t="s">
        <v>3448</v>
      </c>
      <c r="C2338" s="3" t="s">
        <v>7559</v>
      </c>
      <c r="D2338" s="6">
        <v>800</v>
      </c>
      <c r="E2338" s="8">
        <v>1365</v>
      </c>
      <c r="F2338" t="s">
        <v>8218</v>
      </c>
      <c r="G2338" t="s">
        <v>8223</v>
      </c>
      <c r="H2338" t="s">
        <v>8245</v>
      </c>
      <c r="I2338">
        <v>1468036800</v>
      </c>
      <c r="J2338">
        <v>1465607738</v>
      </c>
      <c r="K2338" t="b">
        <v>0</v>
      </c>
      <c r="L2338">
        <v>20</v>
      </c>
      <c r="M2338" t="b">
        <v>1</v>
      </c>
      <c r="N2338" t="s">
        <v>8269</v>
      </c>
      <c r="O2338">
        <f>ROUND(E2338/D2338*100,0)</f>
        <v>171</v>
      </c>
      <c r="P2338">
        <f>IFERROR(ROUND(E2338/L2338,2),0)</f>
        <v>68.25</v>
      </c>
      <c r="Q2338" t="s">
        <v>8315</v>
      </c>
      <c r="R2338" t="s">
        <v>8316</v>
      </c>
      <c r="S2338" s="12">
        <f t="shared" si="73"/>
        <v>42532.052523148144</v>
      </c>
      <c r="T2338" s="12">
        <f t="shared" si="74"/>
        <v>42560.166666666672</v>
      </c>
    </row>
    <row r="2339" spans="1:20" ht="42.75" x14ac:dyDescent="0.45">
      <c r="A2339">
        <v>2812</v>
      </c>
      <c r="B2339" s="3" t="s">
        <v>2812</v>
      </c>
      <c r="C2339" s="3" t="s">
        <v>6922</v>
      </c>
      <c r="D2339" s="6">
        <v>5000</v>
      </c>
      <c r="E2339" s="8">
        <v>5665</v>
      </c>
      <c r="F2339" t="s">
        <v>8218</v>
      </c>
      <c r="G2339" t="s">
        <v>8228</v>
      </c>
      <c r="H2339" t="s">
        <v>8250</v>
      </c>
      <c r="I2339">
        <v>1428292800</v>
      </c>
      <c r="J2339">
        <v>1424368298</v>
      </c>
      <c r="K2339" t="b">
        <v>0</v>
      </c>
      <c r="L2339">
        <v>83</v>
      </c>
      <c r="M2339" t="b">
        <v>1</v>
      </c>
      <c r="N2339" t="s">
        <v>8269</v>
      </c>
      <c r="O2339">
        <f>ROUND(E2339/D2339*100,0)</f>
        <v>113</v>
      </c>
      <c r="P2339">
        <f>IFERROR(ROUND(E2339/L2339,2),0)</f>
        <v>68.25</v>
      </c>
      <c r="Q2339" t="s">
        <v>8315</v>
      </c>
      <c r="R2339" t="s">
        <v>8316</v>
      </c>
      <c r="S2339" s="12">
        <f t="shared" si="73"/>
        <v>42054.74418981481</v>
      </c>
      <c r="T2339" s="12">
        <f t="shared" si="74"/>
        <v>42100.166666666672</v>
      </c>
    </row>
    <row r="2340" spans="1:20" ht="42.75" x14ac:dyDescent="0.45">
      <c r="A2340">
        <v>3398</v>
      </c>
      <c r="B2340" s="3" t="s">
        <v>3397</v>
      </c>
      <c r="C2340" s="3" t="s">
        <v>7508</v>
      </c>
      <c r="D2340" s="6">
        <v>4000</v>
      </c>
      <c r="E2340" s="8">
        <v>4443</v>
      </c>
      <c r="F2340" t="s">
        <v>8218</v>
      </c>
      <c r="G2340" t="s">
        <v>8223</v>
      </c>
      <c r="H2340" t="s">
        <v>8245</v>
      </c>
      <c r="I2340">
        <v>1416589200</v>
      </c>
      <c r="J2340">
        <v>1414605776</v>
      </c>
      <c r="K2340" t="b">
        <v>0</v>
      </c>
      <c r="L2340">
        <v>65</v>
      </c>
      <c r="M2340" t="b">
        <v>1</v>
      </c>
      <c r="N2340" t="s">
        <v>8269</v>
      </c>
      <c r="O2340">
        <f>ROUND(E2340/D2340*100,0)</f>
        <v>111</v>
      </c>
      <c r="P2340">
        <f>IFERROR(ROUND(E2340/L2340,2),0)</f>
        <v>68.349999999999994</v>
      </c>
      <c r="Q2340" t="s">
        <v>8315</v>
      </c>
      <c r="R2340" t="s">
        <v>8316</v>
      </c>
      <c r="S2340" s="12">
        <f t="shared" si="73"/>
        <v>41941.75203703704</v>
      </c>
      <c r="T2340" s="12">
        <f t="shared" si="74"/>
        <v>41964.708333333328</v>
      </c>
    </row>
    <row r="2341" spans="1:20" ht="42.75" x14ac:dyDescent="0.45">
      <c r="A2341">
        <v>3644</v>
      </c>
      <c r="B2341" s="3" t="s">
        <v>3642</v>
      </c>
      <c r="C2341" s="3" t="s">
        <v>7754</v>
      </c>
      <c r="D2341" s="6">
        <v>5000</v>
      </c>
      <c r="E2341" s="8">
        <v>821</v>
      </c>
      <c r="F2341" t="s">
        <v>8220</v>
      </c>
      <c r="G2341" t="s">
        <v>8223</v>
      </c>
      <c r="H2341" t="s">
        <v>8245</v>
      </c>
      <c r="I2341">
        <v>1457413140</v>
      </c>
      <c r="J2341">
        <v>1454996887</v>
      </c>
      <c r="K2341" t="b">
        <v>0</v>
      </c>
      <c r="L2341">
        <v>12</v>
      </c>
      <c r="M2341" t="b">
        <v>0</v>
      </c>
      <c r="N2341" t="s">
        <v>8303</v>
      </c>
      <c r="O2341">
        <f>ROUND(E2341/D2341*100,0)</f>
        <v>16</v>
      </c>
      <c r="P2341">
        <f>IFERROR(ROUND(E2341/L2341,2),0)</f>
        <v>68.42</v>
      </c>
      <c r="Q2341" t="s">
        <v>8315</v>
      </c>
      <c r="R2341" t="s">
        <v>8334</v>
      </c>
      <c r="S2341" s="12">
        <f t="shared" si="73"/>
        <v>42409.241747685184</v>
      </c>
      <c r="T2341" s="12">
        <f t="shared" si="74"/>
        <v>42437.207638888889</v>
      </c>
    </row>
    <row r="2342" spans="1:20" ht="42.75" x14ac:dyDescent="0.45">
      <c r="A2342">
        <v>3590</v>
      </c>
      <c r="B2342" s="3" t="s">
        <v>3589</v>
      </c>
      <c r="C2342" s="3" t="s">
        <v>7700</v>
      </c>
      <c r="D2342" s="6">
        <v>5000</v>
      </c>
      <c r="E2342" s="8">
        <v>5003</v>
      </c>
      <c r="F2342" t="s">
        <v>8218</v>
      </c>
      <c r="G2342" t="s">
        <v>8224</v>
      </c>
      <c r="H2342" t="s">
        <v>8246</v>
      </c>
      <c r="I2342">
        <v>1413792034</v>
      </c>
      <c r="J2342">
        <v>1411200034</v>
      </c>
      <c r="K2342" t="b">
        <v>0</v>
      </c>
      <c r="L2342">
        <v>73</v>
      </c>
      <c r="M2342" t="b">
        <v>1</v>
      </c>
      <c r="N2342" t="s">
        <v>8269</v>
      </c>
      <c r="O2342">
        <f>ROUND(E2342/D2342*100,0)</f>
        <v>100</v>
      </c>
      <c r="P2342">
        <f>IFERROR(ROUND(E2342/L2342,2),0)</f>
        <v>68.53</v>
      </c>
      <c r="Q2342" t="s">
        <v>8315</v>
      </c>
      <c r="R2342" t="s">
        <v>8316</v>
      </c>
      <c r="S2342" s="12">
        <f t="shared" si="73"/>
        <v>41902.333726851852</v>
      </c>
      <c r="T2342" s="12">
        <f t="shared" si="74"/>
        <v>41932.333726851852</v>
      </c>
    </row>
    <row r="2343" spans="1:20" ht="42.75" x14ac:dyDescent="0.4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>
        <f>IFERROR(ROUND(E2343/L2343,2),0)</f>
        <v>64.36</v>
      </c>
      <c r="Q2343" t="s">
        <v>8308</v>
      </c>
      <c r="R2343" t="s">
        <v>8355</v>
      </c>
      <c r="S2343" s="12">
        <f t="shared" si="73"/>
        <v>41901.684861111113</v>
      </c>
      <c r="T2343" s="12">
        <f t="shared" si="74"/>
        <v>41931.684861111113</v>
      </c>
    </row>
    <row r="2344" spans="1:20" ht="42.75" x14ac:dyDescent="0.4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>
        <f>IFERROR(ROUND(E2344/L2344,2),0)</f>
        <v>35</v>
      </c>
      <c r="Q2344" t="s">
        <v>8312</v>
      </c>
      <c r="R2344" t="s">
        <v>8328</v>
      </c>
      <c r="S2344" s="12">
        <f t="shared" si="73"/>
        <v>40646.099097222221</v>
      </c>
      <c r="T2344" s="12">
        <f t="shared" si="74"/>
        <v>40691.099097222221</v>
      </c>
    </row>
    <row r="2345" spans="1:20" ht="42.75" x14ac:dyDescent="0.45">
      <c r="A2345">
        <v>3280</v>
      </c>
      <c r="B2345" s="3" t="s">
        <v>3280</v>
      </c>
      <c r="C2345" s="3" t="s">
        <v>7390</v>
      </c>
      <c r="D2345" s="6">
        <v>2000</v>
      </c>
      <c r="E2345" s="8">
        <v>2060</v>
      </c>
      <c r="F2345" t="s">
        <v>8218</v>
      </c>
      <c r="G2345" t="s">
        <v>8223</v>
      </c>
      <c r="H2345" t="s">
        <v>8245</v>
      </c>
      <c r="I2345">
        <v>1433134800</v>
      </c>
      <c r="J2345">
        <v>1430158198</v>
      </c>
      <c r="K2345" t="b">
        <v>0</v>
      </c>
      <c r="L2345">
        <v>30</v>
      </c>
      <c r="M2345" t="b">
        <v>1</v>
      </c>
      <c r="N2345" t="s">
        <v>8269</v>
      </c>
      <c r="O2345">
        <f>ROUND(E2345/D2345*100,0)</f>
        <v>103</v>
      </c>
      <c r="P2345">
        <f>IFERROR(ROUND(E2345/L2345,2),0)</f>
        <v>68.67</v>
      </c>
      <c r="Q2345" t="s">
        <v>8315</v>
      </c>
      <c r="R2345" t="s">
        <v>8316</v>
      </c>
      <c r="S2345" s="12">
        <f t="shared" si="73"/>
        <v>42121.756921296299</v>
      </c>
      <c r="T2345" s="12">
        <f t="shared" si="74"/>
        <v>42156.208333333328</v>
      </c>
    </row>
    <row r="2346" spans="1:20" ht="42.75" x14ac:dyDescent="0.45">
      <c r="A2346">
        <v>3654</v>
      </c>
      <c r="B2346" s="3" t="s">
        <v>3651</v>
      </c>
      <c r="C2346" s="3" t="s">
        <v>7764</v>
      </c>
      <c r="D2346" s="6">
        <v>1500</v>
      </c>
      <c r="E2346" s="8">
        <v>2616</v>
      </c>
      <c r="F2346" t="s">
        <v>8218</v>
      </c>
      <c r="G2346" t="s">
        <v>8224</v>
      </c>
      <c r="H2346" t="s">
        <v>8246</v>
      </c>
      <c r="I2346">
        <v>1459702800</v>
      </c>
      <c r="J2346">
        <v>1457690386</v>
      </c>
      <c r="K2346" t="b">
        <v>0</v>
      </c>
      <c r="L2346">
        <v>38</v>
      </c>
      <c r="M2346" t="b">
        <v>1</v>
      </c>
      <c r="N2346" t="s">
        <v>8269</v>
      </c>
      <c r="O2346">
        <f>ROUND(E2346/D2346*100,0)</f>
        <v>174</v>
      </c>
      <c r="P2346">
        <f>IFERROR(ROUND(E2346/L2346,2),0)</f>
        <v>68.84</v>
      </c>
      <c r="Q2346" t="s">
        <v>8315</v>
      </c>
      <c r="R2346" t="s">
        <v>8316</v>
      </c>
      <c r="S2346" s="12">
        <f t="shared" si="73"/>
        <v>42440.416504629626</v>
      </c>
      <c r="T2346" s="12">
        <f t="shared" si="74"/>
        <v>42463.708333333328</v>
      </c>
    </row>
    <row r="2347" spans="1:20" ht="42.75" x14ac:dyDescent="0.45">
      <c r="A2347">
        <v>3627</v>
      </c>
      <c r="B2347" s="3" t="s">
        <v>3625</v>
      </c>
      <c r="C2347" s="3" t="s">
        <v>7737</v>
      </c>
      <c r="D2347" s="6">
        <v>2000</v>
      </c>
      <c r="E2347" s="8">
        <v>2000</v>
      </c>
      <c r="F2347" t="s">
        <v>8218</v>
      </c>
      <c r="G2347" t="s">
        <v>8223</v>
      </c>
      <c r="H2347" t="s">
        <v>8245</v>
      </c>
      <c r="I2347">
        <v>1463803140</v>
      </c>
      <c r="J2347">
        <v>1459446487</v>
      </c>
      <c r="K2347" t="b">
        <v>0</v>
      </c>
      <c r="L2347">
        <v>29</v>
      </c>
      <c r="M2347" t="b">
        <v>1</v>
      </c>
      <c r="N2347" t="s">
        <v>8269</v>
      </c>
      <c r="O2347">
        <f>ROUND(E2347/D2347*100,0)</f>
        <v>100</v>
      </c>
      <c r="P2347">
        <f>IFERROR(ROUND(E2347/L2347,2),0)</f>
        <v>68.97</v>
      </c>
      <c r="Q2347" t="s">
        <v>8315</v>
      </c>
      <c r="R2347" t="s">
        <v>8316</v>
      </c>
      <c r="S2347" s="12">
        <f t="shared" si="73"/>
        <v>42460.741747685184</v>
      </c>
      <c r="T2347" s="12">
        <f t="shared" si="74"/>
        <v>42511.165972222225</v>
      </c>
    </row>
    <row r="2348" spans="1:20" x14ac:dyDescent="0.45">
      <c r="A2348">
        <v>3285</v>
      </c>
      <c r="B2348" s="3" t="s">
        <v>3285</v>
      </c>
      <c r="C2348" s="3" t="s">
        <v>7395</v>
      </c>
      <c r="D2348" s="6">
        <v>4999</v>
      </c>
      <c r="E2348" s="8">
        <v>5604</v>
      </c>
      <c r="F2348" t="s">
        <v>8218</v>
      </c>
      <c r="G2348" t="s">
        <v>8223</v>
      </c>
      <c r="H2348" t="s">
        <v>8245</v>
      </c>
      <c r="I2348">
        <v>1488258000</v>
      </c>
      <c r="J2348">
        <v>1485556626</v>
      </c>
      <c r="K2348" t="b">
        <v>0</v>
      </c>
      <c r="L2348">
        <v>81</v>
      </c>
      <c r="M2348" t="b">
        <v>1</v>
      </c>
      <c r="N2348" t="s">
        <v>8269</v>
      </c>
      <c r="O2348">
        <f>ROUND(E2348/D2348*100,0)</f>
        <v>112</v>
      </c>
      <c r="P2348">
        <f>IFERROR(ROUND(E2348/L2348,2),0)</f>
        <v>69.19</v>
      </c>
      <c r="Q2348" t="s">
        <v>8315</v>
      </c>
      <c r="R2348" t="s">
        <v>8316</v>
      </c>
      <c r="S2348" s="12">
        <f t="shared" si="73"/>
        <v>42762.942430555559</v>
      </c>
      <c r="T2348" s="12">
        <f t="shared" si="74"/>
        <v>42794.208333333328</v>
      </c>
    </row>
    <row r="2349" spans="1:20" x14ac:dyDescent="0.4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>
        <f>IFERROR(ROUND(E2349/L2349,2),0)</f>
        <v>373.5</v>
      </c>
      <c r="Q2349" t="s">
        <v>8318</v>
      </c>
      <c r="R2349" t="s">
        <v>8348</v>
      </c>
      <c r="S2349" s="12">
        <f t="shared" si="73"/>
        <v>41939.810300925928</v>
      </c>
      <c r="T2349" s="12">
        <f t="shared" si="74"/>
        <v>41969.851967592593</v>
      </c>
    </row>
    <row r="2350" spans="1:20" ht="42.75" x14ac:dyDescent="0.4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>
        <f>IFERROR(ROUND(E2350/L2350,2),0)</f>
        <v>57.3</v>
      </c>
      <c r="Q2350" t="s">
        <v>8321</v>
      </c>
      <c r="R2350" t="s">
        <v>8344</v>
      </c>
      <c r="S2350" s="12">
        <f t="shared" si="73"/>
        <v>41901.542638888888</v>
      </c>
      <c r="T2350" s="12">
        <f t="shared" si="74"/>
        <v>41931.542638888888</v>
      </c>
    </row>
    <row r="2351" spans="1:20" ht="42.75" x14ac:dyDescent="0.4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>
        <f>IFERROR(ROUND(E2351/L2351,2),0)</f>
        <v>100.23</v>
      </c>
      <c r="Q2351" t="s">
        <v>8310</v>
      </c>
      <c r="R2351" t="s">
        <v>8347</v>
      </c>
      <c r="S2351" s="12">
        <f t="shared" si="73"/>
        <v>41963.759386574078</v>
      </c>
      <c r="T2351" s="12">
        <f t="shared" si="74"/>
        <v>42023.354166666672</v>
      </c>
    </row>
    <row r="2352" spans="1:20" ht="42.75" x14ac:dyDescent="0.4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>
        <f>IFERROR(ROUND(E2352/L2352,2),0)</f>
        <v>104.89</v>
      </c>
      <c r="Q2352" t="s">
        <v>8323</v>
      </c>
      <c r="R2352" t="s">
        <v>8324</v>
      </c>
      <c r="S2352" s="12">
        <f t="shared" si="73"/>
        <v>42585.691898148143</v>
      </c>
      <c r="T2352" s="12">
        <f t="shared" si="74"/>
        <v>42615.691898148143</v>
      </c>
    </row>
    <row r="2353" spans="1:20" ht="42.75" x14ac:dyDescent="0.4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>
        <f>IFERROR(ROUND(E2353/L2353,2),0)</f>
        <v>67.14</v>
      </c>
      <c r="Q2353" t="s">
        <v>8323</v>
      </c>
      <c r="R2353" t="s">
        <v>8324</v>
      </c>
      <c r="S2353" s="12">
        <f t="shared" si="73"/>
        <v>42247.803912037038</v>
      </c>
      <c r="T2353" s="12">
        <f t="shared" si="74"/>
        <v>42279.75</v>
      </c>
    </row>
    <row r="2354" spans="1:20" ht="42.75" x14ac:dyDescent="0.45">
      <c r="A2354">
        <v>3616</v>
      </c>
      <c r="B2354" s="3" t="s">
        <v>3614</v>
      </c>
      <c r="C2354" s="3" t="s">
        <v>7726</v>
      </c>
      <c r="D2354" s="6">
        <v>2500</v>
      </c>
      <c r="E2354" s="8">
        <v>3120</v>
      </c>
      <c r="F2354" t="s">
        <v>8218</v>
      </c>
      <c r="G2354" t="s">
        <v>8224</v>
      </c>
      <c r="H2354" t="s">
        <v>8246</v>
      </c>
      <c r="I2354">
        <v>1426801664</v>
      </c>
      <c r="J2354">
        <v>1424213264</v>
      </c>
      <c r="K2354" t="b">
        <v>0</v>
      </c>
      <c r="L2354">
        <v>45</v>
      </c>
      <c r="M2354" t="b">
        <v>1</v>
      </c>
      <c r="N2354" t="s">
        <v>8269</v>
      </c>
      <c r="O2354">
        <f>ROUND(E2354/D2354*100,0)</f>
        <v>125</v>
      </c>
      <c r="P2354">
        <f>IFERROR(ROUND(E2354/L2354,2),0)</f>
        <v>69.33</v>
      </c>
      <c r="Q2354" t="s">
        <v>8315</v>
      </c>
      <c r="R2354" t="s">
        <v>8316</v>
      </c>
      <c r="S2354" s="12">
        <f t="shared" si="73"/>
        <v>42052.949814814812</v>
      </c>
      <c r="T2354" s="12">
        <f t="shared" si="74"/>
        <v>42082.908148148148</v>
      </c>
    </row>
    <row r="2355" spans="1:20" ht="42.75" x14ac:dyDescent="0.45">
      <c r="A2355">
        <v>3102</v>
      </c>
      <c r="B2355" s="3" t="s">
        <v>3102</v>
      </c>
      <c r="C2355" s="3" t="s">
        <v>7212</v>
      </c>
      <c r="D2355" s="6">
        <v>16000</v>
      </c>
      <c r="E2355" s="8">
        <v>6258</v>
      </c>
      <c r="F2355" t="s">
        <v>8220</v>
      </c>
      <c r="G2355" t="s">
        <v>8224</v>
      </c>
      <c r="H2355" t="s">
        <v>8246</v>
      </c>
      <c r="I2355">
        <v>1471939818</v>
      </c>
      <c r="J2355">
        <v>1467619818</v>
      </c>
      <c r="K2355" t="b">
        <v>0</v>
      </c>
      <c r="L2355">
        <v>90</v>
      </c>
      <c r="M2355" t="b">
        <v>0</v>
      </c>
      <c r="N2355" t="s">
        <v>8301</v>
      </c>
      <c r="O2355">
        <f>ROUND(E2355/D2355*100,0)</f>
        <v>39</v>
      </c>
      <c r="P2355">
        <f>IFERROR(ROUND(E2355/L2355,2),0)</f>
        <v>69.53</v>
      </c>
      <c r="Q2355" t="s">
        <v>8315</v>
      </c>
      <c r="R2355" t="s">
        <v>8333</v>
      </c>
      <c r="S2355" s="12">
        <f t="shared" si="73"/>
        <v>42555.340486111112</v>
      </c>
      <c r="T2355" s="12">
        <f t="shared" si="74"/>
        <v>42605.340486111112</v>
      </c>
    </row>
    <row r="2356" spans="1:20" ht="28.5" x14ac:dyDescent="0.45">
      <c r="A2356">
        <v>3242</v>
      </c>
      <c r="B2356" s="3" t="s">
        <v>3242</v>
      </c>
      <c r="C2356" s="3" t="s">
        <v>7352</v>
      </c>
      <c r="D2356" s="6">
        <v>10000</v>
      </c>
      <c r="E2356" s="8">
        <v>12730.42</v>
      </c>
      <c r="F2356" t="s">
        <v>8218</v>
      </c>
      <c r="G2356" t="s">
        <v>8223</v>
      </c>
      <c r="H2356" t="s">
        <v>8245</v>
      </c>
      <c r="I2356">
        <v>1411150092</v>
      </c>
      <c r="J2356">
        <v>1408558092</v>
      </c>
      <c r="K2356" t="b">
        <v>1</v>
      </c>
      <c r="L2356">
        <v>183</v>
      </c>
      <c r="M2356" t="b">
        <v>1</v>
      </c>
      <c r="N2356" t="s">
        <v>8269</v>
      </c>
      <c r="O2356">
        <f>ROUND(E2356/D2356*100,0)</f>
        <v>127</v>
      </c>
      <c r="P2356">
        <f>IFERROR(ROUND(E2356/L2356,2),0)</f>
        <v>69.569999999999993</v>
      </c>
      <c r="Q2356" t="s">
        <v>8315</v>
      </c>
      <c r="R2356" t="s">
        <v>8316</v>
      </c>
      <c r="S2356" s="12">
        <f t="shared" si="73"/>
        <v>41871.755694444444</v>
      </c>
      <c r="T2356" s="12">
        <f t="shared" si="74"/>
        <v>41901.755694444444</v>
      </c>
    </row>
    <row r="2357" spans="1:20" ht="28.5" x14ac:dyDescent="0.4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>
        <f>IFERROR(ROUND(E2357/L2357,2),0)</f>
        <v>119.39</v>
      </c>
      <c r="Q2357" t="s">
        <v>8308</v>
      </c>
      <c r="R2357" t="s">
        <v>8314</v>
      </c>
      <c r="S2357" s="12">
        <f t="shared" si="73"/>
        <v>42094.808182870373</v>
      </c>
      <c r="T2357" s="12">
        <f t="shared" si="74"/>
        <v>42124.808182870373</v>
      </c>
    </row>
    <row r="2358" spans="1:20" ht="42.75" x14ac:dyDescent="0.4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>
        <f>IFERROR(ROUND(E2358/L2358,2),0)</f>
        <v>153.88999999999999</v>
      </c>
      <c r="Q2358" t="s">
        <v>8308</v>
      </c>
      <c r="R2358" t="s">
        <v>8314</v>
      </c>
      <c r="S2358" s="12">
        <f t="shared" si="73"/>
        <v>41856.865717592591</v>
      </c>
      <c r="T2358" s="12">
        <f t="shared" si="74"/>
        <v>41886.290972222225</v>
      </c>
    </row>
    <row r="2359" spans="1:20" ht="42.75" x14ac:dyDescent="0.4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ROUND(E2359/D2359*100,0)</f>
        <v>35</v>
      </c>
      <c r="P2359">
        <f>IFERROR(ROUND(E2359/L2359,2),0)</f>
        <v>95.91</v>
      </c>
      <c r="Q2359" t="s">
        <v>8308</v>
      </c>
      <c r="R2359" t="s">
        <v>8314</v>
      </c>
      <c r="S2359" s="12">
        <f t="shared" si="73"/>
        <v>42339.833981481483</v>
      </c>
      <c r="T2359" s="12">
        <f t="shared" si="74"/>
        <v>42367.833333333328</v>
      </c>
    </row>
    <row r="2360" spans="1:20" ht="42.75" x14ac:dyDescent="0.4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>
        <f>IFERROR(ROUND(E2360/L2360,2),0)</f>
        <v>104.85</v>
      </c>
      <c r="Q2360" t="s">
        <v>8323</v>
      </c>
      <c r="R2360" t="s">
        <v>8324</v>
      </c>
      <c r="S2360" s="12">
        <f t="shared" si="73"/>
        <v>42282.678287037037</v>
      </c>
      <c r="T2360" s="12">
        <f t="shared" si="74"/>
        <v>42322.719953703709</v>
      </c>
    </row>
    <row r="2361" spans="1:20" ht="42.75" x14ac:dyDescent="0.45">
      <c r="A2361">
        <v>3390</v>
      </c>
      <c r="B2361" s="3" t="s">
        <v>3389</v>
      </c>
      <c r="C2361" s="3" t="s">
        <v>7500</v>
      </c>
      <c r="D2361" s="6">
        <v>1500</v>
      </c>
      <c r="E2361" s="8">
        <v>1536</v>
      </c>
      <c r="F2361" t="s">
        <v>8218</v>
      </c>
      <c r="G2361" t="s">
        <v>8223</v>
      </c>
      <c r="H2361" t="s">
        <v>8245</v>
      </c>
      <c r="I2361">
        <v>1405017345</v>
      </c>
      <c r="J2361">
        <v>1403721345</v>
      </c>
      <c r="K2361" t="b">
        <v>0</v>
      </c>
      <c r="L2361">
        <v>22</v>
      </c>
      <c r="M2361" t="b">
        <v>1</v>
      </c>
      <c r="N2361" t="s">
        <v>8269</v>
      </c>
      <c r="O2361">
        <f>ROUND(E2361/D2361*100,0)</f>
        <v>102</v>
      </c>
      <c r="P2361">
        <f>IFERROR(ROUND(E2361/L2361,2),0)</f>
        <v>69.819999999999993</v>
      </c>
      <c r="Q2361" t="s">
        <v>8315</v>
      </c>
      <c r="R2361" t="s">
        <v>8316</v>
      </c>
      <c r="S2361" s="12">
        <f t="shared" si="73"/>
        <v>41815.774826388886</v>
      </c>
      <c r="T2361" s="12">
        <f t="shared" si="74"/>
        <v>41830.774826388886</v>
      </c>
    </row>
    <row r="2362" spans="1:20" ht="42.75" x14ac:dyDescent="0.45">
      <c r="A2362">
        <v>3348</v>
      </c>
      <c r="B2362" s="3" t="s">
        <v>3266</v>
      </c>
      <c r="C2362" s="3" t="s">
        <v>7458</v>
      </c>
      <c r="D2362" s="6">
        <v>5500</v>
      </c>
      <c r="E2362" s="8">
        <v>5516</v>
      </c>
      <c r="F2362" t="s">
        <v>8218</v>
      </c>
      <c r="G2362" t="s">
        <v>8223</v>
      </c>
      <c r="H2362" t="s">
        <v>8245</v>
      </c>
      <c r="I2362">
        <v>1461988740</v>
      </c>
      <c r="J2362">
        <v>1459949080</v>
      </c>
      <c r="K2362" t="b">
        <v>0</v>
      </c>
      <c r="L2362">
        <v>79</v>
      </c>
      <c r="M2362" t="b">
        <v>1</v>
      </c>
      <c r="N2362" t="s">
        <v>8269</v>
      </c>
      <c r="O2362">
        <f>ROUND(E2362/D2362*100,0)</f>
        <v>100</v>
      </c>
      <c r="P2362">
        <f>IFERROR(ROUND(E2362/L2362,2),0)</f>
        <v>69.819999999999993</v>
      </c>
      <c r="Q2362" t="s">
        <v>8315</v>
      </c>
      <c r="R2362" t="s">
        <v>8316</v>
      </c>
      <c r="S2362" s="12">
        <f t="shared" si="73"/>
        <v>42466.558796296296</v>
      </c>
      <c r="T2362" s="12">
        <f t="shared" si="74"/>
        <v>42490.165972222225</v>
      </c>
    </row>
    <row r="2363" spans="1:20" ht="42.75" x14ac:dyDescent="0.45">
      <c r="A2363">
        <v>2970</v>
      </c>
      <c r="B2363" s="3" t="s">
        <v>2970</v>
      </c>
      <c r="C2363" s="3" t="s">
        <v>7080</v>
      </c>
      <c r="D2363" s="6">
        <v>6000</v>
      </c>
      <c r="E2363" s="8">
        <v>6360</v>
      </c>
      <c r="F2363" t="s">
        <v>8218</v>
      </c>
      <c r="G2363" t="s">
        <v>8223</v>
      </c>
      <c r="H2363" t="s">
        <v>8245</v>
      </c>
      <c r="I2363">
        <v>1405699451</v>
      </c>
      <c r="J2363">
        <v>1403107451</v>
      </c>
      <c r="K2363" t="b">
        <v>0</v>
      </c>
      <c r="L2363">
        <v>91</v>
      </c>
      <c r="M2363" t="b">
        <v>1</v>
      </c>
      <c r="N2363" t="s">
        <v>8269</v>
      </c>
      <c r="O2363">
        <f>ROUND(E2363/D2363*100,0)</f>
        <v>106</v>
      </c>
      <c r="P2363">
        <f>IFERROR(ROUND(E2363/L2363,2),0)</f>
        <v>69.89</v>
      </c>
      <c r="Q2363" t="s">
        <v>8315</v>
      </c>
      <c r="R2363" t="s">
        <v>8316</v>
      </c>
      <c r="S2363" s="12">
        <f t="shared" si="73"/>
        <v>41808.669571759259</v>
      </c>
      <c r="T2363" s="12">
        <f t="shared" si="74"/>
        <v>41838.669571759259</v>
      </c>
    </row>
    <row r="2364" spans="1:20" ht="28.5" x14ac:dyDescent="0.4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ROUND(E2364/D2364*100,0)</f>
        <v>34</v>
      </c>
      <c r="P2364">
        <f>IFERROR(ROUND(E2364/L2364,2),0)</f>
        <v>121.43</v>
      </c>
      <c r="Q2364" t="s">
        <v>8308</v>
      </c>
      <c r="R2364" t="s">
        <v>8355</v>
      </c>
      <c r="S2364" s="12">
        <f t="shared" si="73"/>
        <v>41948.00209490741</v>
      </c>
      <c r="T2364" s="12">
        <f t="shared" si="74"/>
        <v>41978.00209490741</v>
      </c>
    </row>
    <row r="2365" spans="1:20" ht="42.75" x14ac:dyDescent="0.4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ROUND(E2365/D2365*100,0)</f>
        <v>34</v>
      </c>
      <c r="P2365">
        <f>IFERROR(ROUND(E2365/L2365,2),0)</f>
        <v>99.97</v>
      </c>
      <c r="Q2365" t="s">
        <v>8308</v>
      </c>
      <c r="R2365" t="s">
        <v>8314</v>
      </c>
      <c r="S2365" s="12">
        <f t="shared" si="73"/>
        <v>42678.459120370375</v>
      </c>
      <c r="T2365" s="12">
        <f t="shared" si="74"/>
        <v>42718.500787037032</v>
      </c>
    </row>
    <row r="2366" spans="1:20" ht="42.75" x14ac:dyDescent="0.4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ROUND(E2366/D2366*100,0)</f>
        <v>34</v>
      </c>
      <c r="P2366">
        <f>IFERROR(ROUND(E2366/L2366,2),0)</f>
        <v>75.75</v>
      </c>
      <c r="Q2366" t="s">
        <v>8308</v>
      </c>
      <c r="R2366" t="s">
        <v>8314</v>
      </c>
      <c r="S2366" s="12">
        <f t="shared" si="73"/>
        <v>42391.942094907412</v>
      </c>
      <c r="T2366" s="12">
        <f t="shared" si="74"/>
        <v>42421.942094907412</v>
      </c>
    </row>
    <row r="2367" spans="1:20" ht="42.75" x14ac:dyDescent="0.4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ROUND(E2367/D2367*100,0)</f>
        <v>34</v>
      </c>
      <c r="P2367">
        <f>IFERROR(ROUND(E2367/L2367,2),0)</f>
        <v>28.33</v>
      </c>
      <c r="Q2367" t="s">
        <v>8323</v>
      </c>
      <c r="R2367" t="s">
        <v>8351</v>
      </c>
      <c r="S2367" s="12">
        <f t="shared" si="73"/>
        <v>42281.136099537034</v>
      </c>
      <c r="T2367" s="12">
        <f t="shared" si="74"/>
        <v>42311.177766203706</v>
      </c>
    </row>
    <row r="2368" spans="1:20" ht="28.5" x14ac:dyDescent="0.4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ROUND(E2368/D2368*100,0)</f>
        <v>34</v>
      </c>
      <c r="P2368">
        <f>IFERROR(ROUND(E2368/L2368,2),0)</f>
        <v>137.25</v>
      </c>
      <c r="Q2368" t="s">
        <v>8312</v>
      </c>
      <c r="R2368" t="s">
        <v>8340</v>
      </c>
      <c r="S2368" s="12">
        <f t="shared" si="73"/>
        <v>41788.919722222221</v>
      </c>
      <c r="T2368" s="12">
        <f t="shared" si="74"/>
        <v>41817.919722222221</v>
      </c>
    </row>
    <row r="2369" spans="1:20" ht="42.75" x14ac:dyDescent="0.4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ROUND(E2369/D2369*100,0)</f>
        <v>34</v>
      </c>
      <c r="P2369">
        <f>IFERROR(ROUND(E2369/L2369,2),0)</f>
        <v>223.58</v>
      </c>
      <c r="Q2369" t="s">
        <v>8308</v>
      </c>
      <c r="R2369" t="s">
        <v>8317</v>
      </c>
      <c r="S2369" s="12">
        <f t="shared" si="73"/>
        <v>42689.582349537035</v>
      </c>
      <c r="T2369" s="12">
        <f t="shared" si="74"/>
        <v>42725.332638888889</v>
      </c>
    </row>
    <row r="2370" spans="1:20" ht="42.75" x14ac:dyDescent="0.45">
      <c r="A2370">
        <v>3833</v>
      </c>
      <c r="B2370" s="3" t="s">
        <v>3830</v>
      </c>
      <c r="C2370" s="3" t="s">
        <v>7942</v>
      </c>
      <c r="D2370" s="6">
        <v>1200</v>
      </c>
      <c r="E2370" s="8">
        <v>1400</v>
      </c>
      <c r="F2370" t="s">
        <v>8218</v>
      </c>
      <c r="G2370" t="s">
        <v>8228</v>
      </c>
      <c r="H2370" t="s">
        <v>8250</v>
      </c>
      <c r="I2370">
        <v>1417460940</v>
      </c>
      <c r="J2370">
        <v>1416516972</v>
      </c>
      <c r="K2370" t="b">
        <v>0</v>
      </c>
      <c r="L2370">
        <v>20</v>
      </c>
      <c r="M2370" t="b">
        <v>1</v>
      </c>
      <c r="N2370" t="s">
        <v>8269</v>
      </c>
      <c r="O2370">
        <f>ROUND(E2370/D2370*100,0)</f>
        <v>117</v>
      </c>
      <c r="P2370">
        <f>IFERROR(ROUND(E2370/L2370,2),0)</f>
        <v>70</v>
      </c>
      <c r="Q2370" t="s">
        <v>8315</v>
      </c>
      <c r="R2370" t="s">
        <v>8316</v>
      </c>
      <c r="S2370" s="12">
        <f t="shared" si="73"/>
        <v>41963.872361111105</v>
      </c>
      <c r="T2370" s="12">
        <f t="shared" si="74"/>
        <v>41974.797916666663</v>
      </c>
    </row>
    <row r="2371" spans="1:20" ht="28.5" x14ac:dyDescent="0.45">
      <c r="A2371">
        <v>3778</v>
      </c>
      <c r="B2371" s="3" t="s">
        <v>3775</v>
      </c>
      <c r="C2371" s="3" t="s">
        <v>7888</v>
      </c>
      <c r="D2371" s="6">
        <v>2400</v>
      </c>
      <c r="E2371" s="8">
        <v>2521</v>
      </c>
      <c r="F2371" t="s">
        <v>8218</v>
      </c>
      <c r="G2371" t="s">
        <v>8223</v>
      </c>
      <c r="H2371" t="s">
        <v>8245</v>
      </c>
      <c r="I2371">
        <v>1423942780</v>
      </c>
      <c r="J2371">
        <v>1418758780</v>
      </c>
      <c r="K2371" t="b">
        <v>0</v>
      </c>
      <c r="L2371">
        <v>36</v>
      </c>
      <c r="M2371" t="b">
        <v>1</v>
      </c>
      <c r="N2371" t="s">
        <v>8303</v>
      </c>
      <c r="O2371">
        <f>ROUND(E2371/D2371*100,0)</f>
        <v>105</v>
      </c>
      <c r="P2371">
        <f>IFERROR(ROUND(E2371/L2371,2),0)</f>
        <v>70.03</v>
      </c>
      <c r="Q2371" t="s">
        <v>8315</v>
      </c>
      <c r="R2371" t="s">
        <v>8334</v>
      </c>
      <c r="S2371" s="12">
        <f t="shared" ref="S2371:S2434" si="75">(((J2371/60)/60)/24)+DATE(1970,1,1)</f>
        <v>41989.819212962961</v>
      </c>
      <c r="T2371" s="12">
        <f t="shared" ref="T2371:T2434" si="76">(((I2371/60)/60)/24)+DATE(1970,1,1)</f>
        <v>42049.819212962961</v>
      </c>
    </row>
    <row r="2372" spans="1:20" ht="28.5" x14ac:dyDescent="0.45">
      <c r="A2372">
        <v>3111</v>
      </c>
      <c r="B2372" s="3" t="s">
        <v>3111</v>
      </c>
      <c r="C2372" s="3" t="s">
        <v>7221</v>
      </c>
      <c r="D2372" s="6">
        <v>20000</v>
      </c>
      <c r="E2372" s="8">
        <v>5328</v>
      </c>
      <c r="F2372" t="s">
        <v>8220</v>
      </c>
      <c r="G2372" t="s">
        <v>8223</v>
      </c>
      <c r="H2372" t="s">
        <v>8245</v>
      </c>
      <c r="I2372">
        <v>1412432220</v>
      </c>
      <c r="J2372">
        <v>1409753820</v>
      </c>
      <c r="K2372" t="b">
        <v>0</v>
      </c>
      <c r="L2372">
        <v>76</v>
      </c>
      <c r="M2372" t="b">
        <v>0</v>
      </c>
      <c r="N2372" t="s">
        <v>8301</v>
      </c>
      <c r="O2372">
        <f>ROUND(E2372/D2372*100,0)</f>
        <v>27</v>
      </c>
      <c r="P2372">
        <f>IFERROR(ROUND(E2372/L2372,2),0)</f>
        <v>70.11</v>
      </c>
      <c r="Q2372" t="s">
        <v>8315</v>
      </c>
      <c r="R2372" t="s">
        <v>8333</v>
      </c>
      <c r="S2372" s="12">
        <f t="shared" si="75"/>
        <v>41885.595138888886</v>
      </c>
      <c r="T2372" s="12">
        <f t="shared" si="76"/>
        <v>41916.595138888886</v>
      </c>
    </row>
    <row r="2373" spans="1:20" ht="57" x14ac:dyDescent="0.45">
      <c r="A2373">
        <v>3845</v>
      </c>
      <c r="B2373" s="3" t="s">
        <v>3842</v>
      </c>
      <c r="C2373" s="3" t="s">
        <v>7954</v>
      </c>
      <c r="D2373" s="6">
        <v>40000</v>
      </c>
      <c r="E2373" s="8">
        <v>842</v>
      </c>
      <c r="F2373" t="s">
        <v>8220</v>
      </c>
      <c r="G2373" t="s">
        <v>8223</v>
      </c>
      <c r="H2373" t="s">
        <v>8245</v>
      </c>
      <c r="I2373">
        <v>1443711774</v>
      </c>
      <c r="J2373">
        <v>1441119774</v>
      </c>
      <c r="K2373" t="b">
        <v>1</v>
      </c>
      <c r="L2373">
        <v>12</v>
      </c>
      <c r="M2373" t="b">
        <v>0</v>
      </c>
      <c r="N2373" t="s">
        <v>8269</v>
      </c>
      <c r="O2373">
        <f>ROUND(E2373/D2373*100,0)</f>
        <v>2</v>
      </c>
      <c r="P2373">
        <f>IFERROR(ROUND(E2373/L2373,2),0)</f>
        <v>70.17</v>
      </c>
      <c r="Q2373" t="s">
        <v>8315</v>
      </c>
      <c r="R2373" t="s">
        <v>8316</v>
      </c>
      <c r="S2373" s="12">
        <f t="shared" si="75"/>
        <v>42248.627013888887</v>
      </c>
      <c r="T2373" s="12">
        <f t="shared" si="76"/>
        <v>42278.627013888887</v>
      </c>
    </row>
    <row r="2374" spans="1:20" ht="42.75" x14ac:dyDescent="0.4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ROUND(E2374/D2374*100,0)</f>
        <v>33</v>
      </c>
      <c r="P2374">
        <f>IFERROR(ROUND(E2374/L2374,2),0)</f>
        <v>30.85</v>
      </c>
      <c r="Q2374" t="s">
        <v>8318</v>
      </c>
      <c r="R2374" t="s">
        <v>8348</v>
      </c>
      <c r="S2374" s="12">
        <f t="shared" si="75"/>
        <v>42067.991238425922</v>
      </c>
      <c r="T2374" s="12">
        <f t="shared" si="76"/>
        <v>42107.791666666672</v>
      </c>
    </row>
    <row r="2375" spans="1:20" ht="42.75" x14ac:dyDescent="0.4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ROUND(E2375/D2375*100,0)</f>
        <v>33</v>
      </c>
      <c r="P2375">
        <f>IFERROR(ROUND(E2375/L2375,2),0)</f>
        <v>88.8</v>
      </c>
      <c r="Q2375" t="s">
        <v>8318</v>
      </c>
      <c r="R2375" t="s">
        <v>8346</v>
      </c>
      <c r="S2375" s="12">
        <f t="shared" si="75"/>
        <v>41904.407812500001</v>
      </c>
      <c r="T2375" s="12">
        <f t="shared" si="76"/>
        <v>41964.449479166666</v>
      </c>
    </row>
    <row r="2376" spans="1:20" ht="42.75" x14ac:dyDescent="0.4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ROUND(E2376/D2376*100,0)</f>
        <v>33</v>
      </c>
      <c r="P2376">
        <f>IFERROR(ROUND(E2376/L2376,2),0)</f>
        <v>264.26</v>
      </c>
      <c r="Q2376" t="s">
        <v>8312</v>
      </c>
      <c r="R2376" t="s">
        <v>8340</v>
      </c>
      <c r="S2376" s="12">
        <f t="shared" si="75"/>
        <v>42795.701481481476</v>
      </c>
      <c r="T2376" s="12">
        <f t="shared" si="76"/>
        <v>42828.041666666672</v>
      </c>
    </row>
    <row r="2377" spans="1:20" ht="42.75" x14ac:dyDescent="0.4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>
        <f>IFERROR(ROUND(E2377/L2377,2),0)</f>
        <v>70.62</v>
      </c>
      <c r="Q2377" t="s">
        <v>8308</v>
      </c>
      <c r="R2377" t="s">
        <v>8336</v>
      </c>
      <c r="S2377" s="12">
        <f t="shared" si="75"/>
        <v>42344.884143518517</v>
      </c>
      <c r="T2377" s="12">
        <f t="shared" si="76"/>
        <v>42366.25</v>
      </c>
    </row>
    <row r="2378" spans="1:20" ht="42.75" x14ac:dyDescent="0.45">
      <c r="A2378">
        <v>3810</v>
      </c>
      <c r="B2378" s="3" t="s">
        <v>3807</v>
      </c>
      <c r="C2378" s="3" t="s">
        <v>7920</v>
      </c>
      <c r="D2378" s="6">
        <v>1500</v>
      </c>
      <c r="E2378" s="8">
        <v>1826</v>
      </c>
      <c r="F2378" t="s">
        <v>8218</v>
      </c>
      <c r="G2378" t="s">
        <v>8223</v>
      </c>
      <c r="H2378" t="s">
        <v>8245</v>
      </c>
      <c r="I2378">
        <v>1426965758</v>
      </c>
      <c r="J2378">
        <v>1424377358</v>
      </c>
      <c r="K2378" t="b">
        <v>0</v>
      </c>
      <c r="L2378">
        <v>26</v>
      </c>
      <c r="M2378" t="b">
        <v>1</v>
      </c>
      <c r="N2378" t="s">
        <v>8269</v>
      </c>
      <c r="O2378">
        <f>ROUND(E2378/D2378*100,0)</f>
        <v>122</v>
      </c>
      <c r="P2378">
        <f>IFERROR(ROUND(E2378/L2378,2),0)</f>
        <v>70.23</v>
      </c>
      <c r="Q2378" t="s">
        <v>8315</v>
      </c>
      <c r="R2378" t="s">
        <v>8316</v>
      </c>
      <c r="S2378" s="12">
        <f t="shared" si="75"/>
        <v>42054.849050925928</v>
      </c>
      <c r="T2378" s="12">
        <f t="shared" si="76"/>
        <v>42084.807384259257</v>
      </c>
    </row>
    <row r="2379" spans="1:20" ht="42.75" x14ac:dyDescent="0.45">
      <c r="A2379">
        <v>3265</v>
      </c>
      <c r="B2379" s="3" t="s">
        <v>3265</v>
      </c>
      <c r="C2379" s="3" t="s">
        <v>7375</v>
      </c>
      <c r="D2379" s="6">
        <v>2700</v>
      </c>
      <c r="E2379" s="8">
        <v>4428</v>
      </c>
      <c r="F2379" t="s">
        <v>8218</v>
      </c>
      <c r="G2379" t="s">
        <v>8240</v>
      </c>
      <c r="H2379" t="s">
        <v>8248</v>
      </c>
      <c r="I2379">
        <v>1449162000</v>
      </c>
      <c r="J2379">
        <v>1446570315</v>
      </c>
      <c r="K2379" t="b">
        <v>1</v>
      </c>
      <c r="L2379">
        <v>63</v>
      </c>
      <c r="M2379" t="b">
        <v>1</v>
      </c>
      <c r="N2379" t="s">
        <v>8269</v>
      </c>
      <c r="O2379">
        <f>ROUND(E2379/D2379*100,0)</f>
        <v>164</v>
      </c>
      <c r="P2379">
        <f>IFERROR(ROUND(E2379/L2379,2),0)</f>
        <v>70.290000000000006</v>
      </c>
      <c r="Q2379" t="s">
        <v>8315</v>
      </c>
      <c r="R2379" t="s">
        <v>8316</v>
      </c>
      <c r="S2379" s="12">
        <f t="shared" si="75"/>
        <v>42311.711979166663</v>
      </c>
      <c r="T2379" s="12">
        <f t="shared" si="76"/>
        <v>42341.708333333328</v>
      </c>
    </row>
    <row r="2380" spans="1:20" ht="57" x14ac:dyDescent="0.45">
      <c r="A2380">
        <v>3827</v>
      </c>
      <c r="B2380" s="3" t="s">
        <v>3824</v>
      </c>
      <c r="C2380" s="3" t="s">
        <v>7936</v>
      </c>
      <c r="D2380" s="6">
        <v>3000</v>
      </c>
      <c r="E2380" s="8">
        <v>4580</v>
      </c>
      <c r="F2380" t="s">
        <v>8218</v>
      </c>
      <c r="G2380" t="s">
        <v>8224</v>
      </c>
      <c r="H2380" t="s">
        <v>8246</v>
      </c>
      <c r="I2380">
        <v>1427414400</v>
      </c>
      <c r="J2380">
        <v>1422656201</v>
      </c>
      <c r="K2380" t="b">
        <v>0</v>
      </c>
      <c r="L2380">
        <v>65</v>
      </c>
      <c r="M2380" t="b">
        <v>1</v>
      </c>
      <c r="N2380" t="s">
        <v>8269</v>
      </c>
      <c r="O2380">
        <f>ROUND(E2380/D2380*100,0)</f>
        <v>153</v>
      </c>
      <c r="P2380">
        <f>IFERROR(ROUND(E2380/L2380,2),0)</f>
        <v>70.459999999999994</v>
      </c>
      <c r="Q2380" t="s">
        <v>8315</v>
      </c>
      <c r="R2380" t="s">
        <v>8316</v>
      </c>
      <c r="S2380" s="12">
        <f t="shared" si="75"/>
        <v>42034.928252314814</v>
      </c>
      <c r="T2380" s="12">
        <f t="shared" si="76"/>
        <v>42090</v>
      </c>
    </row>
    <row r="2381" spans="1:20" ht="42.75" x14ac:dyDescent="0.4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ROUND(E2381/D2381*100,0)</f>
        <v>32</v>
      </c>
      <c r="P2381">
        <f>IFERROR(ROUND(E2381/L2381,2),0)</f>
        <v>800.7</v>
      </c>
      <c r="Q2381" t="s">
        <v>8308</v>
      </c>
      <c r="R2381" t="s">
        <v>8314</v>
      </c>
      <c r="S2381" s="12">
        <f t="shared" si="75"/>
        <v>42669.802303240736</v>
      </c>
      <c r="T2381" s="12">
        <f t="shared" si="76"/>
        <v>42704.843969907408</v>
      </c>
    </row>
    <row r="2382" spans="1:20" ht="42.75" x14ac:dyDescent="0.4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>
        <f>IFERROR(ROUND(E2382/L2382,2),0)</f>
        <v>115.55</v>
      </c>
      <c r="Q2382" t="s">
        <v>8321</v>
      </c>
      <c r="R2382" t="s">
        <v>8356</v>
      </c>
      <c r="S2382" s="12">
        <f t="shared" si="75"/>
        <v>42304.210833333331</v>
      </c>
      <c r="T2382" s="12">
        <f t="shared" si="76"/>
        <v>42334.252500000002</v>
      </c>
    </row>
    <row r="2383" spans="1:20" ht="42.75" x14ac:dyDescent="0.45">
      <c r="A2383">
        <v>3414</v>
      </c>
      <c r="B2383" s="3" t="s">
        <v>3413</v>
      </c>
      <c r="C2383" s="3" t="s">
        <v>7524</v>
      </c>
      <c r="D2383" s="6">
        <v>3000</v>
      </c>
      <c r="E2383" s="8">
        <v>3105</v>
      </c>
      <c r="F2383" t="s">
        <v>8218</v>
      </c>
      <c r="G2383" t="s">
        <v>8223</v>
      </c>
      <c r="H2383" t="s">
        <v>8245</v>
      </c>
      <c r="I2383">
        <v>1480579140</v>
      </c>
      <c r="J2383">
        <v>1478030325</v>
      </c>
      <c r="K2383" t="b">
        <v>0</v>
      </c>
      <c r="L2383">
        <v>44</v>
      </c>
      <c r="M2383" t="b">
        <v>1</v>
      </c>
      <c r="N2383" t="s">
        <v>8269</v>
      </c>
      <c r="O2383">
        <f>ROUND(E2383/D2383*100,0)</f>
        <v>104</v>
      </c>
      <c r="P2383">
        <f>IFERROR(ROUND(E2383/L2383,2),0)</f>
        <v>70.569999999999993</v>
      </c>
      <c r="Q2383" t="s">
        <v>8315</v>
      </c>
      <c r="R2383" t="s">
        <v>8316</v>
      </c>
      <c r="S2383" s="12">
        <f t="shared" si="75"/>
        <v>42675.832465277781</v>
      </c>
      <c r="T2383" s="12">
        <f t="shared" si="76"/>
        <v>42705.332638888889</v>
      </c>
    </row>
    <row r="2384" spans="1:20" ht="28.5" x14ac:dyDescent="0.45">
      <c r="A2384">
        <v>3050</v>
      </c>
      <c r="B2384" s="3" t="s">
        <v>3050</v>
      </c>
      <c r="C2384" s="3" t="s">
        <v>7160</v>
      </c>
      <c r="D2384" s="6">
        <v>600</v>
      </c>
      <c r="E2384" s="8">
        <v>636</v>
      </c>
      <c r="F2384" t="s">
        <v>8218</v>
      </c>
      <c r="G2384" t="s">
        <v>8223</v>
      </c>
      <c r="H2384" t="s">
        <v>8245</v>
      </c>
      <c r="I2384">
        <v>1462420960</v>
      </c>
      <c r="J2384">
        <v>1459828960</v>
      </c>
      <c r="K2384" t="b">
        <v>0</v>
      </c>
      <c r="L2384">
        <v>9</v>
      </c>
      <c r="M2384" t="b">
        <v>1</v>
      </c>
      <c r="N2384" t="s">
        <v>8301</v>
      </c>
      <c r="O2384">
        <f>ROUND(E2384/D2384*100,0)</f>
        <v>106</v>
      </c>
      <c r="P2384">
        <f>IFERROR(ROUND(E2384/L2384,2),0)</f>
        <v>70.67</v>
      </c>
      <c r="Q2384" t="s">
        <v>8315</v>
      </c>
      <c r="R2384" t="s">
        <v>8333</v>
      </c>
      <c r="S2384" s="12">
        <f t="shared" si="75"/>
        <v>42465.16851851852</v>
      </c>
      <c r="T2384" s="12">
        <f t="shared" si="76"/>
        <v>42495.16851851852</v>
      </c>
    </row>
    <row r="2385" spans="1:20" ht="42.75" x14ac:dyDescent="0.45">
      <c r="A2385">
        <v>3503</v>
      </c>
      <c r="B2385" s="3" t="s">
        <v>3502</v>
      </c>
      <c r="C2385" s="3" t="s">
        <v>7613</v>
      </c>
      <c r="D2385" s="6">
        <v>2500</v>
      </c>
      <c r="E2385" s="8">
        <v>2689</v>
      </c>
      <c r="F2385" t="s">
        <v>8218</v>
      </c>
      <c r="G2385" t="s">
        <v>8224</v>
      </c>
      <c r="H2385" t="s">
        <v>8246</v>
      </c>
      <c r="I2385">
        <v>1469359728</v>
      </c>
      <c r="J2385">
        <v>1466767728</v>
      </c>
      <c r="K2385" t="b">
        <v>0</v>
      </c>
      <c r="L2385">
        <v>38</v>
      </c>
      <c r="M2385" t="b">
        <v>1</v>
      </c>
      <c r="N2385" t="s">
        <v>8269</v>
      </c>
      <c r="O2385">
        <f>ROUND(E2385/D2385*100,0)</f>
        <v>108</v>
      </c>
      <c r="P2385">
        <f>IFERROR(ROUND(E2385/L2385,2),0)</f>
        <v>70.760000000000005</v>
      </c>
      <c r="Q2385" t="s">
        <v>8315</v>
      </c>
      <c r="R2385" t="s">
        <v>8316</v>
      </c>
      <c r="S2385" s="12">
        <f t="shared" si="75"/>
        <v>42545.478333333333</v>
      </c>
      <c r="T2385" s="12">
        <f t="shared" si="76"/>
        <v>42575.478333333333</v>
      </c>
    </row>
    <row r="2386" spans="1:20" ht="42.75" x14ac:dyDescent="0.45">
      <c r="A2386">
        <v>3254</v>
      </c>
      <c r="B2386" s="3" t="s">
        <v>3254</v>
      </c>
      <c r="C2386" s="3" t="s">
        <v>7364</v>
      </c>
      <c r="D2386" s="6">
        <v>13000</v>
      </c>
      <c r="E2386" s="8">
        <v>13163.5</v>
      </c>
      <c r="F2386" t="s">
        <v>8218</v>
      </c>
      <c r="G2386" t="s">
        <v>8224</v>
      </c>
      <c r="H2386" t="s">
        <v>8246</v>
      </c>
      <c r="I2386">
        <v>1427331809</v>
      </c>
      <c r="J2386">
        <v>1424743409</v>
      </c>
      <c r="K2386" t="b">
        <v>1</v>
      </c>
      <c r="L2386">
        <v>186</v>
      </c>
      <c r="M2386" t="b">
        <v>1</v>
      </c>
      <c r="N2386" t="s">
        <v>8269</v>
      </c>
      <c r="O2386">
        <f>ROUND(E2386/D2386*100,0)</f>
        <v>101</v>
      </c>
      <c r="P2386">
        <f>IFERROR(ROUND(E2386/L2386,2),0)</f>
        <v>70.77</v>
      </c>
      <c r="Q2386" t="s">
        <v>8315</v>
      </c>
      <c r="R2386" t="s">
        <v>8316</v>
      </c>
      <c r="S2386" s="12">
        <f t="shared" si="75"/>
        <v>42059.085752314815</v>
      </c>
      <c r="T2386" s="12">
        <f t="shared" si="76"/>
        <v>42089.044085648144</v>
      </c>
    </row>
    <row r="2387" spans="1:20" ht="42.75" x14ac:dyDescent="0.45">
      <c r="A2387">
        <v>3207</v>
      </c>
      <c r="B2387" s="3" t="s">
        <v>3207</v>
      </c>
      <c r="C2387" s="3" t="s">
        <v>7317</v>
      </c>
      <c r="D2387" s="6">
        <v>5500</v>
      </c>
      <c r="E2387" s="8">
        <v>2550</v>
      </c>
      <c r="F2387" t="s">
        <v>8220</v>
      </c>
      <c r="G2387" t="s">
        <v>8223</v>
      </c>
      <c r="H2387" t="s">
        <v>8245</v>
      </c>
      <c r="I2387">
        <v>1429767607</v>
      </c>
      <c r="J2387">
        <v>1424587207</v>
      </c>
      <c r="K2387" t="b">
        <v>0</v>
      </c>
      <c r="L2387">
        <v>36</v>
      </c>
      <c r="M2387" t="b">
        <v>0</v>
      </c>
      <c r="N2387" t="s">
        <v>8303</v>
      </c>
      <c r="O2387">
        <f>ROUND(E2387/D2387*100,0)</f>
        <v>46</v>
      </c>
      <c r="P2387">
        <f>IFERROR(ROUND(E2387/L2387,2),0)</f>
        <v>70.83</v>
      </c>
      <c r="Q2387" t="s">
        <v>8315</v>
      </c>
      <c r="R2387" t="s">
        <v>8334</v>
      </c>
      <c r="S2387" s="12">
        <f t="shared" si="75"/>
        <v>42057.277858796297</v>
      </c>
      <c r="T2387" s="12">
        <f t="shared" si="76"/>
        <v>42117.236192129625</v>
      </c>
    </row>
    <row r="2388" spans="1:20" ht="42.75" x14ac:dyDescent="0.4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31</v>
      </c>
      <c r="P2388">
        <f>IFERROR(ROUND(E2388/L2388,2),0)</f>
        <v>124.92</v>
      </c>
      <c r="Q2388" t="s">
        <v>8308</v>
      </c>
      <c r="R2388" t="s">
        <v>8314</v>
      </c>
      <c r="S2388" s="12">
        <f t="shared" si="75"/>
        <v>42668.726701388892</v>
      </c>
      <c r="T2388" s="12">
        <f t="shared" si="76"/>
        <v>42698.768368055549</v>
      </c>
    </row>
    <row r="2389" spans="1:20" ht="42.75" x14ac:dyDescent="0.4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ROUND(E2389/D2389*100,0)</f>
        <v>31</v>
      </c>
      <c r="P2389">
        <f>IFERROR(ROUND(E2389/L2389,2),0)</f>
        <v>21.47</v>
      </c>
      <c r="Q2389" t="s">
        <v>8312</v>
      </c>
      <c r="R2389" t="s">
        <v>8345</v>
      </c>
      <c r="S2389" s="12">
        <f t="shared" si="75"/>
        <v>41037.829918981479</v>
      </c>
      <c r="T2389" s="12">
        <f t="shared" si="76"/>
        <v>41058.829918981479</v>
      </c>
    </row>
    <row r="2390" spans="1:20" ht="42.75" x14ac:dyDescent="0.4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ROUND(E2390/D2390*100,0)</f>
        <v>31</v>
      </c>
      <c r="P2390">
        <f>IFERROR(ROUND(E2390/L2390,2),0)</f>
        <v>231.75</v>
      </c>
      <c r="Q2390" t="s">
        <v>8312</v>
      </c>
      <c r="R2390" t="s">
        <v>8345</v>
      </c>
      <c r="S2390" s="12">
        <f t="shared" si="75"/>
        <v>40847.171018518515</v>
      </c>
      <c r="T2390" s="12">
        <f t="shared" si="76"/>
        <v>40889.212685185186</v>
      </c>
    </row>
    <row r="2391" spans="1:20" ht="28.5" x14ac:dyDescent="0.4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ROUND(E2391/D2391*100,0)</f>
        <v>31</v>
      </c>
      <c r="P2391">
        <f>IFERROR(ROUND(E2391/L2391,2),0)</f>
        <v>191.25</v>
      </c>
      <c r="Q2391" t="s">
        <v>8308</v>
      </c>
      <c r="R2391" t="s">
        <v>8314</v>
      </c>
      <c r="S2391" s="12">
        <f t="shared" si="75"/>
        <v>41955.002488425926</v>
      </c>
      <c r="T2391" s="12">
        <f t="shared" si="76"/>
        <v>42005.002488425926</v>
      </c>
    </row>
    <row r="2392" spans="1:20" ht="42.75" x14ac:dyDescent="0.4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ROUND(E2392/D2392*100,0)</f>
        <v>31</v>
      </c>
      <c r="P2392">
        <f>IFERROR(ROUND(E2392/L2392,2),0)</f>
        <v>102.02</v>
      </c>
      <c r="Q2392" t="s">
        <v>8308</v>
      </c>
      <c r="R2392" t="s">
        <v>8314</v>
      </c>
      <c r="S2392" s="12">
        <f t="shared" si="75"/>
        <v>42402.709652777776</v>
      </c>
      <c r="T2392" s="12">
        <f t="shared" si="76"/>
        <v>42432.709652777776</v>
      </c>
    </row>
    <row r="2393" spans="1:20" ht="42.75" x14ac:dyDescent="0.4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ROUND(E2393/D2393*100,0)</f>
        <v>31</v>
      </c>
      <c r="P2393">
        <f>IFERROR(ROUND(E2393/L2393,2),0)</f>
        <v>47.11</v>
      </c>
      <c r="Q2393" t="s">
        <v>8321</v>
      </c>
      <c r="R2393" t="s">
        <v>8344</v>
      </c>
      <c r="S2393" s="12">
        <f t="shared" si="75"/>
        <v>41520.561041666668</v>
      </c>
      <c r="T2393" s="12">
        <f t="shared" si="76"/>
        <v>41549.561041666668</v>
      </c>
    </row>
    <row r="2394" spans="1:20" ht="42.75" x14ac:dyDescent="0.4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ROUND(E2394/D2394*100,0)</f>
        <v>31</v>
      </c>
      <c r="P2394">
        <f>IFERROR(ROUND(E2394/L2394,2),0)</f>
        <v>80.13</v>
      </c>
      <c r="Q2394" t="s">
        <v>8312</v>
      </c>
      <c r="R2394" t="s">
        <v>8340</v>
      </c>
      <c r="S2394" s="12">
        <f t="shared" si="75"/>
        <v>42802.046817129631</v>
      </c>
      <c r="T2394" s="12">
        <f t="shared" si="76"/>
        <v>42835.84375</v>
      </c>
    </row>
    <row r="2395" spans="1:20" ht="42.75" x14ac:dyDescent="0.4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>
        <f>IFERROR(ROUND(E2395/L2395,2),0)</f>
        <v>71.87</v>
      </c>
      <c r="Q2395" t="s">
        <v>8323</v>
      </c>
      <c r="R2395" t="s">
        <v>8324</v>
      </c>
      <c r="S2395" s="12">
        <f t="shared" si="75"/>
        <v>42018.071550925932</v>
      </c>
      <c r="T2395" s="12">
        <f t="shared" si="76"/>
        <v>42049.071550925932</v>
      </c>
    </row>
    <row r="2396" spans="1:20" ht="42.75" x14ac:dyDescent="0.45">
      <c r="A2396">
        <v>1301</v>
      </c>
      <c r="B2396" s="3" t="s">
        <v>1302</v>
      </c>
      <c r="C2396" s="3" t="s">
        <v>5411</v>
      </c>
      <c r="D2396" s="6">
        <v>2000</v>
      </c>
      <c r="E2396" s="8">
        <v>2055</v>
      </c>
      <c r="F2396" t="s">
        <v>8218</v>
      </c>
      <c r="G2396" t="s">
        <v>8223</v>
      </c>
      <c r="H2396" t="s">
        <v>8245</v>
      </c>
      <c r="I2396">
        <v>1437447600</v>
      </c>
      <c r="J2396">
        <v>1436551178</v>
      </c>
      <c r="K2396" t="b">
        <v>0</v>
      </c>
      <c r="L2396">
        <v>29</v>
      </c>
      <c r="M2396" t="b">
        <v>1</v>
      </c>
      <c r="N2396" t="s">
        <v>8269</v>
      </c>
      <c r="O2396">
        <f>ROUND(E2396/D2396*100,0)</f>
        <v>103</v>
      </c>
      <c r="P2396">
        <f>IFERROR(ROUND(E2396/L2396,2),0)</f>
        <v>70.86</v>
      </c>
      <c r="Q2396" t="s">
        <v>8315</v>
      </c>
      <c r="R2396" t="s">
        <v>8316</v>
      </c>
      <c r="S2396" s="12">
        <f t="shared" si="75"/>
        <v>42195.749745370369</v>
      </c>
      <c r="T2396" s="12">
        <f t="shared" si="76"/>
        <v>42206.125</v>
      </c>
    </row>
    <row r="2397" spans="1:20" ht="42.75" x14ac:dyDescent="0.45">
      <c r="A2397">
        <v>2975</v>
      </c>
      <c r="B2397" s="3" t="s">
        <v>2975</v>
      </c>
      <c r="C2397" s="3" t="s">
        <v>7085</v>
      </c>
      <c r="D2397" s="6">
        <v>8000</v>
      </c>
      <c r="E2397" s="8">
        <v>8010</v>
      </c>
      <c r="F2397" t="s">
        <v>8218</v>
      </c>
      <c r="G2397" t="s">
        <v>8223</v>
      </c>
      <c r="H2397" t="s">
        <v>8245</v>
      </c>
      <c r="I2397">
        <v>1417057200</v>
      </c>
      <c r="J2397">
        <v>1414599886</v>
      </c>
      <c r="K2397" t="b">
        <v>0</v>
      </c>
      <c r="L2397">
        <v>113</v>
      </c>
      <c r="M2397" t="b">
        <v>1</v>
      </c>
      <c r="N2397" t="s">
        <v>8269</v>
      </c>
      <c r="O2397">
        <f>ROUND(E2397/D2397*100,0)</f>
        <v>100</v>
      </c>
      <c r="P2397">
        <f>IFERROR(ROUND(E2397/L2397,2),0)</f>
        <v>70.88</v>
      </c>
      <c r="Q2397" t="s">
        <v>8315</v>
      </c>
      <c r="R2397" t="s">
        <v>8316</v>
      </c>
      <c r="S2397" s="12">
        <f t="shared" si="75"/>
        <v>41941.683865740742</v>
      </c>
      <c r="T2397" s="12">
        <f t="shared" si="76"/>
        <v>41970.125</v>
      </c>
    </row>
    <row r="2398" spans="1:20" ht="42.75" x14ac:dyDescent="0.4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>
        <f>IFERROR(ROUND(E2398/L2398,2),0)</f>
        <v>93.25</v>
      </c>
      <c r="Q2398" t="s">
        <v>8318</v>
      </c>
      <c r="R2398" t="s">
        <v>8348</v>
      </c>
      <c r="S2398" s="12">
        <f t="shared" si="75"/>
        <v>41973.847962962958</v>
      </c>
      <c r="T2398" s="12">
        <f t="shared" si="76"/>
        <v>42033.847962962958</v>
      </c>
    </row>
    <row r="2399" spans="1:20" ht="42.75" x14ac:dyDescent="0.4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>
        <f>IFERROR(ROUND(E2399/L2399,2),0)</f>
        <v>50.67</v>
      </c>
      <c r="Q2399" t="s">
        <v>8312</v>
      </c>
      <c r="R2399" t="s">
        <v>8345</v>
      </c>
      <c r="S2399" s="12">
        <f t="shared" si="75"/>
        <v>41733.737083333333</v>
      </c>
      <c r="T2399" s="12">
        <f t="shared" si="76"/>
        <v>41763.25</v>
      </c>
    </row>
    <row r="2400" spans="1:20" ht="57" x14ac:dyDescent="0.4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>
        <f>IFERROR(ROUND(E2400/L2400,2),0)</f>
        <v>171.79</v>
      </c>
      <c r="Q2400" t="s">
        <v>8308</v>
      </c>
      <c r="R2400" t="s">
        <v>8314</v>
      </c>
      <c r="S2400" s="12">
        <f t="shared" si="75"/>
        <v>42574.667650462965</v>
      </c>
      <c r="T2400" s="12">
        <f t="shared" si="76"/>
        <v>42605.870833333334</v>
      </c>
    </row>
    <row r="2401" spans="1:20" ht="42.75" x14ac:dyDescent="0.4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ROUND(E2401/D2401*100,0)</f>
        <v>30</v>
      </c>
      <c r="P2401">
        <f>IFERROR(ROUND(E2401/L2401,2),0)</f>
        <v>134.55000000000001</v>
      </c>
      <c r="Q2401" t="s">
        <v>8308</v>
      </c>
      <c r="R2401" t="s">
        <v>8314</v>
      </c>
      <c r="S2401" s="12">
        <f t="shared" si="75"/>
        <v>42325.684189814812</v>
      </c>
      <c r="T2401" s="12">
        <f t="shared" si="76"/>
        <v>42355.249305555553</v>
      </c>
    </row>
    <row r="2402" spans="1:20" ht="42.75" x14ac:dyDescent="0.4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>
        <f>IFERROR(ROUND(E2402/L2402,2),0)</f>
        <v>51.29</v>
      </c>
      <c r="Q2402" t="s">
        <v>8310</v>
      </c>
      <c r="R2402" t="s">
        <v>8347</v>
      </c>
      <c r="S2402" s="12">
        <f t="shared" si="75"/>
        <v>41575.237430555557</v>
      </c>
      <c r="T2402" s="12">
        <f t="shared" si="76"/>
        <v>41605.279097222221</v>
      </c>
    </row>
    <row r="2403" spans="1:20" ht="42.75" x14ac:dyDescent="0.45">
      <c r="A2403">
        <v>3422</v>
      </c>
      <c r="B2403" s="3" t="s">
        <v>3421</v>
      </c>
      <c r="C2403" s="3" t="s">
        <v>7532</v>
      </c>
      <c r="D2403" s="6">
        <v>3000</v>
      </c>
      <c r="E2403" s="8">
        <v>3273</v>
      </c>
      <c r="F2403" t="s">
        <v>8218</v>
      </c>
      <c r="G2403" t="s">
        <v>8224</v>
      </c>
      <c r="H2403" t="s">
        <v>8246</v>
      </c>
      <c r="I2403">
        <v>1450051200</v>
      </c>
      <c r="J2403">
        <v>1447594176</v>
      </c>
      <c r="K2403" t="b">
        <v>0</v>
      </c>
      <c r="L2403">
        <v>46</v>
      </c>
      <c r="M2403" t="b">
        <v>1</v>
      </c>
      <c r="N2403" t="s">
        <v>8269</v>
      </c>
      <c r="O2403">
        <f>ROUND(E2403/D2403*100,0)</f>
        <v>109</v>
      </c>
      <c r="P2403">
        <f>IFERROR(ROUND(E2403/L2403,2),0)</f>
        <v>71.150000000000006</v>
      </c>
      <c r="Q2403" t="s">
        <v>8315</v>
      </c>
      <c r="R2403" t="s">
        <v>8316</v>
      </c>
      <c r="S2403" s="12">
        <f t="shared" si="75"/>
        <v>42323.562222222223</v>
      </c>
      <c r="T2403" s="12">
        <f t="shared" si="76"/>
        <v>42352</v>
      </c>
    </row>
    <row r="2404" spans="1:20" ht="42.75" x14ac:dyDescent="0.45">
      <c r="A2404">
        <v>2707</v>
      </c>
      <c r="B2404" s="3" t="s">
        <v>2707</v>
      </c>
      <c r="C2404" s="3" t="s">
        <v>6817</v>
      </c>
      <c r="D2404" s="6">
        <v>8000</v>
      </c>
      <c r="E2404" s="8">
        <v>28067.57</v>
      </c>
      <c r="F2404" t="s">
        <v>8218</v>
      </c>
      <c r="G2404" t="s">
        <v>8223</v>
      </c>
      <c r="H2404" t="s">
        <v>8245</v>
      </c>
      <c r="I2404">
        <v>1369637940</v>
      </c>
      <c r="J2404">
        <v>1367088443</v>
      </c>
      <c r="K2404" t="b">
        <v>1</v>
      </c>
      <c r="L2404">
        <v>394</v>
      </c>
      <c r="M2404" t="b">
        <v>1</v>
      </c>
      <c r="N2404" t="s">
        <v>8301</v>
      </c>
      <c r="O2404">
        <f>ROUND(E2404/D2404*100,0)</f>
        <v>351</v>
      </c>
      <c r="P2404">
        <f>IFERROR(ROUND(E2404/L2404,2),0)</f>
        <v>71.239999999999995</v>
      </c>
      <c r="Q2404" t="s">
        <v>8315</v>
      </c>
      <c r="R2404" t="s">
        <v>8333</v>
      </c>
      <c r="S2404" s="12">
        <f t="shared" si="75"/>
        <v>41391.782905092594</v>
      </c>
      <c r="T2404" s="12">
        <f t="shared" si="76"/>
        <v>41421.290972222225</v>
      </c>
    </row>
    <row r="2405" spans="1:20" ht="42.75" x14ac:dyDescent="0.4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>
        <f>IFERROR(ROUND(E2405/L2405,2),0)</f>
        <v>85</v>
      </c>
      <c r="Q2405" t="s">
        <v>8308</v>
      </c>
      <c r="R2405" t="s">
        <v>8314</v>
      </c>
      <c r="S2405" s="12">
        <f t="shared" si="75"/>
        <v>42506.709722222222</v>
      </c>
      <c r="T2405" s="12">
        <f t="shared" si="76"/>
        <v>42540.340277777781</v>
      </c>
    </row>
    <row r="2406" spans="1:20" ht="42.75" x14ac:dyDescent="0.4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>
        <f>IFERROR(ROUND(E2406/L2406,2),0)</f>
        <v>43.98</v>
      </c>
      <c r="Q2406" t="s">
        <v>8310</v>
      </c>
      <c r="R2406" t="s">
        <v>8347</v>
      </c>
      <c r="S2406" s="12">
        <f t="shared" si="75"/>
        <v>42353.16679398148</v>
      </c>
      <c r="T2406" s="12">
        <f t="shared" si="76"/>
        <v>42383.16679398148</v>
      </c>
    </row>
    <row r="2407" spans="1:20" ht="42.75" x14ac:dyDescent="0.4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ROUND(E2407/D2407*100,0)</f>
        <v>29</v>
      </c>
      <c r="P2407">
        <f>IFERROR(ROUND(E2407/L2407,2),0)</f>
        <v>61.04</v>
      </c>
      <c r="Q2407" t="s">
        <v>8312</v>
      </c>
      <c r="R2407" t="s">
        <v>8339</v>
      </c>
      <c r="S2407" s="12">
        <f t="shared" si="75"/>
        <v>40754.729259259257</v>
      </c>
      <c r="T2407" s="12">
        <f t="shared" si="76"/>
        <v>40814.729259259257</v>
      </c>
    </row>
    <row r="2408" spans="1:20" ht="42.75" x14ac:dyDescent="0.4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>
        <f>IFERROR(ROUND(E2408/L2408,2),0)</f>
        <v>26.27</v>
      </c>
      <c r="Q2408" t="s">
        <v>8323</v>
      </c>
      <c r="R2408" t="s">
        <v>8351</v>
      </c>
      <c r="S2408" s="12">
        <f t="shared" si="75"/>
        <v>41839.212951388887</v>
      </c>
      <c r="T2408" s="12">
        <f t="shared" si="76"/>
        <v>41899.212951388887</v>
      </c>
    </row>
    <row r="2409" spans="1:20" ht="42.75" x14ac:dyDescent="0.4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>
        <f>IFERROR(ROUND(E2409/L2409,2),0)</f>
        <v>44.48</v>
      </c>
      <c r="Q2409" t="s">
        <v>8323</v>
      </c>
      <c r="R2409" t="s">
        <v>8343</v>
      </c>
      <c r="S2409" s="12">
        <f t="shared" si="75"/>
        <v>42433.726168981477</v>
      </c>
      <c r="T2409" s="12">
        <f t="shared" si="76"/>
        <v>42463.68450231482</v>
      </c>
    </row>
    <row r="2410" spans="1:20" ht="28.5" x14ac:dyDescent="0.4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>
        <f>IFERROR(ROUND(E2410/L2410,2),0)</f>
        <v>34.22</v>
      </c>
      <c r="Q2410" t="s">
        <v>8310</v>
      </c>
      <c r="R2410" t="s">
        <v>8347</v>
      </c>
      <c r="S2410" s="12">
        <f t="shared" si="75"/>
        <v>42045.50535879629</v>
      </c>
      <c r="T2410" s="12">
        <f t="shared" si="76"/>
        <v>42075.463692129633</v>
      </c>
    </row>
    <row r="2411" spans="1:20" ht="42.75" x14ac:dyDescent="0.4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ROUND(E2411/D2411*100,0)</f>
        <v>29</v>
      </c>
      <c r="P2411">
        <f>IFERROR(ROUND(E2411/L2411,2),0)</f>
        <v>60</v>
      </c>
      <c r="Q2411" t="s">
        <v>8308</v>
      </c>
      <c r="R2411" t="s">
        <v>8355</v>
      </c>
      <c r="S2411" s="12">
        <f t="shared" si="75"/>
        <v>41954.688310185185</v>
      </c>
      <c r="T2411" s="12">
        <f t="shared" si="76"/>
        <v>41984.688310185185</v>
      </c>
    </row>
    <row r="2412" spans="1:20" ht="42.75" x14ac:dyDescent="0.4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>
        <f>IFERROR(ROUND(E2412/L2412,2),0)</f>
        <v>40.61</v>
      </c>
      <c r="Q2412" t="s">
        <v>8321</v>
      </c>
      <c r="R2412" t="s">
        <v>8350</v>
      </c>
      <c r="S2412" s="12">
        <f t="shared" si="75"/>
        <v>41030.719756944447</v>
      </c>
      <c r="T2412" s="12">
        <f t="shared" si="76"/>
        <v>41044.719756944447</v>
      </c>
    </row>
    <row r="2413" spans="1:20" ht="42.75" x14ac:dyDescent="0.45">
      <c r="A2413">
        <v>532</v>
      </c>
      <c r="B2413" s="3" t="s">
        <v>533</v>
      </c>
      <c r="C2413" s="3" t="s">
        <v>4642</v>
      </c>
      <c r="D2413" s="6">
        <v>10000</v>
      </c>
      <c r="E2413" s="8">
        <v>12325</v>
      </c>
      <c r="F2413" t="s">
        <v>8218</v>
      </c>
      <c r="G2413" t="s">
        <v>8223</v>
      </c>
      <c r="H2413" t="s">
        <v>8245</v>
      </c>
      <c r="I2413">
        <v>1463098208</v>
      </c>
      <c r="J2413">
        <v>1460506208</v>
      </c>
      <c r="K2413" t="b">
        <v>0</v>
      </c>
      <c r="L2413">
        <v>173</v>
      </c>
      <c r="M2413" t="b">
        <v>1</v>
      </c>
      <c r="N2413" t="s">
        <v>8269</v>
      </c>
      <c r="O2413">
        <f>ROUND(E2413/D2413*100,0)</f>
        <v>123</v>
      </c>
      <c r="P2413">
        <f>IFERROR(ROUND(E2413/L2413,2),0)</f>
        <v>71.239999999999995</v>
      </c>
      <c r="Q2413" t="s">
        <v>8315</v>
      </c>
      <c r="R2413" t="s">
        <v>8316</v>
      </c>
      <c r="S2413" s="12">
        <f t="shared" si="75"/>
        <v>42473.007037037038</v>
      </c>
      <c r="T2413" s="12">
        <f t="shared" si="76"/>
        <v>42503.007037037038</v>
      </c>
    </row>
    <row r="2414" spans="1:20" ht="42.75" x14ac:dyDescent="0.45">
      <c r="A2414">
        <v>3965</v>
      </c>
      <c r="B2414" s="3" t="s">
        <v>3962</v>
      </c>
      <c r="C2414" s="3" t="s">
        <v>8072</v>
      </c>
      <c r="D2414" s="6">
        <v>2000</v>
      </c>
      <c r="E2414" s="8">
        <v>285</v>
      </c>
      <c r="F2414" t="s">
        <v>8220</v>
      </c>
      <c r="G2414" t="s">
        <v>8223</v>
      </c>
      <c r="H2414" t="s">
        <v>8245</v>
      </c>
      <c r="I2414">
        <v>1460608780</v>
      </c>
      <c r="J2414">
        <v>1455428380</v>
      </c>
      <c r="K2414" t="b">
        <v>0</v>
      </c>
      <c r="L2414">
        <v>4</v>
      </c>
      <c r="M2414" t="b">
        <v>0</v>
      </c>
      <c r="N2414" t="s">
        <v>8269</v>
      </c>
      <c r="O2414">
        <f>ROUND(E2414/D2414*100,0)</f>
        <v>14</v>
      </c>
      <c r="P2414">
        <f>IFERROR(ROUND(E2414/L2414,2),0)</f>
        <v>71.25</v>
      </c>
      <c r="Q2414" t="s">
        <v>8315</v>
      </c>
      <c r="R2414" t="s">
        <v>8316</v>
      </c>
      <c r="S2414" s="12">
        <f t="shared" si="75"/>
        <v>42414.235879629632</v>
      </c>
      <c r="T2414" s="12">
        <f t="shared" si="76"/>
        <v>42474.194212962961</v>
      </c>
    </row>
    <row r="2415" spans="1:20" ht="42.75" x14ac:dyDescent="0.4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ROUND(E2415/D2415*100,0)</f>
        <v>28</v>
      </c>
      <c r="P2415">
        <f>IFERROR(ROUND(E2415/L2415,2),0)</f>
        <v>55.95</v>
      </c>
      <c r="Q2415" t="s">
        <v>8318</v>
      </c>
      <c r="R2415" t="s">
        <v>8337</v>
      </c>
      <c r="S2415" s="12">
        <f t="shared" si="75"/>
        <v>42047.762407407412</v>
      </c>
      <c r="T2415" s="12">
        <f t="shared" si="76"/>
        <v>42107.72074074074</v>
      </c>
    </row>
    <row r="2416" spans="1:20" ht="42.75" x14ac:dyDescent="0.4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>
        <f>IFERROR(ROUND(E2416/L2416,2),0)</f>
        <v>55.3</v>
      </c>
      <c r="Q2416" t="s">
        <v>8308</v>
      </c>
      <c r="R2416" t="s">
        <v>8314</v>
      </c>
      <c r="S2416" s="12">
        <f t="shared" si="75"/>
        <v>41971.866574074069</v>
      </c>
      <c r="T2416" s="12">
        <f t="shared" si="76"/>
        <v>42016.866574074069</v>
      </c>
    </row>
    <row r="2417" spans="1:20" ht="42.75" x14ac:dyDescent="0.4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>
        <f>IFERROR(ROUND(E2417/L2417,2),0)</f>
        <v>58.42</v>
      </c>
      <c r="Q2417" t="s">
        <v>8308</v>
      </c>
      <c r="R2417" t="s">
        <v>8314</v>
      </c>
      <c r="S2417" s="12">
        <f t="shared" si="75"/>
        <v>42356.750706018516</v>
      </c>
      <c r="T2417" s="12">
        <f t="shared" si="76"/>
        <v>42386.750706018516</v>
      </c>
    </row>
    <row r="2418" spans="1:20" ht="42.75" x14ac:dyDescent="0.4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>
        <f>IFERROR(ROUND(E2418/L2418,2),0)</f>
        <v>19.239999999999998</v>
      </c>
      <c r="Q2418" t="s">
        <v>8308</v>
      </c>
      <c r="R2418" t="s">
        <v>8314</v>
      </c>
      <c r="S2418" s="12">
        <f t="shared" si="75"/>
        <v>42373.712418981479</v>
      </c>
      <c r="T2418" s="12">
        <f t="shared" si="76"/>
        <v>42411.712418981479</v>
      </c>
    </row>
    <row r="2419" spans="1:20" ht="42.75" x14ac:dyDescent="0.4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>
        <f>IFERROR(ROUND(E2419/L2419,2),0)</f>
        <v>26.6</v>
      </c>
      <c r="Q2419" t="s">
        <v>8310</v>
      </c>
      <c r="R2419" t="s">
        <v>8347</v>
      </c>
      <c r="S2419" s="12">
        <f t="shared" si="75"/>
        <v>41948.771168981482</v>
      </c>
      <c r="T2419" s="12">
        <f t="shared" si="76"/>
        <v>41978.771168981482</v>
      </c>
    </row>
    <row r="2420" spans="1:20" ht="28.5" x14ac:dyDescent="0.4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>
        <f>IFERROR(ROUND(E2420/L2420,2),0)</f>
        <v>370.95</v>
      </c>
      <c r="Q2420" t="s">
        <v>8310</v>
      </c>
      <c r="R2420" t="s">
        <v>8347</v>
      </c>
      <c r="S2420" s="12">
        <f t="shared" si="75"/>
        <v>42694.98128472222</v>
      </c>
      <c r="T2420" s="12">
        <f t="shared" si="76"/>
        <v>42727.332638888889</v>
      </c>
    </row>
    <row r="2421" spans="1:20" ht="42.75" x14ac:dyDescent="0.4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>
        <f>IFERROR(ROUND(E2421/L2421,2),0)</f>
        <v>167.15</v>
      </c>
      <c r="Q2421" t="s">
        <v>8308</v>
      </c>
      <c r="R2421" t="s">
        <v>8336</v>
      </c>
      <c r="S2421" s="12">
        <f t="shared" si="75"/>
        <v>41912.541655092595</v>
      </c>
      <c r="T2421" s="12">
        <f t="shared" si="76"/>
        <v>41941.947916666664</v>
      </c>
    </row>
    <row r="2422" spans="1:20" ht="42.75" x14ac:dyDescent="0.4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>
        <f>IFERROR(ROUND(E2422/L2422,2),0)</f>
        <v>84.9</v>
      </c>
      <c r="Q2422" t="s">
        <v>8326</v>
      </c>
      <c r="R2422" t="s">
        <v>8354</v>
      </c>
      <c r="S2422" s="12">
        <f t="shared" si="75"/>
        <v>41932.871990740743</v>
      </c>
      <c r="T2422" s="12">
        <f t="shared" si="76"/>
        <v>41965.249305555553</v>
      </c>
    </row>
    <row r="2423" spans="1:20" ht="42.75" x14ac:dyDescent="0.4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>
        <f>IFERROR(ROUND(E2423/L2423,2),0)</f>
        <v>35</v>
      </c>
      <c r="Q2423" t="s">
        <v>8321</v>
      </c>
      <c r="R2423" t="s">
        <v>8350</v>
      </c>
      <c r="S2423" s="12">
        <f t="shared" si="75"/>
        <v>41044.64811342593</v>
      </c>
      <c r="T2423" s="12">
        <f t="shared" si="76"/>
        <v>41076.131944444445</v>
      </c>
    </row>
    <row r="2424" spans="1:20" ht="42.75" x14ac:dyDescent="0.45">
      <c r="A2424">
        <v>3187</v>
      </c>
      <c r="B2424" s="3" t="s">
        <v>3187</v>
      </c>
      <c r="C2424" s="3" t="s">
        <v>7297</v>
      </c>
      <c r="D2424" s="6">
        <v>15000</v>
      </c>
      <c r="E2424" s="8">
        <v>17444</v>
      </c>
      <c r="F2424" t="s">
        <v>8218</v>
      </c>
      <c r="G2424" t="s">
        <v>8223</v>
      </c>
      <c r="H2424" t="s">
        <v>8245</v>
      </c>
      <c r="I2424">
        <v>1407167973</v>
      </c>
      <c r="J2424">
        <v>1405439973</v>
      </c>
      <c r="K2424" t="b">
        <v>1</v>
      </c>
      <c r="L2424">
        <v>244</v>
      </c>
      <c r="M2424" t="b">
        <v>1</v>
      </c>
      <c r="N2424" t="s">
        <v>8269</v>
      </c>
      <c r="O2424">
        <f>ROUND(E2424/D2424*100,0)</f>
        <v>116</v>
      </c>
      <c r="P2424">
        <f>IFERROR(ROUND(E2424/L2424,2),0)</f>
        <v>71.489999999999995</v>
      </c>
      <c r="Q2424" t="s">
        <v>8315</v>
      </c>
      <c r="R2424" t="s">
        <v>8316</v>
      </c>
      <c r="S2424" s="12">
        <f t="shared" si="75"/>
        <v>41835.666354166664</v>
      </c>
      <c r="T2424" s="12">
        <f t="shared" si="76"/>
        <v>41855.666354166664</v>
      </c>
    </row>
    <row r="2425" spans="1:20" ht="42.75" x14ac:dyDescent="0.45">
      <c r="A2425">
        <v>3350</v>
      </c>
      <c r="B2425" s="3" t="s">
        <v>3349</v>
      </c>
      <c r="C2425" s="3" t="s">
        <v>7460</v>
      </c>
      <c r="D2425" s="6">
        <v>3500</v>
      </c>
      <c r="E2425" s="8">
        <v>3655</v>
      </c>
      <c r="F2425" t="s">
        <v>8218</v>
      </c>
      <c r="G2425" t="s">
        <v>8242</v>
      </c>
      <c r="H2425" t="s">
        <v>8248</v>
      </c>
      <c r="I2425">
        <v>1448838000</v>
      </c>
      <c r="J2425">
        <v>1445791811</v>
      </c>
      <c r="K2425" t="b">
        <v>0</v>
      </c>
      <c r="L2425">
        <v>51</v>
      </c>
      <c r="M2425" t="b">
        <v>1</v>
      </c>
      <c r="N2425" t="s">
        <v>8269</v>
      </c>
      <c r="O2425">
        <f>ROUND(E2425/D2425*100,0)</f>
        <v>104</v>
      </c>
      <c r="P2425">
        <f>IFERROR(ROUND(E2425/L2425,2),0)</f>
        <v>71.67</v>
      </c>
      <c r="Q2425" t="s">
        <v>8315</v>
      </c>
      <c r="R2425" t="s">
        <v>8316</v>
      </c>
      <c r="S2425" s="12">
        <f t="shared" si="75"/>
        <v>42302.701516203699</v>
      </c>
      <c r="T2425" s="12">
        <f t="shared" si="76"/>
        <v>42337.958333333328</v>
      </c>
    </row>
    <row r="2426" spans="1:20" x14ac:dyDescent="0.4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>
        <f>IFERROR(ROUND(E2426/L2426,2),0)</f>
        <v>17.25</v>
      </c>
      <c r="Q2426" t="s">
        <v>8318</v>
      </c>
      <c r="R2426" t="s">
        <v>8346</v>
      </c>
      <c r="S2426" s="12">
        <f t="shared" si="75"/>
        <v>41801.120069444441</v>
      </c>
      <c r="T2426" s="12">
        <f t="shared" si="76"/>
        <v>41817.120069444441</v>
      </c>
    </row>
    <row r="2427" spans="1:20" ht="42.75" x14ac:dyDescent="0.4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>
        <f>IFERROR(ROUND(E2427/L2427,2),0)</f>
        <v>402.71</v>
      </c>
      <c r="Q2427" t="s">
        <v>8308</v>
      </c>
      <c r="R2427" t="s">
        <v>8355</v>
      </c>
      <c r="S2427" s="12">
        <f t="shared" si="75"/>
        <v>42283.592465277776</v>
      </c>
      <c r="T2427" s="12">
        <f t="shared" si="76"/>
        <v>42323.634131944447</v>
      </c>
    </row>
    <row r="2428" spans="1:20" ht="42.75" x14ac:dyDescent="0.4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>
        <f>IFERROR(ROUND(E2428/L2428,2),0)</f>
        <v>291.33</v>
      </c>
      <c r="Q2428" t="s">
        <v>8308</v>
      </c>
      <c r="R2428" t="s">
        <v>8314</v>
      </c>
      <c r="S2428" s="12">
        <f t="shared" si="75"/>
        <v>41813.662962962961</v>
      </c>
      <c r="T2428" s="12">
        <f t="shared" si="76"/>
        <v>41843.662962962961</v>
      </c>
    </row>
    <row r="2429" spans="1:20" ht="57" x14ac:dyDescent="0.4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>
        <f>IFERROR(ROUND(E2429/L2429,2),0)</f>
        <v>36.68</v>
      </c>
      <c r="Q2429" t="s">
        <v>8321</v>
      </c>
      <c r="R2429" t="s">
        <v>8356</v>
      </c>
      <c r="S2429" s="12">
        <f t="shared" si="75"/>
        <v>41796.531701388885</v>
      </c>
      <c r="T2429" s="12">
        <f t="shared" si="76"/>
        <v>41833.207638888889</v>
      </c>
    </row>
    <row r="2430" spans="1:20" ht="42.75" x14ac:dyDescent="0.4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>
        <f>IFERROR(ROUND(E2430/L2430,2),0)</f>
        <v>42.16</v>
      </c>
      <c r="Q2430" t="s">
        <v>8321</v>
      </c>
      <c r="R2430" t="s">
        <v>8350</v>
      </c>
      <c r="S2430" s="12">
        <f t="shared" si="75"/>
        <v>41850.781377314815</v>
      </c>
      <c r="T2430" s="12">
        <f t="shared" si="76"/>
        <v>41880.781377314815</v>
      </c>
    </row>
    <row r="2431" spans="1:20" ht="42.75" x14ac:dyDescent="0.45">
      <c r="A2431">
        <v>3374</v>
      </c>
      <c r="B2431" s="3" t="s">
        <v>3373</v>
      </c>
      <c r="C2431" s="3" t="s">
        <v>7484</v>
      </c>
      <c r="D2431" s="6">
        <v>3500</v>
      </c>
      <c r="E2431" s="8">
        <v>3730</v>
      </c>
      <c r="F2431" t="s">
        <v>8218</v>
      </c>
      <c r="G2431" t="s">
        <v>8228</v>
      </c>
      <c r="H2431" t="s">
        <v>8250</v>
      </c>
      <c r="I2431">
        <v>1446053616</v>
      </c>
      <c r="J2431">
        <v>1443461616</v>
      </c>
      <c r="K2431" t="b">
        <v>0</v>
      </c>
      <c r="L2431">
        <v>52</v>
      </c>
      <c r="M2431" t="b">
        <v>1</v>
      </c>
      <c r="N2431" t="s">
        <v>8269</v>
      </c>
      <c r="O2431">
        <f>ROUND(E2431/D2431*100,0)</f>
        <v>107</v>
      </c>
      <c r="P2431">
        <f>IFERROR(ROUND(E2431/L2431,2),0)</f>
        <v>71.73</v>
      </c>
      <c r="Q2431" t="s">
        <v>8315</v>
      </c>
      <c r="R2431" t="s">
        <v>8316</v>
      </c>
      <c r="S2431" s="12">
        <f t="shared" si="75"/>
        <v>42275.731666666667</v>
      </c>
      <c r="T2431" s="12">
        <f t="shared" si="76"/>
        <v>42305.731666666667</v>
      </c>
    </row>
    <row r="2432" spans="1:20" ht="42.75" x14ac:dyDescent="0.45">
      <c r="A2432">
        <v>523</v>
      </c>
      <c r="B2432" s="3" t="s">
        <v>524</v>
      </c>
      <c r="C2432" s="3" t="s">
        <v>4633</v>
      </c>
      <c r="D2432" s="6">
        <v>5000</v>
      </c>
      <c r="E2432" s="8">
        <v>6030</v>
      </c>
      <c r="F2432" t="s">
        <v>8218</v>
      </c>
      <c r="G2432" t="s">
        <v>8223</v>
      </c>
      <c r="H2432" t="s">
        <v>8245</v>
      </c>
      <c r="I2432">
        <v>1442805076</v>
      </c>
      <c r="J2432">
        <v>1440213076</v>
      </c>
      <c r="K2432" t="b">
        <v>0</v>
      </c>
      <c r="L2432">
        <v>84</v>
      </c>
      <c r="M2432" t="b">
        <v>1</v>
      </c>
      <c r="N2432" t="s">
        <v>8269</v>
      </c>
      <c r="O2432">
        <f>ROUND(E2432/D2432*100,0)</f>
        <v>121</v>
      </c>
      <c r="P2432">
        <f>IFERROR(ROUND(E2432/L2432,2),0)</f>
        <v>71.790000000000006</v>
      </c>
      <c r="Q2432" t="s">
        <v>8315</v>
      </c>
      <c r="R2432" t="s">
        <v>8316</v>
      </c>
      <c r="S2432" s="12">
        <f t="shared" si="75"/>
        <v>42238.13282407407</v>
      </c>
      <c r="T2432" s="12">
        <f t="shared" si="76"/>
        <v>42268.13282407407</v>
      </c>
    </row>
    <row r="2433" spans="1:20" ht="42.75" x14ac:dyDescent="0.45">
      <c r="A2433">
        <v>3697</v>
      </c>
      <c r="B2433" s="3" t="s">
        <v>3694</v>
      </c>
      <c r="C2433" s="3" t="s">
        <v>7807</v>
      </c>
      <c r="D2433" s="6">
        <v>2000</v>
      </c>
      <c r="E2433" s="8">
        <v>2160</v>
      </c>
      <c r="F2433" t="s">
        <v>8218</v>
      </c>
      <c r="G2433" t="s">
        <v>8224</v>
      </c>
      <c r="H2433" t="s">
        <v>8246</v>
      </c>
      <c r="I2433">
        <v>1462878648</v>
      </c>
      <c r="J2433">
        <v>1461064248</v>
      </c>
      <c r="K2433" t="b">
        <v>0</v>
      </c>
      <c r="L2433">
        <v>30</v>
      </c>
      <c r="M2433" t="b">
        <v>1</v>
      </c>
      <c r="N2433" t="s">
        <v>8269</v>
      </c>
      <c r="O2433">
        <f>ROUND(E2433/D2433*100,0)</f>
        <v>108</v>
      </c>
      <c r="P2433">
        <f>IFERROR(ROUND(E2433/L2433,2),0)</f>
        <v>72</v>
      </c>
      <c r="Q2433" t="s">
        <v>8315</v>
      </c>
      <c r="R2433" t="s">
        <v>8316</v>
      </c>
      <c r="S2433" s="12">
        <f t="shared" si="75"/>
        <v>42479.465833333335</v>
      </c>
      <c r="T2433" s="12">
        <f t="shared" si="76"/>
        <v>42500.465833333335</v>
      </c>
    </row>
    <row r="2434" spans="1:20" ht="42.75" x14ac:dyDescent="0.45">
      <c r="A2434">
        <v>4088</v>
      </c>
      <c r="B2434" s="3" t="s">
        <v>4084</v>
      </c>
      <c r="C2434" s="3" t="s">
        <v>8191</v>
      </c>
      <c r="D2434" s="6">
        <v>2000</v>
      </c>
      <c r="E2434" s="8">
        <v>216</v>
      </c>
      <c r="F2434" t="s">
        <v>8220</v>
      </c>
      <c r="G2434" t="s">
        <v>8224</v>
      </c>
      <c r="H2434" t="s">
        <v>8246</v>
      </c>
      <c r="I2434">
        <v>1421403960</v>
      </c>
      <c r="J2434">
        <v>1418827324</v>
      </c>
      <c r="K2434" t="b">
        <v>0</v>
      </c>
      <c r="L2434">
        <v>3</v>
      </c>
      <c r="M2434" t="b">
        <v>0</v>
      </c>
      <c r="N2434" t="s">
        <v>8269</v>
      </c>
      <c r="O2434">
        <f>ROUND(E2434/D2434*100,0)</f>
        <v>11</v>
      </c>
      <c r="P2434">
        <f>IFERROR(ROUND(E2434/L2434,2),0)</f>
        <v>72</v>
      </c>
      <c r="Q2434" t="s">
        <v>8315</v>
      </c>
      <c r="R2434" t="s">
        <v>8316</v>
      </c>
      <c r="S2434" s="12">
        <f t="shared" si="75"/>
        <v>41990.612546296295</v>
      </c>
      <c r="T2434" s="12">
        <f t="shared" si="76"/>
        <v>42020.434722222228</v>
      </c>
    </row>
    <row r="2435" spans="1:20" ht="42.75" x14ac:dyDescent="0.45">
      <c r="A2435">
        <v>3418</v>
      </c>
      <c r="B2435" s="3" t="s">
        <v>3417</v>
      </c>
      <c r="C2435" s="3" t="s">
        <v>7528</v>
      </c>
      <c r="D2435" s="6">
        <v>4000</v>
      </c>
      <c r="E2435" s="8">
        <v>4035</v>
      </c>
      <c r="F2435" t="s">
        <v>8218</v>
      </c>
      <c r="G2435" t="s">
        <v>8223</v>
      </c>
      <c r="H2435" t="s">
        <v>8245</v>
      </c>
      <c r="I2435">
        <v>1400875307</v>
      </c>
      <c r="J2435">
        <v>1398283307</v>
      </c>
      <c r="K2435" t="b">
        <v>0</v>
      </c>
      <c r="L2435">
        <v>56</v>
      </c>
      <c r="M2435" t="b">
        <v>1</v>
      </c>
      <c r="N2435" t="s">
        <v>8269</v>
      </c>
      <c r="O2435">
        <f>ROUND(E2435/D2435*100,0)</f>
        <v>101</v>
      </c>
      <c r="P2435">
        <f>IFERROR(ROUND(E2435/L2435,2),0)</f>
        <v>72.05</v>
      </c>
      <c r="Q2435" t="s">
        <v>8315</v>
      </c>
      <c r="R2435" t="s">
        <v>8316</v>
      </c>
      <c r="S2435" s="12">
        <f t="shared" ref="S2435:S2498" si="77">(((J2435/60)/60)/24)+DATE(1970,1,1)</f>
        <v>41752.83457175926</v>
      </c>
      <c r="T2435" s="12">
        <f t="shared" ref="T2435:T2498" si="78">(((I2435/60)/60)/24)+DATE(1970,1,1)</f>
        <v>41782.83457175926</v>
      </c>
    </row>
    <row r="2436" spans="1:20" ht="42.75" x14ac:dyDescent="0.45">
      <c r="A2436">
        <v>3332</v>
      </c>
      <c r="B2436" s="3" t="s">
        <v>3332</v>
      </c>
      <c r="C2436" s="3" t="s">
        <v>7442</v>
      </c>
      <c r="D2436" s="6">
        <v>6000</v>
      </c>
      <c r="E2436" s="8">
        <v>6000</v>
      </c>
      <c r="F2436" t="s">
        <v>8218</v>
      </c>
      <c r="G2436" t="s">
        <v>8223</v>
      </c>
      <c r="H2436" t="s">
        <v>8245</v>
      </c>
      <c r="I2436">
        <v>1405802330</v>
      </c>
      <c r="J2436">
        <v>1403210330</v>
      </c>
      <c r="K2436" t="b">
        <v>0</v>
      </c>
      <c r="L2436">
        <v>83</v>
      </c>
      <c r="M2436" t="b">
        <v>1</v>
      </c>
      <c r="N2436" t="s">
        <v>8269</v>
      </c>
      <c r="O2436">
        <f>ROUND(E2436/D2436*100,0)</f>
        <v>100</v>
      </c>
      <c r="P2436">
        <f>IFERROR(ROUND(E2436/L2436,2),0)</f>
        <v>72.290000000000006</v>
      </c>
      <c r="Q2436" t="s">
        <v>8315</v>
      </c>
      <c r="R2436" t="s">
        <v>8316</v>
      </c>
      <c r="S2436" s="12">
        <f t="shared" si="77"/>
        <v>41809.860300925924</v>
      </c>
      <c r="T2436" s="12">
        <f t="shared" si="78"/>
        <v>41839.860300925924</v>
      </c>
    </row>
    <row r="2437" spans="1:20" ht="57" x14ac:dyDescent="0.45">
      <c r="A2437">
        <v>3822</v>
      </c>
      <c r="B2437" s="3" t="s">
        <v>3819</v>
      </c>
      <c r="C2437" s="3" t="s">
        <v>7931</v>
      </c>
      <c r="D2437" s="6">
        <v>5000</v>
      </c>
      <c r="E2437" s="8">
        <v>5501</v>
      </c>
      <c r="F2437" t="s">
        <v>8218</v>
      </c>
      <c r="G2437" t="s">
        <v>8235</v>
      </c>
      <c r="H2437" t="s">
        <v>8248</v>
      </c>
      <c r="I2437">
        <v>1453244340</v>
      </c>
      <c r="J2437">
        <v>1448136417</v>
      </c>
      <c r="K2437" t="b">
        <v>0</v>
      </c>
      <c r="L2437">
        <v>76</v>
      </c>
      <c r="M2437" t="b">
        <v>1</v>
      </c>
      <c r="N2437" t="s">
        <v>8269</v>
      </c>
      <c r="O2437">
        <f>ROUND(E2437/D2437*100,0)</f>
        <v>110</v>
      </c>
      <c r="P2437">
        <f>IFERROR(ROUND(E2437/L2437,2),0)</f>
        <v>72.38</v>
      </c>
      <c r="Q2437" t="s">
        <v>8315</v>
      </c>
      <c r="R2437" t="s">
        <v>8316</v>
      </c>
      <c r="S2437" s="12">
        <f t="shared" si="77"/>
        <v>42329.838159722218</v>
      </c>
      <c r="T2437" s="12">
        <f t="shared" si="78"/>
        <v>42388.957638888889</v>
      </c>
    </row>
    <row r="2438" spans="1:20" ht="28.5" x14ac:dyDescent="0.4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ROUND(E2438/D2438*100,0)</f>
        <v>26</v>
      </c>
      <c r="P2438">
        <f>IFERROR(ROUND(E2438/L2438,2),0)</f>
        <v>87.31</v>
      </c>
      <c r="Q2438" t="s">
        <v>8318</v>
      </c>
      <c r="R2438" t="s">
        <v>8348</v>
      </c>
      <c r="S2438" s="12">
        <f t="shared" si="77"/>
        <v>41867.083368055559</v>
      </c>
      <c r="T2438" s="12">
        <f t="shared" si="78"/>
        <v>41897.083368055559</v>
      </c>
    </row>
    <row r="2439" spans="1:20" ht="42.75" x14ac:dyDescent="0.4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ROUND(E2439/D2439*100,0)</f>
        <v>26</v>
      </c>
      <c r="P2439">
        <f>IFERROR(ROUND(E2439/L2439,2),0)</f>
        <v>133.25</v>
      </c>
      <c r="Q2439" t="s">
        <v>8308</v>
      </c>
      <c r="R2439" t="s">
        <v>8314</v>
      </c>
      <c r="S2439" s="12">
        <f t="shared" si="77"/>
        <v>42504.403877314813</v>
      </c>
      <c r="T2439" s="12">
        <f t="shared" si="78"/>
        <v>42549.403877314813</v>
      </c>
    </row>
    <row r="2440" spans="1:20" ht="42.75" x14ac:dyDescent="0.4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ROUND(E2440/D2440*100,0)</f>
        <v>26</v>
      </c>
      <c r="P2440">
        <f>IFERROR(ROUND(E2440/L2440,2),0)</f>
        <v>150.65</v>
      </c>
      <c r="Q2440" t="s">
        <v>8308</v>
      </c>
      <c r="R2440" t="s">
        <v>8314</v>
      </c>
      <c r="S2440" s="12">
        <f t="shared" si="77"/>
        <v>41864.501516203702</v>
      </c>
      <c r="T2440" s="12">
        <f t="shared" si="78"/>
        <v>41899.501516203702</v>
      </c>
    </row>
    <row r="2441" spans="1:20" ht="42.75" x14ac:dyDescent="0.4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ROUND(E2441/D2441*100,0)</f>
        <v>26</v>
      </c>
      <c r="P2441">
        <f>IFERROR(ROUND(E2441/L2441,2),0)</f>
        <v>13</v>
      </c>
      <c r="Q2441" t="s">
        <v>8310</v>
      </c>
      <c r="R2441" t="s">
        <v>8347</v>
      </c>
      <c r="S2441" s="12">
        <f t="shared" si="77"/>
        <v>41599.855682870373</v>
      </c>
      <c r="T2441" s="12">
        <f t="shared" si="78"/>
        <v>41629.855682870373</v>
      </c>
    </row>
    <row r="2442" spans="1:20" ht="42.75" x14ac:dyDescent="0.4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ROUND(E2442/D2442*100,0)</f>
        <v>26</v>
      </c>
      <c r="P2442">
        <f>IFERROR(ROUND(E2442/L2442,2),0)</f>
        <v>90.62</v>
      </c>
      <c r="Q2442" t="s">
        <v>8308</v>
      </c>
      <c r="R2442" t="s">
        <v>8314</v>
      </c>
      <c r="S2442" s="12">
        <f t="shared" si="77"/>
        <v>42543.665601851855</v>
      </c>
      <c r="T2442" s="12">
        <f t="shared" si="78"/>
        <v>42572.729166666672</v>
      </c>
    </row>
    <row r="2443" spans="1:20" ht="42.75" x14ac:dyDescent="0.4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ROUND(E2443/D2443*100,0)</f>
        <v>26</v>
      </c>
      <c r="P2443">
        <f>IFERROR(ROUND(E2443/L2443,2),0)</f>
        <v>65.97</v>
      </c>
      <c r="Q2443" t="s">
        <v>8312</v>
      </c>
      <c r="R2443" t="s">
        <v>8340</v>
      </c>
      <c r="S2443" s="12">
        <f t="shared" si="77"/>
        <v>42796.071643518517</v>
      </c>
      <c r="T2443" s="12">
        <f t="shared" si="78"/>
        <v>42826.166666666672</v>
      </c>
    </row>
    <row r="2444" spans="1:20" ht="42.75" x14ac:dyDescent="0.4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>
        <f>IFERROR(ROUND(E2444/L2444,2),0)</f>
        <v>59.04</v>
      </c>
      <c r="Q2444" t="s">
        <v>8323</v>
      </c>
      <c r="R2444" t="s">
        <v>8324</v>
      </c>
      <c r="S2444" s="12">
        <f t="shared" si="77"/>
        <v>42597.617418981477</v>
      </c>
      <c r="T2444" s="12">
        <f t="shared" si="78"/>
        <v>42628.617418981477</v>
      </c>
    </row>
    <row r="2445" spans="1:20" ht="42.75" x14ac:dyDescent="0.4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>
        <f>IFERROR(ROUND(E2445/L2445,2),0)</f>
        <v>218.33</v>
      </c>
      <c r="Q2445" t="s">
        <v>8323</v>
      </c>
      <c r="R2445" t="s">
        <v>8352</v>
      </c>
      <c r="S2445" s="12">
        <f t="shared" si="77"/>
        <v>41807.118495370371</v>
      </c>
      <c r="T2445" s="12">
        <f t="shared" si="78"/>
        <v>41852.118495370371</v>
      </c>
    </row>
    <row r="2446" spans="1:20" ht="42.75" x14ac:dyDescent="0.4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>
        <f>IFERROR(ROUND(E2446/L2446,2),0)</f>
        <v>116.56</v>
      </c>
      <c r="Q2446" t="s">
        <v>8326</v>
      </c>
      <c r="R2446" t="s">
        <v>8354</v>
      </c>
      <c r="S2446" s="12">
        <f t="shared" si="77"/>
        <v>42187.940081018518</v>
      </c>
      <c r="T2446" s="12">
        <f t="shared" si="78"/>
        <v>42218.916666666672</v>
      </c>
    </row>
    <row r="2447" spans="1:20" ht="57" x14ac:dyDescent="0.4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>
        <f>IFERROR(ROUND(E2447/L2447,2),0)</f>
        <v>93.67</v>
      </c>
      <c r="Q2447" t="s">
        <v>8321</v>
      </c>
      <c r="R2447" t="s">
        <v>8350</v>
      </c>
      <c r="S2447" s="12">
        <f t="shared" si="77"/>
        <v>41846.978078703702</v>
      </c>
      <c r="T2447" s="12">
        <f t="shared" si="78"/>
        <v>41876.978078703702</v>
      </c>
    </row>
    <row r="2448" spans="1:20" ht="42.75" x14ac:dyDescent="0.45">
      <c r="A2448">
        <v>3519</v>
      </c>
      <c r="B2448" s="3" t="s">
        <v>3518</v>
      </c>
      <c r="C2448" s="3" t="s">
        <v>7629</v>
      </c>
      <c r="D2448" s="6">
        <v>2000</v>
      </c>
      <c r="E2448" s="8">
        <v>2027</v>
      </c>
      <c r="F2448" t="s">
        <v>8218</v>
      </c>
      <c r="G2448" t="s">
        <v>8224</v>
      </c>
      <c r="H2448" t="s">
        <v>8246</v>
      </c>
      <c r="I2448">
        <v>1425478950</v>
      </c>
      <c r="J2448">
        <v>1422886950</v>
      </c>
      <c r="K2448" t="b">
        <v>0</v>
      </c>
      <c r="L2448">
        <v>28</v>
      </c>
      <c r="M2448" t="b">
        <v>1</v>
      </c>
      <c r="N2448" t="s">
        <v>8269</v>
      </c>
      <c r="O2448">
        <f>ROUND(E2448/D2448*100,0)</f>
        <v>101</v>
      </c>
      <c r="P2448">
        <f>IFERROR(ROUND(E2448/L2448,2),0)</f>
        <v>72.39</v>
      </c>
      <c r="Q2448" t="s">
        <v>8315</v>
      </c>
      <c r="R2448" t="s">
        <v>8316</v>
      </c>
      <c r="S2448" s="12">
        <f t="shared" si="77"/>
        <v>42037.598958333328</v>
      </c>
      <c r="T2448" s="12">
        <f t="shared" si="78"/>
        <v>42067.598958333328</v>
      </c>
    </row>
    <row r="2449" spans="1:20" ht="42.75" x14ac:dyDescent="0.4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ROUND(E2449/D2449*100,0)</f>
        <v>25</v>
      </c>
      <c r="P2449">
        <f>IFERROR(ROUND(E2449/L2449,2),0)</f>
        <v>91.82</v>
      </c>
      <c r="Q2449" t="s">
        <v>8318</v>
      </c>
      <c r="R2449" t="s">
        <v>8348</v>
      </c>
      <c r="S2449" s="12">
        <f t="shared" si="77"/>
        <v>42249.064722222218</v>
      </c>
      <c r="T2449" s="12">
        <f t="shared" si="78"/>
        <v>42278.208333333328</v>
      </c>
    </row>
    <row r="2450" spans="1:20" ht="42.75" x14ac:dyDescent="0.4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ROUND(E2450/D2450*100,0)</f>
        <v>25</v>
      </c>
      <c r="P2450">
        <f>IFERROR(ROUND(E2450/L2450,2),0)</f>
        <v>50</v>
      </c>
      <c r="Q2450" t="s">
        <v>8318</v>
      </c>
      <c r="R2450" t="s">
        <v>8348</v>
      </c>
      <c r="S2450" s="12">
        <f t="shared" si="77"/>
        <v>42297.110300925924</v>
      </c>
      <c r="T2450" s="12">
        <f t="shared" si="78"/>
        <v>42316.5</v>
      </c>
    </row>
    <row r="2451" spans="1:20" ht="42.75" x14ac:dyDescent="0.4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ROUND(E2451/D2451*100,0)</f>
        <v>25</v>
      </c>
      <c r="P2451">
        <f>IFERROR(ROUND(E2451/L2451,2),0)</f>
        <v>725.03</v>
      </c>
      <c r="Q2451" t="s">
        <v>8318</v>
      </c>
      <c r="R2451" t="s">
        <v>8346</v>
      </c>
      <c r="S2451" s="12">
        <f t="shared" si="77"/>
        <v>42327.490752314814</v>
      </c>
      <c r="T2451" s="12">
        <f t="shared" si="78"/>
        <v>42367.490752314814</v>
      </c>
    </row>
    <row r="2452" spans="1:20" ht="42.75" x14ac:dyDescent="0.4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ROUND(E2452/D2452*100,0)</f>
        <v>25</v>
      </c>
      <c r="P2452">
        <f>IFERROR(ROUND(E2452/L2452,2),0)</f>
        <v>89.6</v>
      </c>
      <c r="Q2452" t="s">
        <v>8308</v>
      </c>
      <c r="R2452" t="s">
        <v>8314</v>
      </c>
      <c r="S2452" s="12">
        <f t="shared" si="77"/>
        <v>42652.964907407411</v>
      </c>
      <c r="T2452" s="12">
        <f t="shared" si="78"/>
        <v>42686.208333333328</v>
      </c>
    </row>
    <row r="2453" spans="1:20" ht="42.75" x14ac:dyDescent="0.4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ROUND(E2453/D2453*100,0)</f>
        <v>25</v>
      </c>
      <c r="P2453">
        <f>IFERROR(ROUND(E2453/L2453,2),0)</f>
        <v>46.73</v>
      </c>
      <c r="Q2453" t="s">
        <v>8321</v>
      </c>
      <c r="R2453" t="s">
        <v>8344</v>
      </c>
      <c r="S2453" s="12">
        <f t="shared" si="77"/>
        <v>41365.904594907406</v>
      </c>
      <c r="T2453" s="12">
        <f t="shared" si="78"/>
        <v>41395.904594907406</v>
      </c>
    </row>
    <row r="2454" spans="1:20" ht="42.75" x14ac:dyDescent="0.4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ROUND(E2454/D2454*100,0)</f>
        <v>25</v>
      </c>
      <c r="P2454">
        <f>IFERROR(ROUND(E2454/L2454,2),0)</f>
        <v>57.73</v>
      </c>
      <c r="Q2454" t="s">
        <v>8312</v>
      </c>
      <c r="R2454" t="s">
        <v>8340</v>
      </c>
      <c r="S2454" s="12">
        <f t="shared" si="77"/>
        <v>42801.43104166667</v>
      </c>
      <c r="T2454" s="12">
        <f t="shared" si="78"/>
        <v>42831.389374999999</v>
      </c>
    </row>
    <row r="2455" spans="1:20" ht="57" x14ac:dyDescent="0.4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>
        <f>IFERROR(ROUND(E2455/L2455,2),0)</f>
        <v>168.39</v>
      </c>
      <c r="Q2455" t="s">
        <v>8326</v>
      </c>
      <c r="R2455" t="s">
        <v>8354</v>
      </c>
      <c r="S2455" s="12">
        <f t="shared" si="77"/>
        <v>42082.575555555552</v>
      </c>
      <c r="T2455" s="12">
        <f t="shared" si="78"/>
        <v>42105.25</v>
      </c>
    </row>
    <row r="2456" spans="1:20" ht="42.75" x14ac:dyDescent="0.45">
      <c r="A2456">
        <v>3729</v>
      </c>
      <c r="B2456" s="3" t="s">
        <v>3726</v>
      </c>
      <c r="C2456" s="3" t="s">
        <v>7839</v>
      </c>
      <c r="D2456" s="6">
        <v>5000</v>
      </c>
      <c r="E2456" s="8">
        <v>362</v>
      </c>
      <c r="F2456" t="s">
        <v>8220</v>
      </c>
      <c r="G2456" t="s">
        <v>8223</v>
      </c>
      <c r="H2456" t="s">
        <v>8245</v>
      </c>
      <c r="I2456">
        <v>1427082912</v>
      </c>
      <c r="J2456">
        <v>1423198512</v>
      </c>
      <c r="K2456" t="b">
        <v>0</v>
      </c>
      <c r="L2456">
        <v>5</v>
      </c>
      <c r="M2456" t="b">
        <v>0</v>
      </c>
      <c r="N2456" t="s">
        <v>8269</v>
      </c>
      <c r="O2456">
        <f>ROUND(E2456/D2456*100,0)</f>
        <v>7</v>
      </c>
      <c r="P2456">
        <f>IFERROR(ROUND(E2456/L2456,2),0)</f>
        <v>72.400000000000006</v>
      </c>
      <c r="Q2456" t="s">
        <v>8315</v>
      </c>
      <c r="R2456" t="s">
        <v>8316</v>
      </c>
      <c r="S2456" s="12">
        <f t="shared" si="77"/>
        <v>42041.205000000002</v>
      </c>
      <c r="T2456" s="12">
        <f t="shared" si="78"/>
        <v>42086.16333333333</v>
      </c>
    </row>
    <row r="2457" spans="1:20" ht="42.75" x14ac:dyDescent="0.45">
      <c r="A2457">
        <v>3592</v>
      </c>
      <c r="B2457" s="3" t="s">
        <v>3591</v>
      </c>
      <c r="C2457" s="3" t="s">
        <v>7702</v>
      </c>
      <c r="D2457" s="6">
        <v>2000</v>
      </c>
      <c r="E2457" s="8">
        <v>2545</v>
      </c>
      <c r="F2457" t="s">
        <v>8218</v>
      </c>
      <c r="G2457" t="s">
        <v>8223</v>
      </c>
      <c r="H2457" t="s">
        <v>8245</v>
      </c>
      <c r="I2457">
        <v>1423630740</v>
      </c>
      <c r="J2457">
        <v>1418673307</v>
      </c>
      <c r="K2457" t="b">
        <v>0</v>
      </c>
      <c r="L2457">
        <v>35</v>
      </c>
      <c r="M2457" t="b">
        <v>1</v>
      </c>
      <c r="N2457" t="s">
        <v>8269</v>
      </c>
      <c r="O2457">
        <f>ROUND(E2457/D2457*100,0)</f>
        <v>127</v>
      </c>
      <c r="P2457">
        <f>IFERROR(ROUND(E2457/L2457,2),0)</f>
        <v>72.709999999999994</v>
      </c>
      <c r="Q2457" t="s">
        <v>8315</v>
      </c>
      <c r="R2457" t="s">
        <v>8316</v>
      </c>
      <c r="S2457" s="12">
        <f t="shared" si="77"/>
        <v>41988.829942129625</v>
      </c>
      <c r="T2457" s="12">
        <f t="shared" si="78"/>
        <v>42046.207638888889</v>
      </c>
    </row>
    <row r="2458" spans="1:20" ht="42.75" x14ac:dyDescent="0.4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>
        <f>IFERROR(ROUND(E2458/L2458,2),0)</f>
        <v>109.18</v>
      </c>
      <c r="Q2458" t="s">
        <v>8312</v>
      </c>
      <c r="R2458" t="s">
        <v>8345</v>
      </c>
      <c r="S2458" s="12">
        <f t="shared" si="77"/>
        <v>40088.105393518519</v>
      </c>
      <c r="T2458" s="12">
        <f t="shared" si="78"/>
        <v>40148.207638888889</v>
      </c>
    </row>
    <row r="2459" spans="1:20" ht="42.75" x14ac:dyDescent="0.4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>
        <f>IFERROR(ROUND(E2459/L2459,2),0)</f>
        <v>34.76</v>
      </c>
      <c r="Q2459" t="s">
        <v>8312</v>
      </c>
      <c r="R2459" t="s">
        <v>8345</v>
      </c>
      <c r="S2459" s="12">
        <f t="shared" si="77"/>
        <v>41368.583726851852</v>
      </c>
      <c r="T2459" s="12">
        <f t="shared" si="78"/>
        <v>41398.583726851852</v>
      </c>
    </row>
    <row r="2460" spans="1:20" ht="42.75" x14ac:dyDescent="0.4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>
        <f>IFERROR(ROUND(E2460/L2460,2),0)</f>
        <v>51.23</v>
      </c>
      <c r="Q2460" t="s">
        <v>8323</v>
      </c>
      <c r="R2460" t="s">
        <v>8324</v>
      </c>
      <c r="S2460" s="12">
        <f t="shared" si="77"/>
        <v>42115.949976851851</v>
      </c>
      <c r="T2460" s="12">
        <f t="shared" si="78"/>
        <v>42145.949976851851</v>
      </c>
    </row>
    <row r="2461" spans="1:20" ht="42.75" x14ac:dyDescent="0.4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>
        <f>IFERROR(ROUND(E2461/L2461,2),0)</f>
        <v>305.77999999999997</v>
      </c>
      <c r="Q2461" t="s">
        <v>8326</v>
      </c>
      <c r="R2461" t="s">
        <v>8354</v>
      </c>
      <c r="S2461" s="12">
        <f t="shared" si="77"/>
        <v>41828.664456018516</v>
      </c>
      <c r="T2461" s="12">
        <f t="shared" si="78"/>
        <v>41858.664456018516</v>
      </c>
    </row>
    <row r="2462" spans="1:20" ht="42.75" x14ac:dyDescent="0.45">
      <c r="A2462">
        <v>3256</v>
      </c>
      <c r="B2462" s="3" t="s">
        <v>3256</v>
      </c>
      <c r="C2462" s="3" t="s">
        <v>7366</v>
      </c>
      <c r="D2462" s="6">
        <v>10000</v>
      </c>
      <c r="E2462" s="8">
        <v>12806</v>
      </c>
      <c r="F2462" t="s">
        <v>8218</v>
      </c>
      <c r="G2462" t="s">
        <v>8223</v>
      </c>
      <c r="H2462" t="s">
        <v>8245</v>
      </c>
      <c r="I2462">
        <v>1433995140</v>
      </c>
      <c r="J2462">
        <v>1432129577</v>
      </c>
      <c r="K2462" t="b">
        <v>1</v>
      </c>
      <c r="L2462">
        <v>176</v>
      </c>
      <c r="M2462" t="b">
        <v>1</v>
      </c>
      <c r="N2462" t="s">
        <v>8269</v>
      </c>
      <c r="O2462">
        <f>ROUND(E2462/D2462*100,0)</f>
        <v>128</v>
      </c>
      <c r="P2462">
        <f>IFERROR(ROUND(E2462/L2462,2),0)</f>
        <v>72.760000000000005</v>
      </c>
      <c r="Q2462" t="s">
        <v>8315</v>
      </c>
      <c r="R2462" t="s">
        <v>8316</v>
      </c>
      <c r="S2462" s="12">
        <f t="shared" si="77"/>
        <v>42144.573807870373</v>
      </c>
      <c r="T2462" s="12">
        <f t="shared" si="78"/>
        <v>42166.165972222225</v>
      </c>
    </row>
    <row r="2463" spans="1:20" ht="28.5" x14ac:dyDescent="0.45">
      <c r="A2463">
        <v>3723</v>
      </c>
      <c r="B2463" s="3" t="s">
        <v>3720</v>
      </c>
      <c r="C2463" s="3" t="s">
        <v>7833</v>
      </c>
      <c r="D2463" s="6">
        <v>4500</v>
      </c>
      <c r="E2463" s="8">
        <v>4592</v>
      </c>
      <c r="F2463" t="s">
        <v>8218</v>
      </c>
      <c r="G2463" t="s">
        <v>8224</v>
      </c>
      <c r="H2463" t="s">
        <v>8246</v>
      </c>
      <c r="I2463">
        <v>1417374262</v>
      </c>
      <c r="J2463">
        <v>1414778662</v>
      </c>
      <c r="K2463" t="b">
        <v>0</v>
      </c>
      <c r="L2463">
        <v>63</v>
      </c>
      <c r="M2463" t="b">
        <v>1</v>
      </c>
      <c r="N2463" t="s">
        <v>8269</v>
      </c>
      <c r="O2463">
        <f>ROUND(E2463/D2463*100,0)</f>
        <v>102</v>
      </c>
      <c r="P2463">
        <f>IFERROR(ROUND(E2463/L2463,2),0)</f>
        <v>72.89</v>
      </c>
      <c r="Q2463" t="s">
        <v>8315</v>
      </c>
      <c r="R2463" t="s">
        <v>8316</v>
      </c>
      <c r="S2463" s="12">
        <f t="shared" si="77"/>
        <v>41943.753032407411</v>
      </c>
      <c r="T2463" s="12">
        <f t="shared" si="78"/>
        <v>41973.794699074075</v>
      </c>
    </row>
    <row r="2464" spans="1:20" ht="28.5" x14ac:dyDescent="0.45">
      <c r="A2464">
        <v>3466</v>
      </c>
      <c r="B2464" s="3" t="s">
        <v>3465</v>
      </c>
      <c r="C2464" s="3" t="s">
        <v>7576</v>
      </c>
      <c r="D2464" s="6">
        <v>3500</v>
      </c>
      <c r="E2464" s="8">
        <v>4450</v>
      </c>
      <c r="F2464" t="s">
        <v>8218</v>
      </c>
      <c r="G2464" t="s">
        <v>8223</v>
      </c>
      <c r="H2464" t="s">
        <v>8245</v>
      </c>
      <c r="I2464">
        <v>1461108450</v>
      </c>
      <c r="J2464">
        <v>1455928050</v>
      </c>
      <c r="K2464" t="b">
        <v>0</v>
      </c>
      <c r="L2464">
        <v>61</v>
      </c>
      <c r="M2464" t="b">
        <v>1</v>
      </c>
      <c r="N2464" t="s">
        <v>8269</v>
      </c>
      <c r="O2464">
        <f>ROUND(E2464/D2464*100,0)</f>
        <v>127</v>
      </c>
      <c r="P2464">
        <f>IFERROR(ROUND(E2464/L2464,2),0)</f>
        <v>72.95</v>
      </c>
      <c r="Q2464" t="s">
        <v>8315</v>
      </c>
      <c r="R2464" t="s">
        <v>8316</v>
      </c>
      <c r="S2464" s="12">
        <f t="shared" si="77"/>
        <v>42420.019097222219</v>
      </c>
      <c r="T2464" s="12">
        <f t="shared" si="78"/>
        <v>42479.977430555555</v>
      </c>
    </row>
    <row r="2465" spans="1:20" ht="42.75" x14ac:dyDescent="0.45">
      <c r="A2465">
        <v>2934</v>
      </c>
      <c r="B2465" s="3" t="s">
        <v>2934</v>
      </c>
      <c r="C2465" s="3" t="s">
        <v>7044</v>
      </c>
      <c r="D2465" s="6">
        <v>2500</v>
      </c>
      <c r="E2465" s="8">
        <v>2700</v>
      </c>
      <c r="F2465" t="s">
        <v>8218</v>
      </c>
      <c r="G2465" t="s">
        <v>8228</v>
      </c>
      <c r="H2465" t="s">
        <v>8250</v>
      </c>
      <c r="I2465">
        <v>1402845364</v>
      </c>
      <c r="J2465">
        <v>1400253364</v>
      </c>
      <c r="K2465" t="b">
        <v>0</v>
      </c>
      <c r="L2465">
        <v>37</v>
      </c>
      <c r="M2465" t="b">
        <v>1</v>
      </c>
      <c r="N2465" t="s">
        <v>8303</v>
      </c>
      <c r="O2465">
        <f>ROUND(E2465/D2465*100,0)</f>
        <v>108</v>
      </c>
      <c r="P2465">
        <f>IFERROR(ROUND(E2465/L2465,2),0)</f>
        <v>72.97</v>
      </c>
      <c r="Q2465" t="s">
        <v>8315</v>
      </c>
      <c r="R2465" t="s">
        <v>8334</v>
      </c>
      <c r="S2465" s="12">
        <f t="shared" si="77"/>
        <v>41775.636157407411</v>
      </c>
      <c r="T2465" s="12">
        <f t="shared" si="78"/>
        <v>41805.636157407411</v>
      </c>
    </row>
    <row r="2466" spans="1:20" ht="28.5" x14ac:dyDescent="0.45">
      <c r="A2466">
        <v>3002</v>
      </c>
      <c r="B2466" s="3" t="s">
        <v>3002</v>
      </c>
      <c r="C2466" s="3" t="s">
        <v>7112</v>
      </c>
      <c r="D2466" s="6">
        <v>7000</v>
      </c>
      <c r="E2466" s="8">
        <v>7595.43</v>
      </c>
      <c r="F2466" t="s">
        <v>8218</v>
      </c>
      <c r="G2466" t="s">
        <v>8223</v>
      </c>
      <c r="H2466" t="s">
        <v>8245</v>
      </c>
      <c r="I2466">
        <v>1356552252</v>
      </c>
      <c r="J2466">
        <v>1353960252</v>
      </c>
      <c r="K2466" t="b">
        <v>0</v>
      </c>
      <c r="L2466">
        <v>104</v>
      </c>
      <c r="M2466" t="b">
        <v>1</v>
      </c>
      <c r="N2466" t="s">
        <v>8301</v>
      </c>
      <c r="O2466">
        <f>ROUND(E2466/D2466*100,0)</f>
        <v>109</v>
      </c>
      <c r="P2466">
        <f>IFERROR(ROUND(E2466/L2466,2),0)</f>
        <v>73.03</v>
      </c>
      <c r="Q2466" t="s">
        <v>8315</v>
      </c>
      <c r="R2466" t="s">
        <v>8333</v>
      </c>
      <c r="S2466" s="12">
        <f t="shared" si="77"/>
        <v>41239.83625</v>
      </c>
      <c r="T2466" s="12">
        <f t="shared" si="78"/>
        <v>41269.83625</v>
      </c>
    </row>
    <row r="2467" spans="1:20" ht="42.75" x14ac:dyDescent="0.4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ROUND(E2467/D2467*100,0)</f>
        <v>23</v>
      </c>
      <c r="P2467">
        <f>IFERROR(ROUND(E2467/L2467,2),0)</f>
        <v>449.43</v>
      </c>
      <c r="Q2467" t="s">
        <v>8318</v>
      </c>
      <c r="R2467" t="s">
        <v>8337</v>
      </c>
      <c r="S2467" s="12">
        <f t="shared" si="77"/>
        <v>42090.161828703705</v>
      </c>
      <c r="T2467" s="12">
        <f t="shared" si="78"/>
        <v>42150.161828703705</v>
      </c>
    </row>
    <row r="2468" spans="1:20" ht="42.75" x14ac:dyDescent="0.4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ROUND(E2468/D2468*100,0)</f>
        <v>23</v>
      </c>
      <c r="P2468">
        <f>IFERROR(ROUND(E2468/L2468,2),0)</f>
        <v>39.229999999999997</v>
      </c>
      <c r="Q2468" t="s">
        <v>8318</v>
      </c>
      <c r="R2468" t="s">
        <v>8346</v>
      </c>
      <c r="S2468" s="12">
        <f t="shared" si="77"/>
        <v>41218.391446759262</v>
      </c>
      <c r="T2468" s="12">
        <f t="shared" si="78"/>
        <v>41248.391446759262</v>
      </c>
    </row>
    <row r="2469" spans="1:20" ht="57" x14ac:dyDescent="0.4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ROUND(E2469/D2469*100,0)</f>
        <v>23</v>
      </c>
      <c r="P2469">
        <f>IFERROR(ROUND(E2469/L2469,2),0)</f>
        <v>16.43</v>
      </c>
      <c r="Q2469" t="s">
        <v>8308</v>
      </c>
      <c r="R2469" t="s">
        <v>8355</v>
      </c>
      <c r="S2469" s="12">
        <f t="shared" si="77"/>
        <v>42070.677604166667</v>
      </c>
      <c r="T2469" s="12">
        <f t="shared" si="78"/>
        <v>42100.635937500003</v>
      </c>
    </row>
    <row r="2470" spans="1:20" ht="42.75" x14ac:dyDescent="0.4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ROUND(E2470/D2470*100,0)</f>
        <v>23</v>
      </c>
      <c r="P2470">
        <f>IFERROR(ROUND(E2470/L2470,2),0)</f>
        <v>161.12</v>
      </c>
      <c r="Q2470" t="s">
        <v>8308</v>
      </c>
      <c r="R2470" t="s">
        <v>8314</v>
      </c>
      <c r="S2470" s="12">
        <f t="shared" si="77"/>
        <v>42289.675173611111</v>
      </c>
      <c r="T2470" s="12">
        <f t="shared" si="78"/>
        <v>42329.716840277775</v>
      </c>
    </row>
    <row r="2471" spans="1:20" ht="42.75" x14ac:dyDescent="0.4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ROUND(E2471/D2471*100,0)</f>
        <v>23</v>
      </c>
      <c r="P2471">
        <f>IFERROR(ROUND(E2471/L2471,2),0)</f>
        <v>65.459999999999994</v>
      </c>
      <c r="Q2471" t="s">
        <v>8321</v>
      </c>
      <c r="R2471" t="s">
        <v>8353</v>
      </c>
      <c r="S2471" s="12">
        <f t="shared" si="77"/>
        <v>41799.524259259262</v>
      </c>
      <c r="T2471" s="12">
        <f t="shared" si="78"/>
        <v>41829.524259259262</v>
      </c>
    </row>
    <row r="2472" spans="1:20" ht="42.75" x14ac:dyDescent="0.4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ROUND(E2472/D2472*100,0)</f>
        <v>23</v>
      </c>
      <c r="P2472">
        <f>IFERROR(ROUND(E2472/L2472,2),0)</f>
        <v>56.3</v>
      </c>
      <c r="Q2472" t="s">
        <v>8326</v>
      </c>
      <c r="R2472" t="s">
        <v>8354</v>
      </c>
      <c r="S2472" s="12">
        <f t="shared" si="77"/>
        <v>42595.585358796292</v>
      </c>
      <c r="T2472" s="12">
        <f t="shared" si="78"/>
        <v>42616.585358796292</v>
      </c>
    </row>
    <row r="2473" spans="1:20" ht="42.75" x14ac:dyDescent="0.45">
      <c r="A2473">
        <v>2791</v>
      </c>
      <c r="B2473" s="3" t="s">
        <v>2791</v>
      </c>
      <c r="C2473" s="3" t="s">
        <v>6901</v>
      </c>
      <c r="D2473" s="6">
        <v>2000</v>
      </c>
      <c r="E2473" s="8">
        <v>2050</v>
      </c>
      <c r="F2473" t="s">
        <v>8218</v>
      </c>
      <c r="G2473" t="s">
        <v>8223</v>
      </c>
      <c r="H2473" t="s">
        <v>8245</v>
      </c>
      <c r="I2473">
        <v>1473393600</v>
      </c>
      <c r="J2473">
        <v>1470778559</v>
      </c>
      <c r="K2473" t="b">
        <v>0</v>
      </c>
      <c r="L2473">
        <v>28</v>
      </c>
      <c r="M2473" t="b">
        <v>1</v>
      </c>
      <c r="N2473" t="s">
        <v>8269</v>
      </c>
      <c r="O2473">
        <f>ROUND(E2473/D2473*100,0)</f>
        <v>103</v>
      </c>
      <c r="P2473">
        <f>IFERROR(ROUND(E2473/L2473,2),0)</f>
        <v>73.209999999999994</v>
      </c>
      <c r="Q2473" t="s">
        <v>8315</v>
      </c>
      <c r="R2473" t="s">
        <v>8316</v>
      </c>
      <c r="S2473" s="12">
        <f t="shared" si="77"/>
        <v>42591.899988425925</v>
      </c>
      <c r="T2473" s="12">
        <f t="shared" si="78"/>
        <v>42622.166666666672</v>
      </c>
    </row>
    <row r="2474" spans="1:20" ht="42.75" x14ac:dyDescent="0.45">
      <c r="A2474">
        <v>3571</v>
      </c>
      <c r="B2474" s="3" t="s">
        <v>3570</v>
      </c>
      <c r="C2474" s="3" t="s">
        <v>7681</v>
      </c>
      <c r="D2474" s="6">
        <v>1500</v>
      </c>
      <c r="E2474" s="8">
        <v>1831</v>
      </c>
      <c r="F2474" t="s">
        <v>8218</v>
      </c>
      <c r="G2474" t="s">
        <v>8224</v>
      </c>
      <c r="H2474" t="s">
        <v>8246</v>
      </c>
      <c r="I2474">
        <v>1414701413</v>
      </c>
      <c r="J2474">
        <v>1412109413</v>
      </c>
      <c r="K2474" t="b">
        <v>0</v>
      </c>
      <c r="L2474">
        <v>25</v>
      </c>
      <c r="M2474" t="b">
        <v>1</v>
      </c>
      <c r="N2474" t="s">
        <v>8269</v>
      </c>
      <c r="O2474">
        <f>ROUND(E2474/D2474*100,0)</f>
        <v>122</v>
      </c>
      <c r="P2474">
        <f>IFERROR(ROUND(E2474/L2474,2),0)</f>
        <v>73.239999999999995</v>
      </c>
      <c r="Q2474" t="s">
        <v>8315</v>
      </c>
      <c r="R2474" t="s">
        <v>8316</v>
      </c>
      <c r="S2474" s="12">
        <f t="shared" si="77"/>
        <v>41912.858946759261</v>
      </c>
      <c r="T2474" s="12">
        <f t="shared" si="78"/>
        <v>41942.858946759261</v>
      </c>
    </row>
    <row r="2475" spans="1:20" ht="42.75" x14ac:dyDescent="0.45">
      <c r="A2475">
        <v>3769</v>
      </c>
      <c r="B2475" s="3" t="s">
        <v>3766</v>
      </c>
      <c r="C2475" s="3" t="s">
        <v>7879</v>
      </c>
      <c r="D2475" s="6">
        <v>1100</v>
      </c>
      <c r="E2475" s="8">
        <v>1100</v>
      </c>
      <c r="F2475" t="s">
        <v>8218</v>
      </c>
      <c r="G2475" t="s">
        <v>8223</v>
      </c>
      <c r="H2475" t="s">
        <v>8245</v>
      </c>
      <c r="I2475">
        <v>1460730079</v>
      </c>
      <c r="J2475">
        <v>1458138079</v>
      </c>
      <c r="K2475" t="b">
        <v>0</v>
      </c>
      <c r="L2475">
        <v>15</v>
      </c>
      <c r="M2475" t="b">
        <v>1</v>
      </c>
      <c r="N2475" t="s">
        <v>8303</v>
      </c>
      <c r="O2475">
        <f>ROUND(E2475/D2475*100,0)</f>
        <v>100</v>
      </c>
      <c r="P2475">
        <f>IFERROR(ROUND(E2475/L2475,2),0)</f>
        <v>73.33</v>
      </c>
      <c r="Q2475" t="s">
        <v>8315</v>
      </c>
      <c r="R2475" t="s">
        <v>8334</v>
      </c>
      <c r="S2475" s="12">
        <f t="shared" si="77"/>
        <v>42445.598136574074</v>
      </c>
      <c r="T2475" s="12">
        <f t="shared" si="78"/>
        <v>42475.598136574074</v>
      </c>
    </row>
    <row r="2476" spans="1:20" ht="42.75" x14ac:dyDescent="0.45">
      <c r="A2476">
        <v>3679</v>
      </c>
      <c r="B2476" s="3" t="s">
        <v>3676</v>
      </c>
      <c r="C2476" s="3" t="s">
        <v>7789</v>
      </c>
      <c r="D2476" s="6">
        <v>2000</v>
      </c>
      <c r="E2476" s="8">
        <v>2202</v>
      </c>
      <c r="F2476" t="s">
        <v>8218</v>
      </c>
      <c r="G2476" t="s">
        <v>8223</v>
      </c>
      <c r="H2476" t="s">
        <v>8245</v>
      </c>
      <c r="I2476">
        <v>1404190740</v>
      </c>
      <c r="J2476">
        <v>1401214581</v>
      </c>
      <c r="K2476" t="b">
        <v>0</v>
      </c>
      <c r="L2476">
        <v>30</v>
      </c>
      <c r="M2476" t="b">
        <v>1</v>
      </c>
      <c r="N2476" t="s">
        <v>8269</v>
      </c>
      <c r="O2476">
        <f>ROUND(E2476/D2476*100,0)</f>
        <v>110</v>
      </c>
      <c r="P2476">
        <f>IFERROR(ROUND(E2476/L2476,2),0)</f>
        <v>73.400000000000006</v>
      </c>
      <c r="Q2476" t="s">
        <v>8315</v>
      </c>
      <c r="R2476" t="s">
        <v>8316</v>
      </c>
      <c r="S2476" s="12">
        <f t="shared" si="77"/>
        <v>41786.761354166665</v>
      </c>
      <c r="T2476" s="12">
        <f t="shared" si="78"/>
        <v>41821.207638888889</v>
      </c>
    </row>
    <row r="2477" spans="1:20" ht="42.75" x14ac:dyDescent="0.4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ROUND(E2477/D2477*100,0)</f>
        <v>22</v>
      </c>
      <c r="P2477">
        <f>IFERROR(ROUND(E2477/L2477,2),0)</f>
        <v>56</v>
      </c>
      <c r="Q2477" t="s">
        <v>8318</v>
      </c>
      <c r="R2477" t="s">
        <v>8348</v>
      </c>
      <c r="S2477" s="12">
        <f t="shared" si="77"/>
        <v>41900.505312499998</v>
      </c>
      <c r="T2477" s="12">
        <f t="shared" si="78"/>
        <v>41930.505312499998</v>
      </c>
    </row>
    <row r="2478" spans="1:20" ht="42.75" x14ac:dyDescent="0.4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ROUND(E2478/D2478*100,0)</f>
        <v>22</v>
      </c>
      <c r="P2478">
        <f>IFERROR(ROUND(E2478/L2478,2),0)</f>
        <v>110.64</v>
      </c>
      <c r="Q2478" t="s">
        <v>8318</v>
      </c>
      <c r="R2478" t="s">
        <v>8346</v>
      </c>
      <c r="S2478" s="12">
        <f t="shared" si="77"/>
        <v>41135.679791666669</v>
      </c>
      <c r="T2478" s="12">
        <f t="shared" si="78"/>
        <v>41180.679791666669</v>
      </c>
    </row>
    <row r="2479" spans="1:20" ht="28.5" x14ac:dyDescent="0.4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ROUND(E2479/D2479*100,0)</f>
        <v>22</v>
      </c>
      <c r="P2479">
        <f>IFERROR(ROUND(E2479/L2479,2),0)</f>
        <v>66.52</v>
      </c>
      <c r="Q2479" t="s">
        <v>8318</v>
      </c>
      <c r="R2479" t="s">
        <v>8346</v>
      </c>
      <c r="S2479" s="12">
        <f t="shared" si="77"/>
        <v>41381.50577546296</v>
      </c>
      <c r="T2479" s="12">
        <f t="shared" si="78"/>
        <v>41411.50577546296</v>
      </c>
    </row>
    <row r="2480" spans="1:20" ht="57" x14ac:dyDescent="0.4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ROUND(E2480/D2480*100,0)</f>
        <v>22</v>
      </c>
      <c r="P2480">
        <f>IFERROR(ROUND(E2480/L2480,2),0)</f>
        <v>1536.25</v>
      </c>
      <c r="Q2480" t="s">
        <v>8308</v>
      </c>
      <c r="R2480" t="s">
        <v>8314</v>
      </c>
      <c r="S2480" s="12">
        <f t="shared" si="77"/>
        <v>42527.625671296293</v>
      </c>
      <c r="T2480" s="12">
        <f t="shared" si="78"/>
        <v>42557.625671296293</v>
      </c>
    </row>
    <row r="2481" spans="1:20" ht="42.75" x14ac:dyDescent="0.4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ROUND(E2481/D2481*100,0)</f>
        <v>22</v>
      </c>
      <c r="P2481">
        <f>IFERROR(ROUND(E2481/L2481,2),0)</f>
        <v>50.3</v>
      </c>
      <c r="Q2481" t="s">
        <v>8308</v>
      </c>
      <c r="R2481" t="s">
        <v>8314</v>
      </c>
      <c r="S2481" s="12">
        <f t="shared" si="77"/>
        <v>41974.219490740739</v>
      </c>
      <c r="T2481" s="12">
        <f t="shared" si="78"/>
        <v>42005.207638888889</v>
      </c>
    </row>
    <row r="2482" spans="1:20" ht="42.75" x14ac:dyDescent="0.4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>IFERROR(ROUND(E2482/L2482,2),0)</f>
        <v>23.95</v>
      </c>
      <c r="Q2482" t="s">
        <v>8308</v>
      </c>
      <c r="R2482" t="s">
        <v>8314</v>
      </c>
      <c r="S2482" s="12">
        <f t="shared" si="77"/>
        <v>41835.581018518518</v>
      </c>
      <c r="T2482" s="12">
        <f t="shared" si="78"/>
        <v>41895.581018518518</v>
      </c>
    </row>
    <row r="2483" spans="1:20" ht="42.75" x14ac:dyDescent="0.4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ROUND(E2483/D2483*100,0)</f>
        <v>22</v>
      </c>
      <c r="P2483">
        <f>IFERROR(ROUND(E2483/L2483,2),0)</f>
        <v>24.6</v>
      </c>
      <c r="Q2483" t="s">
        <v>8312</v>
      </c>
      <c r="R2483" t="s">
        <v>8345</v>
      </c>
      <c r="S2483" s="12">
        <f t="shared" si="77"/>
        <v>42737.545358796298</v>
      </c>
      <c r="T2483" s="12">
        <f t="shared" si="78"/>
        <v>42797.545358796298</v>
      </c>
    </row>
    <row r="2484" spans="1:20" ht="42.75" x14ac:dyDescent="0.4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ROUND(E2484/D2484*100,0)</f>
        <v>22</v>
      </c>
      <c r="P2484">
        <f>IFERROR(ROUND(E2484/L2484,2),0)</f>
        <v>157.46</v>
      </c>
      <c r="Q2484" t="s">
        <v>8308</v>
      </c>
      <c r="R2484" t="s">
        <v>8314</v>
      </c>
      <c r="S2484" s="12">
        <f t="shared" si="77"/>
        <v>42522.276724537034</v>
      </c>
      <c r="T2484" s="12">
        <f t="shared" si="78"/>
        <v>42553.166666666672</v>
      </c>
    </row>
    <row r="2485" spans="1:20" ht="42.75" x14ac:dyDescent="0.4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ROUND(E2485/D2485*100,0)</f>
        <v>22</v>
      </c>
      <c r="P2485">
        <f>IFERROR(ROUND(E2485/L2485,2),0)</f>
        <v>76</v>
      </c>
      <c r="Q2485" t="s">
        <v>8312</v>
      </c>
      <c r="R2485" t="s">
        <v>8340</v>
      </c>
      <c r="S2485" s="12">
        <f t="shared" si="77"/>
        <v>42808.781689814816</v>
      </c>
      <c r="T2485" s="12">
        <f t="shared" si="78"/>
        <v>42832.781689814816</v>
      </c>
    </row>
    <row r="2486" spans="1:20" ht="42.75" x14ac:dyDescent="0.4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>
        <f>IFERROR(ROUND(E2486/L2486,2),0)</f>
        <v>48.72</v>
      </c>
      <c r="Q2486" t="s">
        <v>8323</v>
      </c>
      <c r="R2486" t="s">
        <v>8324</v>
      </c>
      <c r="S2486" s="12">
        <f t="shared" si="77"/>
        <v>42515.439421296294</v>
      </c>
      <c r="T2486" s="12">
        <f t="shared" si="78"/>
        <v>42575.439421296294</v>
      </c>
    </row>
    <row r="2487" spans="1:20" ht="42.75" x14ac:dyDescent="0.4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>
        <f>IFERROR(ROUND(E2487/L2487,2),0)</f>
        <v>35.729999999999997</v>
      </c>
      <c r="Q2487" t="s">
        <v>8321</v>
      </c>
      <c r="R2487" t="s">
        <v>8350</v>
      </c>
      <c r="S2487" s="12">
        <f t="shared" si="77"/>
        <v>41044.988055555557</v>
      </c>
      <c r="T2487" s="12">
        <f t="shared" si="78"/>
        <v>41104.988055555557</v>
      </c>
    </row>
    <row r="2488" spans="1:20" ht="28.5" x14ac:dyDescent="0.45">
      <c r="A2488">
        <v>3287</v>
      </c>
      <c r="B2488" s="3" t="s">
        <v>3287</v>
      </c>
      <c r="C2488" s="3" t="s">
        <v>7397</v>
      </c>
      <c r="D2488" s="6">
        <v>2500</v>
      </c>
      <c r="E2488" s="8">
        <v>2500</v>
      </c>
      <c r="F2488" t="s">
        <v>8218</v>
      </c>
      <c r="G2488" t="s">
        <v>8228</v>
      </c>
      <c r="H2488" t="s">
        <v>8250</v>
      </c>
      <c r="I2488">
        <v>1448733628</v>
      </c>
      <c r="J2488">
        <v>1446573628</v>
      </c>
      <c r="K2488" t="b">
        <v>0</v>
      </c>
      <c r="L2488">
        <v>34</v>
      </c>
      <c r="M2488" t="b">
        <v>1</v>
      </c>
      <c r="N2488" t="s">
        <v>8269</v>
      </c>
      <c r="O2488">
        <f>ROUND(E2488/D2488*100,0)</f>
        <v>100</v>
      </c>
      <c r="P2488">
        <f>IFERROR(ROUND(E2488/L2488,2),0)</f>
        <v>73.53</v>
      </c>
      <c r="Q2488" t="s">
        <v>8315</v>
      </c>
      <c r="R2488" t="s">
        <v>8316</v>
      </c>
      <c r="S2488" s="12">
        <f t="shared" si="77"/>
        <v>42311.750324074077</v>
      </c>
      <c r="T2488" s="12">
        <f t="shared" si="78"/>
        <v>42336.750324074077</v>
      </c>
    </row>
    <row r="2489" spans="1:20" ht="42.75" x14ac:dyDescent="0.45">
      <c r="A2489">
        <v>3655</v>
      </c>
      <c r="B2489" s="3" t="s">
        <v>3652</v>
      </c>
      <c r="C2489" s="3" t="s">
        <v>7765</v>
      </c>
      <c r="D2489" s="6">
        <v>5000</v>
      </c>
      <c r="E2489" s="8">
        <v>5813</v>
      </c>
      <c r="F2489" t="s">
        <v>8218</v>
      </c>
      <c r="G2489" t="s">
        <v>8223</v>
      </c>
      <c r="H2489" t="s">
        <v>8245</v>
      </c>
      <c r="I2489">
        <v>1437202740</v>
      </c>
      <c r="J2489">
        <v>1434654998</v>
      </c>
      <c r="K2489" t="b">
        <v>0</v>
      </c>
      <c r="L2489">
        <v>79</v>
      </c>
      <c r="M2489" t="b">
        <v>1</v>
      </c>
      <c r="N2489" t="s">
        <v>8269</v>
      </c>
      <c r="O2489">
        <f>ROUND(E2489/D2489*100,0)</f>
        <v>116</v>
      </c>
      <c r="P2489">
        <f>IFERROR(ROUND(E2489/L2489,2),0)</f>
        <v>73.58</v>
      </c>
      <c r="Q2489" t="s">
        <v>8315</v>
      </c>
      <c r="R2489" t="s">
        <v>8316</v>
      </c>
      <c r="S2489" s="12">
        <f t="shared" si="77"/>
        <v>42173.803217592591</v>
      </c>
      <c r="T2489" s="12">
        <f t="shared" si="78"/>
        <v>42203.290972222225</v>
      </c>
    </row>
    <row r="2490" spans="1:20" ht="42.75" x14ac:dyDescent="0.45">
      <c r="A2490">
        <v>3049</v>
      </c>
      <c r="B2490" s="3" t="s">
        <v>3049</v>
      </c>
      <c r="C2490" s="3" t="s">
        <v>7159</v>
      </c>
      <c r="D2490" s="6">
        <v>3750</v>
      </c>
      <c r="E2490" s="8">
        <v>4000</v>
      </c>
      <c r="F2490" t="s">
        <v>8218</v>
      </c>
      <c r="G2490" t="s">
        <v>8223</v>
      </c>
      <c r="H2490" t="s">
        <v>8245</v>
      </c>
      <c r="I2490">
        <v>1434241255</v>
      </c>
      <c r="J2490">
        <v>1431649255</v>
      </c>
      <c r="K2490" t="b">
        <v>0</v>
      </c>
      <c r="L2490">
        <v>54</v>
      </c>
      <c r="M2490" t="b">
        <v>1</v>
      </c>
      <c r="N2490" t="s">
        <v>8301</v>
      </c>
      <c r="O2490">
        <f>ROUND(E2490/D2490*100,0)</f>
        <v>107</v>
      </c>
      <c r="P2490">
        <f>IFERROR(ROUND(E2490/L2490,2),0)</f>
        <v>74.069999999999993</v>
      </c>
      <c r="Q2490" t="s">
        <v>8315</v>
      </c>
      <c r="R2490" t="s">
        <v>8333</v>
      </c>
      <c r="S2490" s="12">
        <f t="shared" si="77"/>
        <v>42139.014525462961</v>
      </c>
      <c r="T2490" s="12">
        <f t="shared" si="78"/>
        <v>42169.014525462961</v>
      </c>
    </row>
    <row r="2491" spans="1:20" ht="28.5" x14ac:dyDescent="0.45">
      <c r="A2491">
        <v>3692</v>
      </c>
      <c r="B2491" s="3" t="s">
        <v>3689</v>
      </c>
      <c r="C2491" s="3" t="s">
        <v>7802</v>
      </c>
      <c r="D2491" s="6">
        <v>1000</v>
      </c>
      <c r="E2491" s="8">
        <v>1260</v>
      </c>
      <c r="F2491" t="s">
        <v>8218</v>
      </c>
      <c r="G2491" t="s">
        <v>8223</v>
      </c>
      <c r="H2491" t="s">
        <v>8245</v>
      </c>
      <c r="I2491">
        <v>1411084800</v>
      </c>
      <c r="J2491">
        <v>1410304179</v>
      </c>
      <c r="K2491" t="b">
        <v>0</v>
      </c>
      <c r="L2491">
        <v>17</v>
      </c>
      <c r="M2491" t="b">
        <v>1</v>
      </c>
      <c r="N2491" t="s">
        <v>8269</v>
      </c>
      <c r="O2491">
        <f>ROUND(E2491/D2491*100,0)</f>
        <v>126</v>
      </c>
      <c r="P2491">
        <f>IFERROR(ROUND(E2491/L2491,2),0)</f>
        <v>74.12</v>
      </c>
      <c r="Q2491" t="s">
        <v>8315</v>
      </c>
      <c r="R2491" t="s">
        <v>8316</v>
      </c>
      <c r="S2491" s="12">
        <f t="shared" si="77"/>
        <v>41891.96503472222</v>
      </c>
      <c r="T2491" s="12">
        <f t="shared" si="78"/>
        <v>41901</v>
      </c>
    </row>
    <row r="2492" spans="1:20" ht="42.75" x14ac:dyDescent="0.45">
      <c r="A2492">
        <v>3495</v>
      </c>
      <c r="B2492" s="3" t="s">
        <v>3494</v>
      </c>
      <c r="C2492" s="3" t="s">
        <v>7605</v>
      </c>
      <c r="D2492" s="6">
        <v>5000</v>
      </c>
      <c r="E2492" s="8">
        <v>5343</v>
      </c>
      <c r="F2492" t="s">
        <v>8218</v>
      </c>
      <c r="G2492" t="s">
        <v>8228</v>
      </c>
      <c r="H2492" t="s">
        <v>8250</v>
      </c>
      <c r="I2492">
        <v>1414862280</v>
      </c>
      <c r="J2492">
        <v>1412360309</v>
      </c>
      <c r="K2492" t="b">
        <v>0</v>
      </c>
      <c r="L2492">
        <v>72</v>
      </c>
      <c r="M2492" t="b">
        <v>1</v>
      </c>
      <c r="N2492" t="s">
        <v>8269</v>
      </c>
      <c r="O2492">
        <f>ROUND(E2492/D2492*100,0)</f>
        <v>107</v>
      </c>
      <c r="P2492">
        <f>IFERROR(ROUND(E2492/L2492,2),0)</f>
        <v>74.209999999999994</v>
      </c>
      <c r="Q2492" t="s">
        <v>8315</v>
      </c>
      <c r="R2492" t="s">
        <v>8316</v>
      </c>
      <c r="S2492" s="12">
        <f t="shared" si="77"/>
        <v>41915.762835648151</v>
      </c>
      <c r="T2492" s="12">
        <f t="shared" si="78"/>
        <v>41944.720833333333</v>
      </c>
    </row>
    <row r="2493" spans="1:20" ht="42.75" x14ac:dyDescent="0.45">
      <c r="A2493">
        <v>3765</v>
      </c>
      <c r="B2493" s="3" t="s">
        <v>3762</v>
      </c>
      <c r="C2493" s="3" t="s">
        <v>7875</v>
      </c>
      <c r="D2493" s="6">
        <v>7000</v>
      </c>
      <c r="E2493" s="8">
        <v>7942</v>
      </c>
      <c r="F2493" t="s">
        <v>8218</v>
      </c>
      <c r="G2493" t="s">
        <v>8223</v>
      </c>
      <c r="H2493" t="s">
        <v>8245</v>
      </c>
      <c r="I2493">
        <v>1406745482</v>
      </c>
      <c r="J2493">
        <v>1404153482</v>
      </c>
      <c r="K2493" t="b">
        <v>0</v>
      </c>
      <c r="L2493">
        <v>107</v>
      </c>
      <c r="M2493" t="b">
        <v>1</v>
      </c>
      <c r="N2493" t="s">
        <v>8303</v>
      </c>
      <c r="O2493">
        <f>ROUND(E2493/D2493*100,0)</f>
        <v>113</v>
      </c>
      <c r="P2493">
        <f>IFERROR(ROUND(E2493/L2493,2),0)</f>
        <v>74.22</v>
      </c>
      <c r="Q2493" t="s">
        <v>8315</v>
      </c>
      <c r="R2493" t="s">
        <v>8334</v>
      </c>
      <c r="S2493" s="12">
        <f t="shared" si="77"/>
        <v>41820.776412037041</v>
      </c>
      <c r="T2493" s="12">
        <f t="shared" si="78"/>
        <v>41850.776412037041</v>
      </c>
    </row>
    <row r="2494" spans="1:20" ht="42.75" x14ac:dyDescent="0.4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ROUND(E2494/D2494*100,0)</f>
        <v>21</v>
      </c>
      <c r="P2494">
        <f>IFERROR(ROUND(E2494/L2494,2),0)</f>
        <v>180.5</v>
      </c>
      <c r="Q2494" t="s">
        <v>8318</v>
      </c>
      <c r="R2494" t="s">
        <v>8348</v>
      </c>
      <c r="S2494" s="12">
        <f t="shared" si="77"/>
        <v>42147.741840277777</v>
      </c>
      <c r="T2494" s="12">
        <f t="shared" si="78"/>
        <v>42177.741840277777</v>
      </c>
    </row>
    <row r="2495" spans="1:20" ht="42.75" x14ac:dyDescent="0.4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ROUND(E2495/D2495*100,0)</f>
        <v>21</v>
      </c>
      <c r="P2495">
        <f>IFERROR(ROUND(E2495/L2495,2),0)</f>
        <v>105.93</v>
      </c>
      <c r="Q2495" t="s">
        <v>8308</v>
      </c>
      <c r="R2495" t="s">
        <v>8355</v>
      </c>
      <c r="S2495" s="12">
        <f t="shared" si="77"/>
        <v>42247.496759259258</v>
      </c>
      <c r="T2495" s="12">
        <f t="shared" si="78"/>
        <v>42278.207638888889</v>
      </c>
    </row>
    <row r="2496" spans="1:20" ht="42.75" x14ac:dyDescent="0.4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ROUND(E2496/D2496*100,0)</f>
        <v>21</v>
      </c>
      <c r="P2496">
        <f>IFERROR(ROUND(E2496/L2496,2),0)</f>
        <v>189.33</v>
      </c>
      <c r="Q2496" t="s">
        <v>8312</v>
      </c>
      <c r="R2496" t="s">
        <v>8345</v>
      </c>
      <c r="S2496" s="12">
        <f t="shared" si="77"/>
        <v>41878.530011574076</v>
      </c>
      <c r="T2496" s="12">
        <f t="shared" si="78"/>
        <v>41913.530011574076</v>
      </c>
    </row>
    <row r="2497" spans="1:20" ht="42.75" x14ac:dyDescent="0.4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ROUND(E2497/D2497*100,0)</f>
        <v>21</v>
      </c>
      <c r="P2497">
        <f>IFERROR(ROUND(E2497/L2497,2),0)</f>
        <v>82.82</v>
      </c>
      <c r="Q2497" t="s">
        <v>8326</v>
      </c>
      <c r="R2497" t="s">
        <v>8354</v>
      </c>
      <c r="S2497" s="12">
        <f t="shared" si="77"/>
        <v>41792.214467592588</v>
      </c>
      <c r="T2497" s="12">
        <f t="shared" si="78"/>
        <v>41826.214467592588</v>
      </c>
    </row>
    <row r="2498" spans="1:20" ht="42.75" x14ac:dyDescent="0.4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ROUND(E2498/D2498*100,0)</f>
        <v>21</v>
      </c>
      <c r="P2498">
        <f>IFERROR(ROUND(E2498/L2498,2),0)</f>
        <v>108.05</v>
      </c>
      <c r="Q2498" t="s">
        <v>8321</v>
      </c>
      <c r="R2498" t="s">
        <v>8353</v>
      </c>
      <c r="S2498" s="12">
        <f t="shared" si="77"/>
        <v>42549.916712962964</v>
      </c>
      <c r="T2498" s="12">
        <f t="shared" si="78"/>
        <v>42578.916666666672</v>
      </c>
    </row>
    <row r="2499" spans="1:20" ht="28.5" x14ac:dyDescent="0.4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ROUND(E2499/D2499*100,0)</f>
        <v>21</v>
      </c>
      <c r="P2499">
        <f>IFERROR(ROUND(E2499/L2499,2),0)</f>
        <v>20.5</v>
      </c>
      <c r="Q2499" t="s">
        <v>8323</v>
      </c>
      <c r="R2499" t="s">
        <v>8343</v>
      </c>
      <c r="S2499" s="12">
        <f t="shared" ref="S2499:S2562" si="79">(((J2499/60)/60)/24)+DATE(1970,1,1)</f>
        <v>42445.712754629625</v>
      </c>
      <c r="T2499" s="12">
        <f t="shared" ref="T2499:T2562" si="80">(((I2499/60)/60)/24)+DATE(1970,1,1)</f>
        <v>42505.681249999994</v>
      </c>
    </row>
    <row r="2500" spans="1:20" ht="42.75" x14ac:dyDescent="0.4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ROUND(E2500/D2500*100,0)</f>
        <v>21</v>
      </c>
      <c r="P2500">
        <f>IFERROR(ROUND(E2500/L2500,2),0)</f>
        <v>56.67</v>
      </c>
      <c r="Q2500" t="s">
        <v>8312</v>
      </c>
      <c r="R2500" t="s">
        <v>8340</v>
      </c>
      <c r="S2500" s="12">
        <f t="shared" si="79"/>
        <v>42175.948981481488</v>
      </c>
      <c r="T2500" s="12">
        <f t="shared" si="80"/>
        <v>42205.948981481488</v>
      </c>
    </row>
    <row r="2501" spans="1:20" ht="42.75" x14ac:dyDescent="0.4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ROUND(E2501/D2501*100,0)</f>
        <v>21</v>
      </c>
      <c r="P2501">
        <f>IFERROR(ROUND(E2501/L2501,2),0)</f>
        <v>35.799999999999997</v>
      </c>
      <c r="Q2501" t="s">
        <v>8323</v>
      </c>
      <c r="R2501" t="s">
        <v>8324</v>
      </c>
      <c r="S2501" s="12">
        <f t="shared" si="79"/>
        <v>41905.979629629634</v>
      </c>
      <c r="T2501" s="12">
        <f t="shared" si="80"/>
        <v>41935.979629629634</v>
      </c>
    </row>
    <row r="2502" spans="1:20" ht="57" x14ac:dyDescent="0.4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ROUND(E2502/D2502*100,0)</f>
        <v>21</v>
      </c>
      <c r="P2502">
        <f>IFERROR(ROUND(E2502/L2502,2),0)</f>
        <v>453.14</v>
      </c>
      <c r="Q2502" t="s">
        <v>8323</v>
      </c>
      <c r="R2502" t="s">
        <v>8352</v>
      </c>
      <c r="S2502" s="12">
        <f t="shared" si="79"/>
        <v>41913.790289351848</v>
      </c>
      <c r="T2502" s="12">
        <f t="shared" si="80"/>
        <v>41973.831956018519</v>
      </c>
    </row>
    <row r="2503" spans="1:20" ht="28.5" x14ac:dyDescent="0.4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ROUND(E2503/D2503*100,0)</f>
        <v>21</v>
      </c>
      <c r="P2503">
        <f>IFERROR(ROUND(E2503/L2503,2),0)</f>
        <v>25.49</v>
      </c>
      <c r="Q2503" t="s">
        <v>8326</v>
      </c>
      <c r="R2503" t="s">
        <v>8327</v>
      </c>
      <c r="S2503" s="12">
        <f t="shared" si="79"/>
        <v>42790.885243055556</v>
      </c>
      <c r="T2503" s="12">
        <f t="shared" si="80"/>
        <v>42820.843576388885</v>
      </c>
    </row>
    <row r="2504" spans="1:20" x14ac:dyDescent="0.4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ROUND(E2504/D2504*100,0)</f>
        <v>21</v>
      </c>
      <c r="P2504">
        <f>IFERROR(ROUND(E2504/L2504,2),0)</f>
        <v>73.37</v>
      </c>
      <c r="Q2504" t="s">
        <v>8308</v>
      </c>
      <c r="R2504" t="s">
        <v>8317</v>
      </c>
      <c r="S2504" s="12">
        <f t="shared" si="79"/>
        <v>42381.866284722222</v>
      </c>
      <c r="T2504" s="12">
        <f t="shared" si="80"/>
        <v>42409.833333333328</v>
      </c>
    </row>
    <row r="2505" spans="1:20" ht="42.75" x14ac:dyDescent="0.45">
      <c r="A2505">
        <v>3768</v>
      </c>
      <c r="B2505" s="3" t="s">
        <v>3765</v>
      </c>
      <c r="C2505" s="3" t="s">
        <v>7878</v>
      </c>
      <c r="D2505" s="6">
        <v>4000</v>
      </c>
      <c r="E2505" s="8">
        <v>4306.1099999999997</v>
      </c>
      <c r="F2505" t="s">
        <v>8218</v>
      </c>
      <c r="G2505" t="s">
        <v>8223</v>
      </c>
      <c r="H2505" t="s">
        <v>8245</v>
      </c>
      <c r="I2505">
        <v>1402594090</v>
      </c>
      <c r="J2505">
        <v>1400002090</v>
      </c>
      <c r="K2505" t="b">
        <v>0</v>
      </c>
      <c r="L2505">
        <v>58</v>
      </c>
      <c r="M2505" t="b">
        <v>1</v>
      </c>
      <c r="N2505" t="s">
        <v>8303</v>
      </c>
      <c r="O2505">
        <f>ROUND(E2505/D2505*100,0)</f>
        <v>108</v>
      </c>
      <c r="P2505">
        <f>IFERROR(ROUND(E2505/L2505,2),0)</f>
        <v>74.239999999999995</v>
      </c>
      <c r="Q2505" t="s">
        <v>8315</v>
      </c>
      <c r="R2505" t="s">
        <v>8334</v>
      </c>
      <c r="S2505" s="12">
        <f t="shared" si="79"/>
        <v>41772.727893518517</v>
      </c>
      <c r="T2505" s="12">
        <f t="shared" si="80"/>
        <v>41802.727893518517</v>
      </c>
    </row>
    <row r="2506" spans="1:20" ht="42.75" x14ac:dyDescent="0.45">
      <c r="A2506">
        <v>526</v>
      </c>
      <c r="B2506" s="3" t="s">
        <v>527</v>
      </c>
      <c r="C2506" s="3" t="s">
        <v>4636</v>
      </c>
      <c r="D2506" s="6">
        <v>1500</v>
      </c>
      <c r="E2506" s="8">
        <v>1710</v>
      </c>
      <c r="F2506" t="s">
        <v>8218</v>
      </c>
      <c r="G2506" t="s">
        <v>8224</v>
      </c>
      <c r="H2506" t="s">
        <v>8246</v>
      </c>
      <c r="I2506">
        <v>1438966800</v>
      </c>
      <c r="J2506">
        <v>1436278344</v>
      </c>
      <c r="K2506" t="b">
        <v>0</v>
      </c>
      <c r="L2506">
        <v>23</v>
      </c>
      <c r="M2506" t="b">
        <v>1</v>
      </c>
      <c r="N2506" t="s">
        <v>8269</v>
      </c>
      <c r="O2506">
        <f>ROUND(E2506/D2506*100,0)</f>
        <v>114</v>
      </c>
      <c r="P2506">
        <f>IFERROR(ROUND(E2506/L2506,2),0)</f>
        <v>74.349999999999994</v>
      </c>
      <c r="Q2506" t="s">
        <v>8315</v>
      </c>
      <c r="R2506" t="s">
        <v>8316</v>
      </c>
      <c r="S2506" s="12">
        <f t="shared" si="79"/>
        <v>42192.591944444444</v>
      </c>
      <c r="T2506" s="12">
        <f t="shared" si="80"/>
        <v>42223.708333333328</v>
      </c>
    </row>
    <row r="2507" spans="1:20" ht="42.75" x14ac:dyDescent="0.45">
      <c r="A2507">
        <v>2971</v>
      </c>
      <c r="B2507" s="3" t="s">
        <v>2971</v>
      </c>
      <c r="C2507" s="3" t="s">
        <v>7081</v>
      </c>
      <c r="D2507" s="6">
        <v>3200</v>
      </c>
      <c r="E2507" s="8">
        <v>3205</v>
      </c>
      <c r="F2507" t="s">
        <v>8218</v>
      </c>
      <c r="G2507" t="s">
        <v>8223</v>
      </c>
      <c r="H2507" t="s">
        <v>8245</v>
      </c>
      <c r="I2507">
        <v>1409500078</v>
      </c>
      <c r="J2507">
        <v>1406908078</v>
      </c>
      <c r="K2507" t="b">
        <v>0</v>
      </c>
      <c r="L2507">
        <v>43</v>
      </c>
      <c r="M2507" t="b">
        <v>1</v>
      </c>
      <c r="N2507" t="s">
        <v>8269</v>
      </c>
      <c r="O2507">
        <f>ROUND(E2507/D2507*100,0)</f>
        <v>100</v>
      </c>
      <c r="P2507">
        <f>IFERROR(ROUND(E2507/L2507,2),0)</f>
        <v>74.53</v>
      </c>
      <c r="Q2507" t="s">
        <v>8315</v>
      </c>
      <c r="R2507" t="s">
        <v>8316</v>
      </c>
      <c r="S2507" s="12">
        <f t="shared" si="79"/>
        <v>41852.658310185187</v>
      </c>
      <c r="T2507" s="12">
        <f t="shared" si="80"/>
        <v>41882.658310185187</v>
      </c>
    </row>
    <row r="2508" spans="1:20" ht="42.75" x14ac:dyDescent="0.45">
      <c r="A2508">
        <v>3260</v>
      </c>
      <c r="B2508" s="3" t="s">
        <v>3260</v>
      </c>
      <c r="C2508" s="3" t="s">
        <v>7370</v>
      </c>
      <c r="D2508" s="6">
        <v>5000</v>
      </c>
      <c r="E2508" s="8">
        <v>5462</v>
      </c>
      <c r="F2508" t="s">
        <v>8218</v>
      </c>
      <c r="G2508" t="s">
        <v>8223</v>
      </c>
      <c r="H2508" t="s">
        <v>8245</v>
      </c>
      <c r="I2508">
        <v>1448903318</v>
      </c>
      <c r="J2508">
        <v>1445875718</v>
      </c>
      <c r="K2508" t="b">
        <v>1</v>
      </c>
      <c r="L2508">
        <v>73</v>
      </c>
      <c r="M2508" t="b">
        <v>1</v>
      </c>
      <c r="N2508" t="s">
        <v>8269</v>
      </c>
      <c r="O2508">
        <f>ROUND(E2508/D2508*100,0)</f>
        <v>109</v>
      </c>
      <c r="P2508">
        <f>IFERROR(ROUND(E2508/L2508,2),0)</f>
        <v>74.819999999999993</v>
      </c>
      <c r="Q2508" t="s">
        <v>8315</v>
      </c>
      <c r="R2508" t="s">
        <v>8316</v>
      </c>
      <c r="S2508" s="12">
        <f t="shared" si="79"/>
        <v>42303.672662037032</v>
      </c>
      <c r="T2508" s="12">
        <f t="shared" si="80"/>
        <v>42338.714328703703</v>
      </c>
    </row>
    <row r="2509" spans="1:20" ht="42.75" x14ac:dyDescent="0.45">
      <c r="A2509">
        <v>3830</v>
      </c>
      <c r="B2509" s="3" t="s">
        <v>3827</v>
      </c>
      <c r="C2509" s="3" t="s">
        <v>7939</v>
      </c>
      <c r="D2509" s="6">
        <v>100</v>
      </c>
      <c r="E2509" s="8">
        <v>225</v>
      </c>
      <c r="F2509" t="s">
        <v>8218</v>
      </c>
      <c r="G2509" t="s">
        <v>8223</v>
      </c>
      <c r="H2509" t="s">
        <v>8245</v>
      </c>
      <c r="I2509">
        <v>1464371211</v>
      </c>
      <c r="J2509">
        <v>1463161611</v>
      </c>
      <c r="K2509" t="b">
        <v>0</v>
      </c>
      <c r="L2509">
        <v>3</v>
      </c>
      <c r="M2509" t="b">
        <v>1</v>
      </c>
      <c r="N2509" t="s">
        <v>8269</v>
      </c>
      <c r="O2509">
        <f>ROUND(E2509/D2509*100,0)</f>
        <v>225</v>
      </c>
      <c r="P2509">
        <f>IFERROR(ROUND(E2509/L2509,2),0)</f>
        <v>75</v>
      </c>
      <c r="Q2509" t="s">
        <v>8315</v>
      </c>
      <c r="R2509" t="s">
        <v>8316</v>
      </c>
      <c r="S2509" s="12">
        <f t="shared" si="79"/>
        <v>42503.740868055553</v>
      </c>
      <c r="T2509" s="12">
        <f t="shared" si="80"/>
        <v>42517.740868055553</v>
      </c>
    </row>
    <row r="2510" spans="1:20" ht="42.75" x14ac:dyDescent="0.45">
      <c r="A2510">
        <v>2926</v>
      </c>
      <c r="B2510" s="3" t="s">
        <v>2926</v>
      </c>
      <c r="C2510" s="3" t="s">
        <v>7036</v>
      </c>
      <c r="D2510" s="6">
        <v>3000</v>
      </c>
      <c r="E2510" s="8">
        <v>3750</v>
      </c>
      <c r="F2510" t="s">
        <v>8218</v>
      </c>
      <c r="G2510" t="s">
        <v>8223</v>
      </c>
      <c r="H2510" t="s">
        <v>8245</v>
      </c>
      <c r="I2510">
        <v>1424715779</v>
      </c>
      <c r="J2510">
        <v>1423506179</v>
      </c>
      <c r="K2510" t="b">
        <v>0</v>
      </c>
      <c r="L2510">
        <v>50</v>
      </c>
      <c r="M2510" t="b">
        <v>1</v>
      </c>
      <c r="N2510" t="s">
        <v>8303</v>
      </c>
      <c r="O2510">
        <f>ROUND(E2510/D2510*100,0)</f>
        <v>125</v>
      </c>
      <c r="P2510">
        <f>IFERROR(ROUND(E2510/L2510,2),0)</f>
        <v>75</v>
      </c>
      <c r="Q2510" t="s">
        <v>8315</v>
      </c>
      <c r="R2510" t="s">
        <v>8334</v>
      </c>
      <c r="S2510" s="12">
        <f t="shared" si="79"/>
        <v>42044.765960648147</v>
      </c>
      <c r="T2510" s="12">
        <f t="shared" si="80"/>
        <v>42058.765960648147</v>
      </c>
    </row>
    <row r="2511" spans="1:20" ht="28.5" x14ac:dyDescent="0.4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ROUND(E2511/D2511*100,0)</f>
        <v>20</v>
      </c>
      <c r="P2511">
        <f>IFERROR(ROUND(E2511/L2511,2),0)</f>
        <v>100</v>
      </c>
      <c r="Q2511" t="s">
        <v>8318</v>
      </c>
      <c r="R2511" t="s">
        <v>8348</v>
      </c>
      <c r="S2511" s="12">
        <f t="shared" si="79"/>
        <v>42403.080497685187</v>
      </c>
      <c r="T2511" s="12">
        <f t="shared" si="80"/>
        <v>42433.080497685187</v>
      </c>
    </row>
    <row r="2512" spans="1:20" ht="42.75" x14ac:dyDescent="0.4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ROUND(E2512/D2512*100,0)</f>
        <v>20</v>
      </c>
      <c r="P2512">
        <f>IFERROR(ROUND(E2512/L2512,2),0)</f>
        <v>21.57</v>
      </c>
      <c r="Q2512" t="s">
        <v>8312</v>
      </c>
      <c r="R2512" t="s">
        <v>8328</v>
      </c>
      <c r="S2512" s="12">
        <f t="shared" si="79"/>
        <v>40759.860532407409</v>
      </c>
      <c r="T2512" s="12">
        <f t="shared" si="80"/>
        <v>40792.860532407409</v>
      </c>
    </row>
    <row r="2513" spans="1:20" ht="42.75" x14ac:dyDescent="0.4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ROUND(E2513/D2513*100,0)</f>
        <v>20</v>
      </c>
      <c r="P2513">
        <f>IFERROR(ROUND(E2513/L2513,2),0)</f>
        <v>308.75</v>
      </c>
      <c r="Q2513" t="s">
        <v>8308</v>
      </c>
      <c r="R2513" t="s">
        <v>8314</v>
      </c>
      <c r="S2513" s="12">
        <f t="shared" si="79"/>
        <v>42313.936365740738</v>
      </c>
      <c r="T2513" s="12">
        <f t="shared" si="80"/>
        <v>42343.936365740738</v>
      </c>
    </row>
    <row r="2514" spans="1:20" ht="42.75" x14ac:dyDescent="0.4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ROUND(E2514/D2514*100,0)</f>
        <v>20</v>
      </c>
      <c r="P2514">
        <f>IFERROR(ROUND(E2514/L2514,2),0)</f>
        <v>109.07</v>
      </c>
      <c r="Q2514" t="s">
        <v>8321</v>
      </c>
      <c r="R2514" t="s">
        <v>8356</v>
      </c>
      <c r="S2514" s="12">
        <f t="shared" si="79"/>
        <v>42676.717615740738</v>
      </c>
      <c r="T2514" s="12">
        <f t="shared" si="80"/>
        <v>42689.759282407409</v>
      </c>
    </row>
    <row r="2515" spans="1:20" ht="42.75" x14ac:dyDescent="0.4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ROUND(E2515/D2515*100,0)</f>
        <v>20</v>
      </c>
      <c r="P2515">
        <f>IFERROR(ROUND(E2515/L2515,2),0)</f>
        <v>114.82</v>
      </c>
      <c r="Q2515" t="s">
        <v>8312</v>
      </c>
      <c r="R2515" t="s">
        <v>8340</v>
      </c>
      <c r="S2515" s="12">
        <f t="shared" si="79"/>
        <v>42805.032962962956</v>
      </c>
      <c r="T2515" s="12">
        <f t="shared" si="80"/>
        <v>42834.991296296299</v>
      </c>
    </row>
    <row r="2516" spans="1:20" ht="42.75" x14ac:dyDescent="0.4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>
        <f>IFERROR(ROUND(E2516/L2516,2),0)</f>
        <v>55.28</v>
      </c>
      <c r="Q2516" t="s">
        <v>8323</v>
      </c>
      <c r="R2516" t="s">
        <v>8324</v>
      </c>
      <c r="S2516" s="12">
        <f t="shared" si="79"/>
        <v>41825.485868055555</v>
      </c>
      <c r="T2516" s="12">
        <f t="shared" si="80"/>
        <v>41854.485868055555</v>
      </c>
    </row>
    <row r="2517" spans="1:20" ht="42.75" x14ac:dyDescent="0.4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>
        <f>IFERROR(ROUND(E2517/L2517,2),0)</f>
        <v>44.94</v>
      </c>
      <c r="Q2517" t="s">
        <v>8323</v>
      </c>
      <c r="R2517" t="s">
        <v>8324</v>
      </c>
      <c r="S2517" s="12">
        <f t="shared" si="79"/>
        <v>41897.134895833333</v>
      </c>
      <c r="T2517" s="12">
        <f t="shared" si="80"/>
        <v>41928</v>
      </c>
    </row>
    <row r="2518" spans="1:20" ht="42.75" x14ac:dyDescent="0.4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>
        <f>IFERROR(ROUND(E2518/L2518,2),0)</f>
        <v>83.72</v>
      </c>
      <c r="Q2518" t="s">
        <v>8323</v>
      </c>
      <c r="R2518" t="s">
        <v>8324</v>
      </c>
      <c r="S2518" s="12">
        <f t="shared" si="79"/>
        <v>42623.606134259258</v>
      </c>
      <c r="T2518" s="12">
        <f t="shared" si="80"/>
        <v>42653.606134259258</v>
      </c>
    </row>
    <row r="2519" spans="1:20" ht="28.5" x14ac:dyDescent="0.4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>
        <f>IFERROR(ROUND(E2519/L2519,2),0)</f>
        <v>41.83</v>
      </c>
      <c r="Q2519" t="s">
        <v>8310</v>
      </c>
      <c r="R2519" t="s">
        <v>8338</v>
      </c>
      <c r="S2519" s="12">
        <f t="shared" si="79"/>
        <v>42430.566898148143</v>
      </c>
      <c r="T2519" s="12">
        <f t="shared" si="80"/>
        <v>42459.525231481486</v>
      </c>
    </row>
    <row r="2520" spans="1:20" ht="42.75" x14ac:dyDescent="0.45">
      <c r="A2520">
        <v>3749</v>
      </c>
      <c r="B2520" s="3" t="s">
        <v>3746</v>
      </c>
      <c r="C2520" s="3" t="s">
        <v>7859</v>
      </c>
      <c r="D2520" s="6">
        <v>500</v>
      </c>
      <c r="E2520" s="8">
        <v>525</v>
      </c>
      <c r="F2520" t="s">
        <v>8218</v>
      </c>
      <c r="G2520" t="s">
        <v>8223</v>
      </c>
      <c r="H2520" t="s">
        <v>8245</v>
      </c>
      <c r="I2520">
        <v>1461902340</v>
      </c>
      <c r="J2520">
        <v>1459220588</v>
      </c>
      <c r="K2520" t="b">
        <v>0</v>
      </c>
      <c r="L2520">
        <v>7</v>
      </c>
      <c r="M2520" t="b">
        <v>1</v>
      </c>
      <c r="N2520" t="s">
        <v>8303</v>
      </c>
      <c r="O2520">
        <f>ROUND(E2520/D2520*100,0)</f>
        <v>105</v>
      </c>
      <c r="P2520">
        <f>IFERROR(ROUND(E2520/L2520,2),0)</f>
        <v>75</v>
      </c>
      <c r="Q2520" t="s">
        <v>8315</v>
      </c>
      <c r="R2520" t="s">
        <v>8334</v>
      </c>
      <c r="S2520" s="12">
        <f t="shared" si="79"/>
        <v>42458.127175925925</v>
      </c>
      <c r="T2520" s="12">
        <f t="shared" si="80"/>
        <v>42489.165972222225</v>
      </c>
    </row>
    <row r="2521" spans="1:20" ht="42.75" x14ac:dyDescent="0.45">
      <c r="A2521">
        <v>3308</v>
      </c>
      <c r="B2521" s="3" t="s">
        <v>3308</v>
      </c>
      <c r="C2521" s="3" t="s">
        <v>7418</v>
      </c>
      <c r="D2521" s="6">
        <v>3500</v>
      </c>
      <c r="E2521" s="8">
        <v>4280</v>
      </c>
      <c r="F2521" t="s">
        <v>8218</v>
      </c>
      <c r="G2521" t="s">
        <v>8223</v>
      </c>
      <c r="H2521" t="s">
        <v>8245</v>
      </c>
      <c r="I2521">
        <v>1460581365</v>
      </c>
      <c r="J2521">
        <v>1458766965</v>
      </c>
      <c r="K2521" t="b">
        <v>0</v>
      </c>
      <c r="L2521">
        <v>57</v>
      </c>
      <c r="M2521" t="b">
        <v>1</v>
      </c>
      <c r="N2521" t="s">
        <v>8269</v>
      </c>
      <c r="O2521">
        <f>ROUND(E2521/D2521*100,0)</f>
        <v>122</v>
      </c>
      <c r="P2521">
        <f>IFERROR(ROUND(E2521/L2521,2),0)</f>
        <v>75.09</v>
      </c>
      <c r="Q2521" t="s">
        <v>8315</v>
      </c>
      <c r="R2521" t="s">
        <v>8316</v>
      </c>
      <c r="S2521" s="12">
        <f t="shared" si="79"/>
        <v>42452.876909722225</v>
      </c>
      <c r="T2521" s="12">
        <f t="shared" si="80"/>
        <v>42473.876909722225</v>
      </c>
    </row>
    <row r="2522" spans="1:20" ht="42.75" x14ac:dyDescent="0.45">
      <c r="A2522">
        <v>4038</v>
      </c>
      <c r="B2522" s="3" t="s">
        <v>4034</v>
      </c>
      <c r="C2522" s="3" t="s">
        <v>8142</v>
      </c>
      <c r="D2522" s="6">
        <v>2500</v>
      </c>
      <c r="E2522" s="8">
        <v>301</v>
      </c>
      <c r="F2522" t="s">
        <v>8220</v>
      </c>
      <c r="G2522" t="s">
        <v>8223</v>
      </c>
      <c r="H2522" t="s">
        <v>8245</v>
      </c>
      <c r="I2522">
        <v>1413573010</v>
      </c>
      <c r="J2522">
        <v>1408389010</v>
      </c>
      <c r="K2522" t="b">
        <v>0</v>
      </c>
      <c r="L2522">
        <v>4</v>
      </c>
      <c r="M2522" t="b">
        <v>0</v>
      </c>
      <c r="N2522" t="s">
        <v>8269</v>
      </c>
      <c r="O2522">
        <f>ROUND(E2522/D2522*100,0)</f>
        <v>12</v>
      </c>
      <c r="P2522">
        <f>IFERROR(ROUND(E2522/L2522,2),0)</f>
        <v>75.25</v>
      </c>
      <c r="Q2522" t="s">
        <v>8315</v>
      </c>
      <c r="R2522" t="s">
        <v>8316</v>
      </c>
      <c r="S2522" s="12">
        <f t="shared" si="79"/>
        <v>41869.798726851855</v>
      </c>
      <c r="T2522" s="12">
        <f t="shared" si="80"/>
        <v>41929.798726851855</v>
      </c>
    </row>
    <row r="2523" spans="1:20" ht="42.75" x14ac:dyDescent="0.45">
      <c r="A2523">
        <v>3513</v>
      </c>
      <c r="B2523" s="3" t="s">
        <v>3512</v>
      </c>
      <c r="C2523" s="3" t="s">
        <v>7623</v>
      </c>
      <c r="D2523" s="6">
        <v>2800</v>
      </c>
      <c r="E2523" s="8">
        <v>3315</v>
      </c>
      <c r="F2523" t="s">
        <v>8218</v>
      </c>
      <c r="G2523" t="s">
        <v>8223</v>
      </c>
      <c r="H2523" t="s">
        <v>8245</v>
      </c>
      <c r="I2523">
        <v>1401857940</v>
      </c>
      <c r="J2523">
        <v>1400725112</v>
      </c>
      <c r="K2523" t="b">
        <v>0</v>
      </c>
      <c r="L2523">
        <v>44</v>
      </c>
      <c r="M2523" t="b">
        <v>1</v>
      </c>
      <c r="N2523" t="s">
        <v>8269</v>
      </c>
      <c r="O2523">
        <f>ROUND(E2523/D2523*100,0)</f>
        <v>118</v>
      </c>
      <c r="P2523">
        <f>IFERROR(ROUND(E2523/L2523,2),0)</f>
        <v>75.34</v>
      </c>
      <c r="Q2523" t="s">
        <v>8315</v>
      </c>
      <c r="R2523" t="s">
        <v>8316</v>
      </c>
      <c r="S2523" s="12">
        <f t="shared" si="79"/>
        <v>41781.096203703702</v>
      </c>
      <c r="T2523" s="12">
        <f t="shared" si="80"/>
        <v>41794.207638888889</v>
      </c>
    </row>
    <row r="2524" spans="1:20" ht="42.75" x14ac:dyDescent="0.45">
      <c r="A2524">
        <v>3782</v>
      </c>
      <c r="B2524" s="3" t="s">
        <v>3779</v>
      </c>
      <c r="C2524" s="3" t="s">
        <v>7892</v>
      </c>
      <c r="D2524" s="6">
        <v>2000</v>
      </c>
      <c r="E2524" s="8">
        <v>2035</v>
      </c>
      <c r="F2524" t="s">
        <v>8218</v>
      </c>
      <c r="G2524" t="s">
        <v>8224</v>
      </c>
      <c r="H2524" t="s">
        <v>8246</v>
      </c>
      <c r="I2524">
        <v>1469401200</v>
      </c>
      <c r="J2524">
        <v>1466887297</v>
      </c>
      <c r="K2524" t="b">
        <v>0</v>
      </c>
      <c r="L2524">
        <v>27</v>
      </c>
      <c r="M2524" t="b">
        <v>1</v>
      </c>
      <c r="N2524" t="s">
        <v>8303</v>
      </c>
      <c r="O2524">
        <f>ROUND(E2524/D2524*100,0)</f>
        <v>102</v>
      </c>
      <c r="P2524">
        <f>IFERROR(ROUND(E2524/L2524,2),0)</f>
        <v>75.37</v>
      </c>
      <c r="Q2524" t="s">
        <v>8315</v>
      </c>
      <c r="R2524" t="s">
        <v>8334</v>
      </c>
      <c r="S2524" s="12">
        <f t="shared" si="79"/>
        <v>42546.862233796302</v>
      </c>
      <c r="T2524" s="12">
        <f t="shared" si="80"/>
        <v>42575.958333333328</v>
      </c>
    </row>
    <row r="2525" spans="1:20" ht="42.75" x14ac:dyDescent="0.45">
      <c r="A2525">
        <v>3849</v>
      </c>
      <c r="B2525" s="3" t="s">
        <v>3846</v>
      </c>
      <c r="C2525" s="3" t="s">
        <v>7958</v>
      </c>
      <c r="D2525" s="6">
        <v>30000</v>
      </c>
      <c r="E2525" s="8">
        <v>2113</v>
      </c>
      <c r="F2525" t="s">
        <v>8220</v>
      </c>
      <c r="G2525" t="s">
        <v>8235</v>
      </c>
      <c r="H2525" t="s">
        <v>8248</v>
      </c>
      <c r="I2525">
        <v>1434047084</v>
      </c>
      <c r="J2525">
        <v>1431455084</v>
      </c>
      <c r="K2525" t="b">
        <v>1</v>
      </c>
      <c r="L2525">
        <v>28</v>
      </c>
      <c r="M2525" t="b">
        <v>0</v>
      </c>
      <c r="N2525" t="s">
        <v>8269</v>
      </c>
      <c r="O2525">
        <f>ROUND(E2525/D2525*100,0)</f>
        <v>7</v>
      </c>
      <c r="P2525">
        <f>IFERROR(ROUND(E2525/L2525,2),0)</f>
        <v>75.459999999999994</v>
      </c>
      <c r="Q2525" t="s">
        <v>8315</v>
      </c>
      <c r="R2525" t="s">
        <v>8316</v>
      </c>
      <c r="S2525" s="12">
        <f t="shared" si="79"/>
        <v>42136.767175925925</v>
      </c>
      <c r="T2525" s="12">
        <f t="shared" si="80"/>
        <v>42166.767175925925</v>
      </c>
    </row>
    <row r="2526" spans="1:20" ht="28.5" x14ac:dyDescent="0.45">
      <c r="A2526">
        <v>3658</v>
      </c>
      <c r="B2526" s="3" t="s">
        <v>3655</v>
      </c>
      <c r="C2526" s="3" t="s">
        <v>7768</v>
      </c>
      <c r="D2526" s="6">
        <v>1500</v>
      </c>
      <c r="E2526" s="8">
        <v>1510</v>
      </c>
      <c r="F2526" t="s">
        <v>8218</v>
      </c>
      <c r="G2526" t="s">
        <v>8223</v>
      </c>
      <c r="H2526" t="s">
        <v>8245</v>
      </c>
      <c r="I2526">
        <v>1404273540</v>
      </c>
      <c r="J2526">
        <v>1400272580</v>
      </c>
      <c r="K2526" t="b">
        <v>0</v>
      </c>
      <c r="L2526">
        <v>20</v>
      </c>
      <c r="M2526" t="b">
        <v>1</v>
      </c>
      <c r="N2526" t="s">
        <v>8269</v>
      </c>
      <c r="O2526">
        <f>ROUND(E2526/D2526*100,0)</f>
        <v>101</v>
      </c>
      <c r="P2526">
        <f>IFERROR(ROUND(E2526/L2526,2),0)</f>
        <v>75.5</v>
      </c>
      <c r="Q2526" t="s">
        <v>8315</v>
      </c>
      <c r="R2526" t="s">
        <v>8316</v>
      </c>
      <c r="S2526" s="12">
        <f t="shared" si="79"/>
        <v>41775.858564814815</v>
      </c>
      <c r="T2526" s="12">
        <f t="shared" si="80"/>
        <v>41822.165972222225</v>
      </c>
    </row>
    <row r="2527" spans="1:20" ht="42.75" x14ac:dyDescent="0.45">
      <c r="A2527">
        <v>3525</v>
      </c>
      <c r="B2527" s="3" t="s">
        <v>3524</v>
      </c>
      <c r="C2527" s="3" t="s">
        <v>7635</v>
      </c>
      <c r="D2527" s="6">
        <v>500</v>
      </c>
      <c r="E2527" s="8">
        <v>530</v>
      </c>
      <c r="F2527" t="s">
        <v>8218</v>
      </c>
      <c r="G2527" t="s">
        <v>8223</v>
      </c>
      <c r="H2527" t="s">
        <v>8245</v>
      </c>
      <c r="I2527">
        <v>1439136000</v>
      </c>
      <c r="J2527">
        <v>1438188106</v>
      </c>
      <c r="K2527" t="b">
        <v>0</v>
      </c>
      <c r="L2527">
        <v>7</v>
      </c>
      <c r="M2527" t="b">
        <v>1</v>
      </c>
      <c r="N2527" t="s">
        <v>8269</v>
      </c>
      <c r="O2527">
        <f>ROUND(E2527/D2527*100,0)</f>
        <v>106</v>
      </c>
      <c r="P2527">
        <f>IFERROR(ROUND(E2527/L2527,2),0)</f>
        <v>75.709999999999994</v>
      </c>
      <c r="Q2527" t="s">
        <v>8315</v>
      </c>
      <c r="R2527" t="s">
        <v>8316</v>
      </c>
      <c r="S2527" s="12">
        <f t="shared" si="79"/>
        <v>42214.6956712963</v>
      </c>
      <c r="T2527" s="12">
        <f t="shared" si="80"/>
        <v>42225.666666666672</v>
      </c>
    </row>
    <row r="2528" spans="1:20" ht="42.75" x14ac:dyDescent="0.45">
      <c r="A2528">
        <v>3757</v>
      </c>
      <c r="B2528" s="3" t="s">
        <v>3754</v>
      </c>
      <c r="C2528" s="3" t="s">
        <v>7867</v>
      </c>
      <c r="D2528" s="6">
        <v>3500</v>
      </c>
      <c r="E2528" s="8">
        <v>3798</v>
      </c>
      <c r="F2528" t="s">
        <v>8218</v>
      </c>
      <c r="G2528" t="s">
        <v>8223</v>
      </c>
      <c r="H2528" t="s">
        <v>8245</v>
      </c>
      <c r="I2528">
        <v>1417465515</v>
      </c>
      <c r="J2528">
        <v>1415737515</v>
      </c>
      <c r="K2528" t="b">
        <v>0</v>
      </c>
      <c r="L2528">
        <v>50</v>
      </c>
      <c r="M2528" t="b">
        <v>1</v>
      </c>
      <c r="N2528" t="s">
        <v>8303</v>
      </c>
      <c r="O2528">
        <f>ROUND(E2528/D2528*100,0)</f>
        <v>109</v>
      </c>
      <c r="P2528">
        <f>IFERROR(ROUND(E2528/L2528,2),0)</f>
        <v>75.959999999999994</v>
      </c>
      <c r="Q2528" t="s">
        <v>8315</v>
      </c>
      <c r="R2528" t="s">
        <v>8334</v>
      </c>
      <c r="S2528" s="12">
        <f t="shared" si="79"/>
        <v>41954.850868055553</v>
      </c>
      <c r="T2528" s="12">
        <f t="shared" si="80"/>
        <v>41974.850868055553</v>
      </c>
    </row>
    <row r="2529" spans="1:20" ht="42.75" x14ac:dyDescent="0.45">
      <c r="A2529">
        <v>3278</v>
      </c>
      <c r="B2529" s="3" t="s">
        <v>3278</v>
      </c>
      <c r="C2529" s="3" t="s">
        <v>7388</v>
      </c>
      <c r="D2529" s="6">
        <v>2500</v>
      </c>
      <c r="E2529" s="8">
        <v>2585</v>
      </c>
      <c r="F2529" t="s">
        <v>8218</v>
      </c>
      <c r="G2529" t="s">
        <v>8224</v>
      </c>
      <c r="H2529" t="s">
        <v>8246</v>
      </c>
      <c r="I2529">
        <v>1433017303</v>
      </c>
      <c r="J2529">
        <v>1430425303</v>
      </c>
      <c r="K2529" t="b">
        <v>1</v>
      </c>
      <c r="L2529">
        <v>34</v>
      </c>
      <c r="M2529" t="b">
        <v>1</v>
      </c>
      <c r="N2529" t="s">
        <v>8269</v>
      </c>
      <c r="O2529">
        <f>ROUND(E2529/D2529*100,0)</f>
        <v>103</v>
      </c>
      <c r="P2529">
        <f>IFERROR(ROUND(E2529/L2529,2),0)</f>
        <v>76.03</v>
      </c>
      <c r="Q2529" t="s">
        <v>8315</v>
      </c>
      <c r="R2529" t="s">
        <v>8316</v>
      </c>
      <c r="S2529" s="12">
        <f t="shared" si="79"/>
        <v>42124.848414351851</v>
      </c>
      <c r="T2529" s="12">
        <f t="shared" si="80"/>
        <v>42154.848414351851</v>
      </c>
    </row>
    <row r="2530" spans="1:20" ht="42.75" x14ac:dyDescent="0.4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>
        <f>IFERROR(ROUND(E2530/L2530,2),0)</f>
        <v>55.46</v>
      </c>
      <c r="Q2530" t="s">
        <v>8318</v>
      </c>
      <c r="R2530" t="s">
        <v>8346</v>
      </c>
      <c r="S2530" s="12">
        <f t="shared" si="79"/>
        <v>41465.500173611108</v>
      </c>
      <c r="T2530" s="12">
        <f t="shared" si="80"/>
        <v>41495.500173611108</v>
      </c>
    </row>
    <row r="2531" spans="1:20" ht="42.75" x14ac:dyDescent="0.4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>
        <f>IFERROR(ROUND(E2531/L2531,2),0)</f>
        <v>155.33000000000001</v>
      </c>
      <c r="Q2531" t="s">
        <v>8308</v>
      </c>
      <c r="R2531" t="s">
        <v>8314</v>
      </c>
      <c r="S2531" s="12">
        <f t="shared" si="79"/>
        <v>42688.711354166662</v>
      </c>
      <c r="T2531" s="12">
        <f t="shared" si="80"/>
        <v>42748.711354166662</v>
      </c>
    </row>
    <row r="2532" spans="1:20" ht="42.75" x14ac:dyDescent="0.4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>
        <f>IFERROR(ROUND(E2532/L2532,2),0)</f>
        <v>358.88</v>
      </c>
      <c r="Q2532" t="s">
        <v>8326</v>
      </c>
      <c r="R2532" t="s">
        <v>8354</v>
      </c>
      <c r="S2532" s="12">
        <f t="shared" si="79"/>
        <v>42150.485439814816</v>
      </c>
      <c r="T2532" s="12">
        <f t="shared" si="80"/>
        <v>42181.166666666672</v>
      </c>
    </row>
    <row r="2533" spans="1:20" ht="42.75" x14ac:dyDescent="0.4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>
        <f>IFERROR(ROUND(E2533/L2533,2),0)</f>
        <v>77.5</v>
      </c>
      <c r="Q2533" t="s">
        <v>8326</v>
      </c>
      <c r="R2533" t="s">
        <v>8357</v>
      </c>
      <c r="S2533" s="12">
        <f t="shared" si="79"/>
        <v>42027.839733796296</v>
      </c>
      <c r="T2533" s="12">
        <f t="shared" si="80"/>
        <v>42057.839733796296</v>
      </c>
    </row>
    <row r="2534" spans="1:20" ht="42.75" x14ac:dyDescent="0.4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ROUND(E2534/D2534*100,0)</f>
        <v>19</v>
      </c>
      <c r="P2534">
        <f>IFERROR(ROUND(E2534/L2534,2),0)</f>
        <v>95.28</v>
      </c>
      <c r="Q2534" t="s">
        <v>8308</v>
      </c>
      <c r="R2534" t="s">
        <v>8317</v>
      </c>
      <c r="S2534" s="12">
        <f t="shared" si="79"/>
        <v>42551.928854166668</v>
      </c>
      <c r="T2534" s="12">
        <f t="shared" si="80"/>
        <v>42585.0625</v>
      </c>
    </row>
    <row r="2535" spans="1:20" ht="42.75" x14ac:dyDescent="0.4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>
        <f>IFERROR(ROUND(E2535/L2535,2),0)</f>
        <v>47.5</v>
      </c>
      <c r="Q2535" t="s">
        <v>8321</v>
      </c>
      <c r="R2535" t="s">
        <v>8350</v>
      </c>
      <c r="S2535" s="12">
        <f t="shared" si="79"/>
        <v>41117.900729166664</v>
      </c>
      <c r="T2535" s="12">
        <f t="shared" si="80"/>
        <v>41147.900729166664</v>
      </c>
    </row>
    <row r="2536" spans="1:20" ht="42.75" x14ac:dyDescent="0.45">
      <c r="A2536">
        <v>3382</v>
      </c>
      <c r="B2536" s="3" t="s">
        <v>3381</v>
      </c>
      <c r="C2536" s="3" t="s">
        <v>7492</v>
      </c>
      <c r="D2536" s="6">
        <v>3500</v>
      </c>
      <c r="E2536" s="8">
        <v>3526</v>
      </c>
      <c r="F2536" t="s">
        <v>8218</v>
      </c>
      <c r="G2536" t="s">
        <v>8224</v>
      </c>
      <c r="H2536" t="s">
        <v>8246</v>
      </c>
      <c r="I2536">
        <v>1470092340</v>
      </c>
      <c r="J2536">
        <v>1467973256</v>
      </c>
      <c r="K2536" t="b">
        <v>0</v>
      </c>
      <c r="L2536">
        <v>46</v>
      </c>
      <c r="M2536" t="b">
        <v>1</v>
      </c>
      <c r="N2536" t="s">
        <v>8269</v>
      </c>
      <c r="O2536">
        <f>ROUND(E2536/D2536*100,0)</f>
        <v>101</v>
      </c>
      <c r="P2536">
        <f>IFERROR(ROUND(E2536/L2536,2),0)</f>
        <v>76.650000000000006</v>
      </c>
      <c r="Q2536" t="s">
        <v>8315</v>
      </c>
      <c r="R2536" t="s">
        <v>8316</v>
      </c>
      <c r="S2536" s="12">
        <f t="shared" si="79"/>
        <v>42559.431203703702</v>
      </c>
      <c r="T2536" s="12">
        <f t="shared" si="80"/>
        <v>42583.957638888889</v>
      </c>
    </row>
    <row r="2537" spans="1:20" ht="42.75" x14ac:dyDescent="0.45">
      <c r="A2537">
        <v>3040</v>
      </c>
      <c r="B2537" s="3" t="s">
        <v>3040</v>
      </c>
      <c r="C2537" s="3" t="s">
        <v>7150</v>
      </c>
      <c r="D2537" s="6">
        <v>3000</v>
      </c>
      <c r="E2537" s="8">
        <v>3225</v>
      </c>
      <c r="F2537" t="s">
        <v>8218</v>
      </c>
      <c r="G2537" t="s">
        <v>8223</v>
      </c>
      <c r="H2537" t="s">
        <v>8245</v>
      </c>
      <c r="I2537">
        <v>1435359600</v>
      </c>
      <c r="J2537">
        <v>1434999621</v>
      </c>
      <c r="K2537" t="b">
        <v>0</v>
      </c>
      <c r="L2537">
        <v>42</v>
      </c>
      <c r="M2537" t="b">
        <v>1</v>
      </c>
      <c r="N2537" t="s">
        <v>8301</v>
      </c>
      <c r="O2537">
        <f>ROUND(E2537/D2537*100,0)</f>
        <v>108</v>
      </c>
      <c r="P2537">
        <f>IFERROR(ROUND(E2537/L2537,2),0)</f>
        <v>76.790000000000006</v>
      </c>
      <c r="Q2537" t="s">
        <v>8315</v>
      </c>
      <c r="R2537" t="s">
        <v>8333</v>
      </c>
      <c r="S2537" s="12">
        <f t="shared" si="79"/>
        <v>42177.791909722218</v>
      </c>
      <c r="T2537" s="12">
        <f t="shared" si="80"/>
        <v>42181.958333333328</v>
      </c>
    </row>
    <row r="2538" spans="1:20" ht="28.5" x14ac:dyDescent="0.4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>
        <f>IFERROR(ROUND(E2538/L2538,2),0)</f>
        <v>115.99</v>
      </c>
      <c r="Q2538" t="s">
        <v>8318</v>
      </c>
      <c r="R2538" t="s">
        <v>8348</v>
      </c>
      <c r="S2538" s="12">
        <f t="shared" si="79"/>
        <v>42429.326678240745</v>
      </c>
      <c r="T2538" s="12">
        <f t="shared" si="80"/>
        <v>42461.290972222225</v>
      </c>
    </row>
    <row r="2539" spans="1:20" ht="42.75" x14ac:dyDescent="0.4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>
        <f>IFERROR(ROUND(E2539/L2539,2),0)</f>
        <v>28.2</v>
      </c>
      <c r="Q2539" t="s">
        <v>8318</v>
      </c>
      <c r="R2539" t="s">
        <v>8346</v>
      </c>
      <c r="S2539" s="12">
        <f t="shared" si="79"/>
        <v>41844.922662037039</v>
      </c>
      <c r="T2539" s="12">
        <f t="shared" si="80"/>
        <v>41874.922662037039</v>
      </c>
    </row>
    <row r="2540" spans="1:20" ht="42.75" x14ac:dyDescent="0.4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>
        <f>IFERROR(ROUND(E2540/L2540,2),0)</f>
        <v>52.92</v>
      </c>
      <c r="Q2540" t="s">
        <v>8312</v>
      </c>
      <c r="R2540" t="s">
        <v>8345</v>
      </c>
      <c r="S2540" s="12">
        <f t="shared" si="79"/>
        <v>41570.482789351852</v>
      </c>
      <c r="T2540" s="12">
        <f t="shared" si="80"/>
        <v>41600.524456018517</v>
      </c>
    </row>
    <row r="2541" spans="1:20" ht="42.75" x14ac:dyDescent="0.4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>
        <f>IFERROR(ROUND(E2541/L2541,2),0)</f>
        <v>58.18</v>
      </c>
      <c r="Q2541" t="s">
        <v>8312</v>
      </c>
      <c r="R2541" t="s">
        <v>8345</v>
      </c>
      <c r="S2541" s="12">
        <f t="shared" si="79"/>
        <v>42025.637939814813</v>
      </c>
      <c r="T2541" s="12">
        <f t="shared" si="80"/>
        <v>42063.631944444445</v>
      </c>
    </row>
    <row r="2542" spans="1:20" ht="42.75" x14ac:dyDescent="0.4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>
        <f>IFERROR(ROUND(E2542/L2542,2),0)</f>
        <v>43.98</v>
      </c>
      <c r="Q2542" t="s">
        <v>8308</v>
      </c>
      <c r="R2542" t="s">
        <v>8314</v>
      </c>
      <c r="S2542" s="12">
        <f t="shared" si="79"/>
        <v>42422.254328703704</v>
      </c>
      <c r="T2542" s="12">
        <f t="shared" si="80"/>
        <v>42482.21266203704</v>
      </c>
    </row>
    <row r="2543" spans="1:20" ht="42.75" x14ac:dyDescent="0.4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>
        <f>IFERROR(ROUND(E2543/L2543,2),0)</f>
        <v>122</v>
      </c>
      <c r="Q2543" t="s">
        <v>8310</v>
      </c>
      <c r="R2543" t="s">
        <v>8347</v>
      </c>
      <c r="S2543" s="12">
        <f t="shared" si="79"/>
        <v>40795.713344907403</v>
      </c>
      <c r="T2543" s="12">
        <f t="shared" si="80"/>
        <v>40825.713344907403</v>
      </c>
    </row>
    <row r="2544" spans="1:20" ht="42.75" x14ac:dyDescent="0.4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>
        <f>IFERROR(ROUND(E2544/L2544,2),0)</f>
        <v>74.209999999999994</v>
      </c>
      <c r="Q2544" t="s">
        <v>8310</v>
      </c>
      <c r="R2544" t="s">
        <v>8347</v>
      </c>
      <c r="S2544" s="12">
        <f t="shared" si="79"/>
        <v>41885.51798611111</v>
      </c>
      <c r="T2544" s="12">
        <f t="shared" si="80"/>
        <v>41916.145833333336</v>
      </c>
    </row>
    <row r="2545" spans="1:20" ht="57" x14ac:dyDescent="0.4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ROUND(E2545/D2545*100,0)</f>
        <v>18</v>
      </c>
      <c r="P2545">
        <f>IFERROR(ROUND(E2545/L2545,2),0)</f>
        <v>59.33</v>
      </c>
      <c r="Q2545" t="s">
        <v>8312</v>
      </c>
      <c r="R2545" t="s">
        <v>8339</v>
      </c>
      <c r="S2545" s="12">
        <f t="shared" si="79"/>
        <v>40731.61037037037</v>
      </c>
      <c r="T2545" s="12">
        <f t="shared" si="80"/>
        <v>40761.61037037037</v>
      </c>
    </row>
    <row r="2546" spans="1:20" ht="42.75" x14ac:dyDescent="0.4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>
        <f>IFERROR(ROUND(E2546/L2546,2),0)</f>
        <v>88.89</v>
      </c>
      <c r="Q2546" t="s">
        <v>8321</v>
      </c>
      <c r="R2546" t="s">
        <v>8356</v>
      </c>
      <c r="S2546" s="12">
        <f t="shared" si="79"/>
        <v>42192.675821759258</v>
      </c>
      <c r="T2546" s="12">
        <f t="shared" si="80"/>
        <v>42232.675821759258</v>
      </c>
    </row>
    <row r="2547" spans="1:20" ht="42.75" x14ac:dyDescent="0.4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>
        <f>IFERROR(ROUND(E2547/L2547,2),0)</f>
        <v>126.48</v>
      </c>
      <c r="Q2547" t="s">
        <v>8308</v>
      </c>
      <c r="R2547" t="s">
        <v>8336</v>
      </c>
      <c r="S2547" s="12">
        <f t="shared" si="79"/>
        <v>41793.029432870368</v>
      </c>
      <c r="T2547" s="12">
        <f t="shared" si="80"/>
        <v>41823.029432870368</v>
      </c>
    </row>
    <row r="2548" spans="1:20" ht="42.75" x14ac:dyDescent="0.45">
      <c r="A2548">
        <v>3352</v>
      </c>
      <c r="B2548" s="3" t="s">
        <v>3351</v>
      </c>
      <c r="C2548" s="3" t="s">
        <v>7462</v>
      </c>
      <c r="D2548" s="6">
        <v>5000</v>
      </c>
      <c r="E2548" s="8">
        <v>5376</v>
      </c>
      <c r="F2548" t="s">
        <v>8218</v>
      </c>
      <c r="G2548" t="s">
        <v>8224</v>
      </c>
      <c r="H2548" t="s">
        <v>8246</v>
      </c>
      <c r="I2548">
        <v>1467414000</v>
      </c>
      <c r="J2548">
        <v>1462492178</v>
      </c>
      <c r="K2548" t="b">
        <v>0</v>
      </c>
      <c r="L2548">
        <v>70</v>
      </c>
      <c r="M2548" t="b">
        <v>1</v>
      </c>
      <c r="N2548" t="s">
        <v>8269</v>
      </c>
      <c r="O2548">
        <f>ROUND(E2548/D2548*100,0)</f>
        <v>108</v>
      </c>
      <c r="P2548">
        <f>IFERROR(ROUND(E2548/L2548,2),0)</f>
        <v>76.8</v>
      </c>
      <c r="Q2548" t="s">
        <v>8315</v>
      </c>
      <c r="R2548" t="s">
        <v>8316</v>
      </c>
      <c r="S2548" s="12">
        <f t="shared" si="79"/>
        <v>42495.992800925931</v>
      </c>
      <c r="T2548" s="12">
        <f t="shared" si="80"/>
        <v>42552.958333333328</v>
      </c>
    </row>
    <row r="2549" spans="1:20" ht="28.5" x14ac:dyDescent="0.45">
      <c r="A2549">
        <v>3447</v>
      </c>
      <c r="B2549" s="3" t="s">
        <v>3446</v>
      </c>
      <c r="C2549" s="3" t="s">
        <v>7557</v>
      </c>
      <c r="D2549" s="6">
        <v>1000</v>
      </c>
      <c r="E2549" s="8">
        <v>1078</v>
      </c>
      <c r="F2549" t="s">
        <v>8218</v>
      </c>
      <c r="G2549" t="s">
        <v>8223</v>
      </c>
      <c r="H2549" t="s">
        <v>8245</v>
      </c>
      <c r="I2549">
        <v>1458332412</v>
      </c>
      <c r="J2549">
        <v>1454448012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108</v>
      </c>
      <c r="P2549">
        <f>IFERROR(ROUND(E2549/L2549,2),0)</f>
        <v>77</v>
      </c>
      <c r="Q2549" t="s">
        <v>8315</v>
      </c>
      <c r="R2549" t="s">
        <v>8316</v>
      </c>
      <c r="S2549" s="12">
        <f t="shared" si="79"/>
        <v>42402.889027777783</v>
      </c>
      <c r="T2549" s="12">
        <f t="shared" si="80"/>
        <v>42447.847361111111</v>
      </c>
    </row>
    <row r="2550" spans="1:20" ht="42.75" x14ac:dyDescent="0.45">
      <c r="A2550">
        <v>3593</v>
      </c>
      <c r="B2550" s="3" t="s">
        <v>3592</v>
      </c>
      <c r="C2550" s="3" t="s">
        <v>7703</v>
      </c>
      <c r="D2550" s="6">
        <v>3000</v>
      </c>
      <c r="E2550" s="8">
        <v>3319</v>
      </c>
      <c r="F2550" t="s">
        <v>8218</v>
      </c>
      <c r="G2550" t="s">
        <v>8223</v>
      </c>
      <c r="H2550" t="s">
        <v>8245</v>
      </c>
      <c r="I2550">
        <v>1420489560</v>
      </c>
      <c r="J2550">
        <v>1417469639</v>
      </c>
      <c r="K2550" t="b">
        <v>0</v>
      </c>
      <c r="L2550">
        <v>43</v>
      </c>
      <c r="M2550" t="b">
        <v>1</v>
      </c>
      <c r="N2550" t="s">
        <v>8269</v>
      </c>
      <c r="O2550">
        <f>ROUND(E2550/D2550*100,0)</f>
        <v>111</v>
      </c>
      <c r="P2550">
        <f>IFERROR(ROUND(E2550/L2550,2),0)</f>
        <v>77.19</v>
      </c>
      <c r="Q2550" t="s">
        <v>8315</v>
      </c>
      <c r="R2550" t="s">
        <v>8316</v>
      </c>
      <c r="S2550" s="12">
        <f t="shared" si="79"/>
        <v>41974.898599537039</v>
      </c>
      <c r="T2550" s="12">
        <f t="shared" si="80"/>
        <v>42009.851388888885</v>
      </c>
    </row>
    <row r="2551" spans="1:20" ht="42.75" x14ac:dyDescent="0.45">
      <c r="A2551">
        <v>3230</v>
      </c>
      <c r="B2551" s="3" t="s">
        <v>3230</v>
      </c>
      <c r="C2551" s="3" t="s">
        <v>7340</v>
      </c>
      <c r="D2551" s="6">
        <v>2600</v>
      </c>
      <c r="E2551" s="8">
        <v>2857</v>
      </c>
      <c r="F2551" t="s">
        <v>8218</v>
      </c>
      <c r="G2551" t="s">
        <v>8223</v>
      </c>
      <c r="H2551" t="s">
        <v>8245</v>
      </c>
      <c r="I2551">
        <v>1412135940</v>
      </c>
      <c r="J2551">
        <v>1410840126</v>
      </c>
      <c r="K2551" t="b">
        <v>1</v>
      </c>
      <c r="L2551">
        <v>37</v>
      </c>
      <c r="M2551" t="b">
        <v>1</v>
      </c>
      <c r="N2551" t="s">
        <v>8269</v>
      </c>
      <c r="O2551">
        <f>ROUND(E2551/D2551*100,0)</f>
        <v>110</v>
      </c>
      <c r="P2551">
        <f>IFERROR(ROUND(E2551/L2551,2),0)</f>
        <v>77.22</v>
      </c>
      <c r="Q2551" t="s">
        <v>8315</v>
      </c>
      <c r="R2551" t="s">
        <v>8316</v>
      </c>
      <c r="S2551" s="12">
        <f t="shared" si="79"/>
        <v>41898.168125000004</v>
      </c>
      <c r="T2551" s="12">
        <f t="shared" si="80"/>
        <v>41913.165972222225</v>
      </c>
    </row>
    <row r="2552" spans="1:20" ht="28.5" x14ac:dyDescent="0.45">
      <c r="A2552">
        <v>3179</v>
      </c>
      <c r="B2552" s="3" t="s">
        <v>3179</v>
      </c>
      <c r="C2552" s="3" t="s">
        <v>7289</v>
      </c>
      <c r="D2552" s="6">
        <v>4200</v>
      </c>
      <c r="E2552" s="8">
        <v>4794.82</v>
      </c>
      <c r="F2552" t="s">
        <v>8218</v>
      </c>
      <c r="G2552" t="s">
        <v>8223</v>
      </c>
      <c r="H2552" t="s">
        <v>8245</v>
      </c>
      <c r="I2552">
        <v>1367859071</v>
      </c>
      <c r="J2552">
        <v>1365699071</v>
      </c>
      <c r="K2552" t="b">
        <v>1</v>
      </c>
      <c r="L2552">
        <v>62</v>
      </c>
      <c r="M2552" t="b">
        <v>1</v>
      </c>
      <c r="N2552" t="s">
        <v>8269</v>
      </c>
      <c r="O2552">
        <f>ROUND(E2552/D2552*100,0)</f>
        <v>114</v>
      </c>
      <c r="P2552">
        <f>IFERROR(ROUND(E2552/L2552,2),0)</f>
        <v>77.34</v>
      </c>
      <c r="Q2552" t="s">
        <v>8315</v>
      </c>
      <c r="R2552" t="s">
        <v>8316</v>
      </c>
      <c r="S2552" s="12">
        <f t="shared" si="79"/>
        <v>41375.702210648145</v>
      </c>
      <c r="T2552" s="12">
        <f t="shared" si="80"/>
        <v>41400.702210648145</v>
      </c>
    </row>
    <row r="2553" spans="1:20" ht="28.5" x14ac:dyDescent="0.45">
      <c r="A2553">
        <v>3597</v>
      </c>
      <c r="B2553" s="3" t="s">
        <v>3596</v>
      </c>
      <c r="C2553" s="3" t="s">
        <v>7707</v>
      </c>
      <c r="D2553" s="6">
        <v>2500</v>
      </c>
      <c r="E2553" s="8">
        <v>2565</v>
      </c>
      <c r="F2553" t="s">
        <v>8218</v>
      </c>
      <c r="G2553" t="s">
        <v>8223</v>
      </c>
      <c r="H2553" t="s">
        <v>8245</v>
      </c>
      <c r="I2553">
        <v>1456984740</v>
      </c>
      <c r="J2553">
        <v>1455717790</v>
      </c>
      <c r="K2553" t="b">
        <v>0</v>
      </c>
      <c r="L2553">
        <v>33</v>
      </c>
      <c r="M2553" t="b">
        <v>1</v>
      </c>
      <c r="N2553" t="s">
        <v>8269</v>
      </c>
      <c r="O2553">
        <f>ROUND(E2553/D2553*100,0)</f>
        <v>103</v>
      </c>
      <c r="P2553">
        <f>IFERROR(ROUND(E2553/L2553,2),0)</f>
        <v>77.73</v>
      </c>
      <c r="Q2553" t="s">
        <v>8315</v>
      </c>
      <c r="R2553" t="s">
        <v>8316</v>
      </c>
      <c r="S2553" s="12">
        <f t="shared" si="79"/>
        <v>42417.585532407407</v>
      </c>
      <c r="T2553" s="12">
        <f t="shared" si="80"/>
        <v>42432.249305555553</v>
      </c>
    </row>
    <row r="2554" spans="1:20" ht="42.75" x14ac:dyDescent="0.45">
      <c r="A2554">
        <v>2912</v>
      </c>
      <c r="B2554" s="3" t="s">
        <v>2912</v>
      </c>
      <c r="C2554" s="3" t="s">
        <v>7022</v>
      </c>
      <c r="D2554" s="6">
        <v>14440</v>
      </c>
      <c r="E2554" s="8">
        <v>2030</v>
      </c>
      <c r="F2554" t="s">
        <v>8220</v>
      </c>
      <c r="G2554" t="s">
        <v>8223</v>
      </c>
      <c r="H2554" t="s">
        <v>8245</v>
      </c>
      <c r="I2554">
        <v>1452827374</v>
      </c>
      <c r="J2554">
        <v>1450235374</v>
      </c>
      <c r="K2554" t="b">
        <v>0</v>
      </c>
      <c r="L2554">
        <v>26</v>
      </c>
      <c r="M2554" t="b">
        <v>0</v>
      </c>
      <c r="N2554" t="s">
        <v>8269</v>
      </c>
      <c r="O2554">
        <f>ROUND(E2554/D2554*100,0)</f>
        <v>14</v>
      </c>
      <c r="P2554">
        <f>IFERROR(ROUND(E2554/L2554,2),0)</f>
        <v>78.08</v>
      </c>
      <c r="Q2554" t="s">
        <v>8315</v>
      </c>
      <c r="R2554" t="s">
        <v>8316</v>
      </c>
      <c r="S2554" s="12">
        <f t="shared" si="79"/>
        <v>42354.131643518514</v>
      </c>
      <c r="T2554" s="12">
        <f t="shared" si="80"/>
        <v>42384.131643518514</v>
      </c>
    </row>
    <row r="2555" spans="1:20" ht="28.5" x14ac:dyDescent="0.45">
      <c r="A2555">
        <v>3342</v>
      </c>
      <c r="B2555" s="3" t="s">
        <v>3342</v>
      </c>
      <c r="C2555" s="3" t="s">
        <v>7452</v>
      </c>
      <c r="D2555" s="6">
        <v>6000</v>
      </c>
      <c r="E2555" s="8">
        <v>6100</v>
      </c>
      <c r="F2555" t="s">
        <v>8218</v>
      </c>
      <c r="G2555" t="s">
        <v>8223</v>
      </c>
      <c r="H2555" t="s">
        <v>8245</v>
      </c>
      <c r="I2555">
        <v>1427864340</v>
      </c>
      <c r="J2555">
        <v>1425020810</v>
      </c>
      <c r="K2555" t="b">
        <v>0</v>
      </c>
      <c r="L2555">
        <v>78</v>
      </c>
      <c r="M2555" t="b">
        <v>1</v>
      </c>
      <c r="N2555" t="s">
        <v>8269</v>
      </c>
      <c r="O2555">
        <f>ROUND(E2555/D2555*100,0)</f>
        <v>102</v>
      </c>
      <c r="P2555">
        <f>IFERROR(ROUND(E2555/L2555,2),0)</f>
        <v>78.209999999999994</v>
      </c>
      <c r="Q2555" t="s">
        <v>8315</v>
      </c>
      <c r="R2555" t="s">
        <v>8316</v>
      </c>
      <c r="S2555" s="12">
        <f t="shared" si="79"/>
        <v>42062.296412037031</v>
      </c>
      <c r="T2555" s="12">
        <f t="shared" si="80"/>
        <v>42095.207638888889</v>
      </c>
    </row>
    <row r="2556" spans="1:20" ht="42.75" x14ac:dyDescent="0.4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ROUND(E2556/D2556*100,0)</f>
        <v>17</v>
      </c>
      <c r="P2556">
        <f>IFERROR(ROUND(E2556/L2556,2),0)</f>
        <v>111.41</v>
      </c>
      <c r="Q2556" t="s">
        <v>8308</v>
      </c>
      <c r="R2556" t="s">
        <v>8355</v>
      </c>
      <c r="S2556" s="12">
        <f t="shared" si="79"/>
        <v>42198.559479166666</v>
      </c>
      <c r="T2556" s="12">
        <f t="shared" si="80"/>
        <v>42231.556944444441</v>
      </c>
    </row>
    <row r="2557" spans="1:20" ht="42.75" x14ac:dyDescent="0.4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>
        <f>IFERROR(ROUND(E2557/L2557,2),0)</f>
        <v>110.29</v>
      </c>
      <c r="Q2557" t="s">
        <v>8308</v>
      </c>
      <c r="R2557" t="s">
        <v>8314</v>
      </c>
      <c r="S2557" s="12">
        <f t="shared" si="79"/>
        <v>42182.008402777778</v>
      </c>
      <c r="T2557" s="12">
        <f t="shared" si="80"/>
        <v>42227.008402777778</v>
      </c>
    </row>
    <row r="2558" spans="1:20" x14ac:dyDescent="0.4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>
        <f>IFERROR(ROUND(E2558/L2558,2),0)</f>
        <v>52.41</v>
      </c>
      <c r="Q2558" t="s">
        <v>8308</v>
      </c>
      <c r="R2558" t="s">
        <v>8314</v>
      </c>
      <c r="S2558" s="12">
        <f t="shared" si="79"/>
        <v>42611.933969907404</v>
      </c>
      <c r="T2558" s="12">
        <f t="shared" si="80"/>
        <v>42641.933969907404</v>
      </c>
    </row>
    <row r="2559" spans="1:20" ht="42.75" x14ac:dyDescent="0.4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>
        <f>IFERROR(ROUND(E2559/L2559,2),0)</f>
        <v>101.8</v>
      </c>
      <c r="Q2559" t="s">
        <v>8323</v>
      </c>
      <c r="R2559" t="s">
        <v>8352</v>
      </c>
      <c r="S2559" s="12">
        <f t="shared" si="79"/>
        <v>42398.195972222224</v>
      </c>
      <c r="T2559" s="12">
        <f t="shared" si="80"/>
        <v>42413.195972222224</v>
      </c>
    </row>
    <row r="2560" spans="1:20" ht="42.75" x14ac:dyDescent="0.4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>
        <f>IFERROR(ROUND(E2560/L2560,2),0)</f>
        <v>16.829999999999998</v>
      </c>
      <c r="Q2560" t="s">
        <v>8326</v>
      </c>
      <c r="R2560" t="s">
        <v>8354</v>
      </c>
      <c r="S2560" s="12">
        <f t="shared" si="79"/>
        <v>42399.882615740738</v>
      </c>
      <c r="T2560" s="12">
        <f t="shared" si="80"/>
        <v>42459.840949074074</v>
      </c>
    </row>
    <row r="2561" spans="1:20" ht="42.75" x14ac:dyDescent="0.45">
      <c r="A2561">
        <v>3489</v>
      </c>
      <c r="B2561" s="3" t="s">
        <v>3488</v>
      </c>
      <c r="C2561" s="3" t="s">
        <v>7599</v>
      </c>
      <c r="D2561" s="6">
        <v>5000</v>
      </c>
      <c r="E2561" s="8">
        <v>5635</v>
      </c>
      <c r="F2561" t="s">
        <v>8218</v>
      </c>
      <c r="G2561" t="s">
        <v>8224</v>
      </c>
      <c r="H2561" t="s">
        <v>8246</v>
      </c>
      <c r="I2561">
        <v>1400965200</v>
      </c>
      <c r="J2561">
        <v>1398352531</v>
      </c>
      <c r="K2561" t="b">
        <v>0</v>
      </c>
      <c r="L2561">
        <v>72</v>
      </c>
      <c r="M2561" t="b">
        <v>1</v>
      </c>
      <c r="N2561" t="s">
        <v>8269</v>
      </c>
      <c r="O2561">
        <f>ROUND(E2561/D2561*100,0)</f>
        <v>113</v>
      </c>
      <c r="P2561">
        <f>IFERROR(ROUND(E2561/L2561,2),0)</f>
        <v>78.260000000000005</v>
      </c>
      <c r="Q2561" t="s">
        <v>8315</v>
      </c>
      <c r="R2561" t="s">
        <v>8316</v>
      </c>
      <c r="S2561" s="12">
        <f t="shared" si="79"/>
        <v>41753.635775462964</v>
      </c>
      <c r="T2561" s="12">
        <f t="shared" si="80"/>
        <v>41783.875</v>
      </c>
    </row>
    <row r="2562" spans="1:20" ht="42.75" x14ac:dyDescent="0.45">
      <c r="A2562">
        <v>3084</v>
      </c>
      <c r="B2562" s="3" t="s">
        <v>3084</v>
      </c>
      <c r="C2562" s="3" t="s">
        <v>7194</v>
      </c>
      <c r="D2562" s="6">
        <v>4059</v>
      </c>
      <c r="E2562" s="8">
        <v>470</v>
      </c>
      <c r="F2562" t="s">
        <v>8220</v>
      </c>
      <c r="G2562" t="s">
        <v>8223</v>
      </c>
      <c r="H2562" t="s">
        <v>8245</v>
      </c>
      <c r="I2562">
        <v>1430851680</v>
      </c>
      <c r="J2562">
        <v>1428340931</v>
      </c>
      <c r="K2562" t="b">
        <v>0</v>
      </c>
      <c r="L2562">
        <v>6</v>
      </c>
      <c r="M2562" t="b">
        <v>0</v>
      </c>
      <c r="N2562" t="s">
        <v>8301</v>
      </c>
      <c r="O2562">
        <f>ROUND(E2562/D2562*100,0)</f>
        <v>12</v>
      </c>
      <c r="P2562">
        <f>IFERROR(ROUND(E2562/L2562,2),0)</f>
        <v>78.33</v>
      </c>
      <c r="Q2562" t="s">
        <v>8315</v>
      </c>
      <c r="R2562" t="s">
        <v>8333</v>
      </c>
      <c r="S2562" s="12">
        <f t="shared" si="79"/>
        <v>42100.723738425921</v>
      </c>
      <c r="T2562" s="12">
        <f t="shared" si="80"/>
        <v>42129.783333333333</v>
      </c>
    </row>
    <row r="2563" spans="1:20" ht="28.5" x14ac:dyDescent="0.45">
      <c r="A2563">
        <v>3318</v>
      </c>
      <c r="B2563" s="3" t="s">
        <v>3318</v>
      </c>
      <c r="C2563" s="3" t="s">
        <v>7428</v>
      </c>
      <c r="D2563" s="6">
        <v>2000</v>
      </c>
      <c r="E2563" s="8">
        <v>2512</v>
      </c>
      <c r="F2563" t="s">
        <v>8218</v>
      </c>
      <c r="G2563" t="s">
        <v>8228</v>
      </c>
      <c r="H2563" t="s">
        <v>8250</v>
      </c>
      <c r="I2563">
        <v>1460341800</v>
      </c>
      <c r="J2563">
        <v>1456902893</v>
      </c>
      <c r="K2563" t="b">
        <v>0</v>
      </c>
      <c r="L2563">
        <v>32</v>
      </c>
      <c r="M2563" t="b">
        <v>1</v>
      </c>
      <c r="N2563" t="s">
        <v>8269</v>
      </c>
      <c r="O2563">
        <f>ROUND(E2563/D2563*100,0)</f>
        <v>126</v>
      </c>
      <c r="P2563">
        <f>IFERROR(ROUND(E2563/L2563,2),0)</f>
        <v>78.5</v>
      </c>
      <c r="Q2563" t="s">
        <v>8315</v>
      </c>
      <c r="R2563" t="s">
        <v>8316</v>
      </c>
      <c r="S2563" s="12">
        <f t="shared" ref="S2563:S2626" si="81">(((J2563/60)/60)/24)+DATE(1970,1,1)</f>
        <v>42431.302002314813</v>
      </c>
      <c r="T2563" s="12">
        <f t="shared" ref="T2563:T2626" si="82">(((I2563/60)/60)/24)+DATE(1970,1,1)</f>
        <v>42471.104166666672</v>
      </c>
    </row>
    <row r="2564" spans="1:20" ht="42.75" x14ac:dyDescent="0.45">
      <c r="A2564">
        <v>3813</v>
      </c>
      <c r="B2564" s="3" t="s">
        <v>3810</v>
      </c>
      <c r="C2564" s="3" t="s">
        <v>7923</v>
      </c>
      <c r="D2564" s="6">
        <v>2100</v>
      </c>
      <c r="E2564" s="8">
        <v>2119.9899999999998</v>
      </c>
      <c r="F2564" t="s">
        <v>8218</v>
      </c>
      <c r="G2564" t="s">
        <v>8223</v>
      </c>
      <c r="H2564" t="s">
        <v>8245</v>
      </c>
      <c r="I2564">
        <v>1465940580</v>
      </c>
      <c r="J2564">
        <v>1462603021</v>
      </c>
      <c r="K2564" t="b">
        <v>0</v>
      </c>
      <c r="L2564">
        <v>27</v>
      </c>
      <c r="M2564" t="b">
        <v>1</v>
      </c>
      <c r="N2564" t="s">
        <v>8269</v>
      </c>
      <c r="O2564">
        <f>ROUND(E2564/D2564*100,0)</f>
        <v>101</v>
      </c>
      <c r="P2564">
        <f>IFERROR(ROUND(E2564/L2564,2),0)</f>
        <v>78.52</v>
      </c>
      <c r="Q2564" t="s">
        <v>8315</v>
      </c>
      <c r="R2564" t="s">
        <v>8316</v>
      </c>
      <c r="S2564" s="12">
        <f t="shared" si="81"/>
        <v>42497.275706018518</v>
      </c>
      <c r="T2564" s="12">
        <f t="shared" si="82"/>
        <v>42535.904861111107</v>
      </c>
    </row>
    <row r="2565" spans="1:20" ht="57" x14ac:dyDescent="0.45">
      <c r="A2565">
        <v>3533</v>
      </c>
      <c r="B2565" s="3" t="s">
        <v>3532</v>
      </c>
      <c r="C2565" s="3" t="s">
        <v>7643</v>
      </c>
      <c r="D2565" s="6">
        <v>500</v>
      </c>
      <c r="E2565" s="8">
        <v>631</v>
      </c>
      <c r="F2565" t="s">
        <v>8218</v>
      </c>
      <c r="G2565" t="s">
        <v>8223</v>
      </c>
      <c r="H2565" t="s">
        <v>8245</v>
      </c>
      <c r="I2565">
        <v>1447269367</v>
      </c>
      <c r="J2565">
        <v>1444673767</v>
      </c>
      <c r="K2565" t="b">
        <v>0</v>
      </c>
      <c r="L2565">
        <v>8</v>
      </c>
      <c r="M2565" t="b">
        <v>1</v>
      </c>
      <c r="N2565" t="s">
        <v>8269</v>
      </c>
      <c r="O2565">
        <f>ROUND(E2565/D2565*100,0)</f>
        <v>126</v>
      </c>
      <c r="P2565">
        <f>IFERROR(ROUND(E2565/L2565,2),0)</f>
        <v>78.88</v>
      </c>
      <c r="Q2565" t="s">
        <v>8315</v>
      </c>
      <c r="R2565" t="s">
        <v>8316</v>
      </c>
      <c r="S2565" s="12">
        <f t="shared" si="81"/>
        <v>42289.761192129634</v>
      </c>
      <c r="T2565" s="12">
        <f t="shared" si="82"/>
        <v>42319.802858796291</v>
      </c>
    </row>
    <row r="2566" spans="1:20" ht="28.5" x14ac:dyDescent="0.45">
      <c r="A2566">
        <v>2968</v>
      </c>
      <c r="B2566" s="3" t="s">
        <v>2968</v>
      </c>
      <c r="C2566" s="3" t="s">
        <v>7078</v>
      </c>
      <c r="D2566" s="6">
        <v>3500</v>
      </c>
      <c r="E2566" s="8">
        <v>3710</v>
      </c>
      <c r="F2566" t="s">
        <v>8218</v>
      </c>
      <c r="G2566" t="s">
        <v>8223</v>
      </c>
      <c r="H2566" t="s">
        <v>8245</v>
      </c>
      <c r="I2566">
        <v>1471406340</v>
      </c>
      <c r="J2566">
        <v>1470227660</v>
      </c>
      <c r="K2566" t="b">
        <v>0</v>
      </c>
      <c r="L2566">
        <v>47</v>
      </c>
      <c r="M2566" t="b">
        <v>1</v>
      </c>
      <c r="N2566" t="s">
        <v>8269</v>
      </c>
      <c r="O2566">
        <f>ROUND(E2566/D2566*100,0)</f>
        <v>106</v>
      </c>
      <c r="P2566">
        <f>IFERROR(ROUND(E2566/L2566,2),0)</f>
        <v>78.94</v>
      </c>
      <c r="Q2566" t="s">
        <v>8315</v>
      </c>
      <c r="R2566" t="s">
        <v>8316</v>
      </c>
      <c r="S2566" s="12">
        <f t="shared" si="81"/>
        <v>42585.523842592593</v>
      </c>
      <c r="T2566" s="12">
        <f t="shared" si="82"/>
        <v>42599.165972222225</v>
      </c>
    </row>
    <row r="2567" spans="1:20" ht="42.75" x14ac:dyDescent="0.45">
      <c r="A2567">
        <v>3596</v>
      </c>
      <c r="B2567" s="3" t="s">
        <v>3595</v>
      </c>
      <c r="C2567" s="3" t="s">
        <v>7706</v>
      </c>
      <c r="D2567" s="6">
        <v>1100</v>
      </c>
      <c r="E2567" s="8">
        <v>1185</v>
      </c>
      <c r="F2567" t="s">
        <v>8218</v>
      </c>
      <c r="G2567" t="s">
        <v>8228</v>
      </c>
      <c r="H2567" t="s">
        <v>8250</v>
      </c>
      <c r="I2567">
        <v>1409072982</v>
      </c>
      <c r="J2567">
        <v>1407258582</v>
      </c>
      <c r="K2567" t="b">
        <v>0</v>
      </c>
      <c r="L2567">
        <v>15</v>
      </c>
      <c r="M2567" t="b">
        <v>1</v>
      </c>
      <c r="N2567" t="s">
        <v>8269</v>
      </c>
      <c r="O2567">
        <f>ROUND(E2567/D2567*100,0)</f>
        <v>108</v>
      </c>
      <c r="P2567">
        <f>IFERROR(ROUND(E2567/L2567,2),0)</f>
        <v>79</v>
      </c>
      <c r="Q2567" t="s">
        <v>8315</v>
      </c>
      <c r="R2567" t="s">
        <v>8316</v>
      </c>
      <c r="S2567" s="12">
        <f t="shared" si="81"/>
        <v>41856.715069444443</v>
      </c>
      <c r="T2567" s="12">
        <f t="shared" si="82"/>
        <v>41877.715069444443</v>
      </c>
    </row>
    <row r="2568" spans="1:20" ht="42.75" x14ac:dyDescent="0.4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ROUND(E2568/D2568*100,0)</f>
        <v>16</v>
      </c>
      <c r="P2568">
        <f>IFERROR(ROUND(E2568/L2568,2),0)</f>
        <v>43.5</v>
      </c>
      <c r="Q2568" t="s">
        <v>8318</v>
      </c>
      <c r="R2568" t="s">
        <v>8348</v>
      </c>
      <c r="S2568" s="12">
        <f t="shared" si="81"/>
        <v>41835.126805555556</v>
      </c>
      <c r="T2568" s="12">
        <f t="shared" si="82"/>
        <v>41867.987500000003</v>
      </c>
    </row>
    <row r="2569" spans="1:20" ht="28.5" x14ac:dyDescent="0.4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ROUND(E2569/D2569*100,0)</f>
        <v>16</v>
      </c>
      <c r="P2569">
        <f>IFERROR(ROUND(E2569/L2569,2),0)</f>
        <v>160</v>
      </c>
      <c r="Q2569" t="s">
        <v>8318</v>
      </c>
      <c r="R2569" t="s">
        <v>8348</v>
      </c>
      <c r="S2569" s="12">
        <f t="shared" si="81"/>
        <v>42182.234456018516</v>
      </c>
      <c r="T2569" s="12">
        <f t="shared" si="82"/>
        <v>42206.290972222225</v>
      </c>
    </row>
    <row r="2570" spans="1:20" ht="42.75" x14ac:dyDescent="0.4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ROUND(E2570/D2570*100,0)</f>
        <v>16</v>
      </c>
      <c r="P2570">
        <f>IFERROR(ROUND(E2570/L2570,2),0)</f>
        <v>76.47</v>
      </c>
      <c r="Q2570" t="s">
        <v>8318</v>
      </c>
      <c r="R2570" t="s">
        <v>8348</v>
      </c>
      <c r="S2570" s="12">
        <f t="shared" si="81"/>
        <v>42248.632199074069</v>
      </c>
      <c r="T2570" s="12">
        <f t="shared" si="82"/>
        <v>42283.632199074069</v>
      </c>
    </row>
    <row r="2571" spans="1:20" ht="42.75" x14ac:dyDescent="0.4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ROUND(E2571/D2571*100,0)</f>
        <v>16</v>
      </c>
      <c r="P2571">
        <f>IFERROR(ROUND(E2571/L2571,2),0)</f>
        <v>214.07</v>
      </c>
      <c r="Q2571" t="s">
        <v>8308</v>
      </c>
      <c r="R2571" t="s">
        <v>8314</v>
      </c>
      <c r="S2571" s="12">
        <f t="shared" si="81"/>
        <v>42780.709039351852</v>
      </c>
      <c r="T2571" s="12">
        <f t="shared" si="82"/>
        <v>42810.667372685188</v>
      </c>
    </row>
    <row r="2572" spans="1:20" ht="42.75" x14ac:dyDescent="0.4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ROUND(E2572/D2572*100,0)</f>
        <v>16</v>
      </c>
      <c r="P2572">
        <f>IFERROR(ROUND(E2572/L2572,2),0)</f>
        <v>129.16999999999999</v>
      </c>
      <c r="Q2572" t="s">
        <v>8308</v>
      </c>
      <c r="R2572" t="s">
        <v>8314</v>
      </c>
      <c r="S2572" s="12">
        <f t="shared" si="81"/>
        <v>42556.667245370365</v>
      </c>
      <c r="T2572" s="12">
        <f t="shared" si="82"/>
        <v>42601.667245370365</v>
      </c>
    </row>
    <row r="2573" spans="1:20" ht="42.75" x14ac:dyDescent="0.4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ROUND(E2573/D2573*100,0)</f>
        <v>16</v>
      </c>
      <c r="P2573">
        <f>IFERROR(ROUND(E2573/L2573,2),0)</f>
        <v>45.16</v>
      </c>
      <c r="Q2573" t="s">
        <v>8323</v>
      </c>
      <c r="R2573" t="s">
        <v>8324</v>
      </c>
      <c r="S2573" s="12">
        <f t="shared" si="81"/>
        <v>41766.718009259261</v>
      </c>
      <c r="T2573" s="12">
        <f t="shared" si="82"/>
        <v>41826.718009259261</v>
      </c>
    </row>
    <row r="2574" spans="1:20" ht="42.75" x14ac:dyDescent="0.45">
      <c r="A2574">
        <v>3491</v>
      </c>
      <c r="B2574" s="3" t="s">
        <v>3490</v>
      </c>
      <c r="C2574" s="3" t="s">
        <v>7601</v>
      </c>
      <c r="D2574" s="6">
        <v>500</v>
      </c>
      <c r="E2574" s="8">
        <v>791</v>
      </c>
      <c r="F2574" t="s">
        <v>8218</v>
      </c>
      <c r="G2574" t="s">
        <v>8223</v>
      </c>
      <c r="H2574" t="s">
        <v>8245</v>
      </c>
      <c r="I2574">
        <v>1431928784</v>
      </c>
      <c r="J2574">
        <v>1430114384</v>
      </c>
      <c r="K2574" t="b">
        <v>0</v>
      </c>
      <c r="L2574">
        <v>10</v>
      </c>
      <c r="M2574" t="b">
        <v>1</v>
      </c>
      <c r="N2574" t="s">
        <v>8269</v>
      </c>
      <c r="O2574">
        <f>ROUND(E2574/D2574*100,0)</f>
        <v>158</v>
      </c>
      <c r="P2574">
        <f>IFERROR(ROUND(E2574/L2574,2),0)</f>
        <v>79.099999999999994</v>
      </c>
      <c r="Q2574" t="s">
        <v>8315</v>
      </c>
      <c r="R2574" t="s">
        <v>8316</v>
      </c>
      <c r="S2574" s="12">
        <f t="shared" si="81"/>
        <v>42121.249814814815</v>
      </c>
      <c r="T2574" s="12">
        <f t="shared" si="82"/>
        <v>42142.249814814815</v>
      </c>
    </row>
    <row r="2575" spans="1:20" ht="42.75" x14ac:dyDescent="0.45">
      <c r="A2575">
        <v>3172</v>
      </c>
      <c r="B2575" s="3" t="s">
        <v>3172</v>
      </c>
      <c r="C2575" s="3" t="s">
        <v>7282</v>
      </c>
      <c r="D2575" s="6">
        <v>2000</v>
      </c>
      <c r="E2575" s="8">
        <v>2300</v>
      </c>
      <c r="F2575" t="s">
        <v>8218</v>
      </c>
      <c r="G2575" t="s">
        <v>8223</v>
      </c>
      <c r="H2575" t="s">
        <v>8245</v>
      </c>
      <c r="I2575">
        <v>1329240668</v>
      </c>
      <c r="J2575">
        <v>1326648668</v>
      </c>
      <c r="K2575" t="b">
        <v>1</v>
      </c>
      <c r="L2575">
        <v>29</v>
      </c>
      <c r="M2575" t="b">
        <v>1</v>
      </c>
      <c r="N2575" t="s">
        <v>8269</v>
      </c>
      <c r="O2575">
        <f>ROUND(E2575/D2575*100,0)</f>
        <v>115</v>
      </c>
      <c r="P2575">
        <f>IFERROR(ROUND(E2575/L2575,2),0)</f>
        <v>79.31</v>
      </c>
      <c r="Q2575" t="s">
        <v>8315</v>
      </c>
      <c r="R2575" t="s">
        <v>8316</v>
      </c>
      <c r="S2575" s="12">
        <f t="shared" si="81"/>
        <v>40923.729953703703</v>
      </c>
      <c r="T2575" s="12">
        <f t="shared" si="82"/>
        <v>40953.729953703703</v>
      </c>
    </row>
    <row r="2576" spans="1:20" ht="42.75" x14ac:dyDescent="0.45">
      <c r="A2576">
        <v>3938</v>
      </c>
      <c r="B2576" s="3" t="s">
        <v>3935</v>
      </c>
      <c r="C2576" s="3" t="s">
        <v>8046</v>
      </c>
      <c r="D2576" s="6">
        <v>3255</v>
      </c>
      <c r="E2576" s="8">
        <v>397</v>
      </c>
      <c r="F2576" t="s">
        <v>8220</v>
      </c>
      <c r="G2576" t="s">
        <v>8223</v>
      </c>
      <c r="H2576" t="s">
        <v>8245</v>
      </c>
      <c r="I2576">
        <v>1435441454</v>
      </c>
      <c r="J2576">
        <v>1432763054</v>
      </c>
      <c r="K2576" t="b">
        <v>0</v>
      </c>
      <c r="L2576">
        <v>5</v>
      </c>
      <c r="M2576" t="b">
        <v>0</v>
      </c>
      <c r="N2576" t="s">
        <v>8269</v>
      </c>
      <c r="O2576">
        <f>ROUND(E2576/D2576*100,0)</f>
        <v>12</v>
      </c>
      <c r="P2576">
        <f>IFERROR(ROUND(E2576/L2576,2),0)</f>
        <v>79.400000000000006</v>
      </c>
      <c r="Q2576" t="s">
        <v>8315</v>
      </c>
      <c r="R2576" t="s">
        <v>8316</v>
      </c>
      <c r="S2576" s="12">
        <f t="shared" si="81"/>
        <v>42151.905717592599</v>
      </c>
      <c r="T2576" s="12">
        <f t="shared" si="82"/>
        <v>42182.905717592599</v>
      </c>
    </row>
    <row r="2577" spans="1:20" ht="42.75" x14ac:dyDescent="0.45">
      <c r="A2577">
        <v>3821</v>
      </c>
      <c r="B2577" s="3" t="s">
        <v>3818</v>
      </c>
      <c r="C2577" s="3" t="s">
        <v>7930</v>
      </c>
      <c r="D2577" s="6">
        <v>3500</v>
      </c>
      <c r="E2577" s="8">
        <v>3659</v>
      </c>
      <c r="F2577" t="s">
        <v>8218</v>
      </c>
      <c r="G2577" t="s">
        <v>8223</v>
      </c>
      <c r="H2577" t="s">
        <v>8245</v>
      </c>
      <c r="I2577">
        <v>1451881207</v>
      </c>
      <c r="J2577">
        <v>1449116407</v>
      </c>
      <c r="K2577" t="b">
        <v>0</v>
      </c>
      <c r="L2577">
        <v>46</v>
      </c>
      <c r="M2577" t="b">
        <v>1</v>
      </c>
      <c r="N2577" t="s">
        <v>8269</v>
      </c>
      <c r="O2577">
        <f>ROUND(E2577/D2577*100,0)</f>
        <v>105</v>
      </c>
      <c r="P2577">
        <f>IFERROR(ROUND(E2577/L2577,2),0)</f>
        <v>79.540000000000006</v>
      </c>
      <c r="Q2577" t="s">
        <v>8315</v>
      </c>
      <c r="R2577" t="s">
        <v>8316</v>
      </c>
      <c r="S2577" s="12">
        <f t="shared" si="81"/>
        <v>42341.180636574078</v>
      </c>
      <c r="T2577" s="12">
        <f t="shared" si="82"/>
        <v>42373.180636574078</v>
      </c>
    </row>
    <row r="2578" spans="1:20" ht="42.75" x14ac:dyDescent="0.45">
      <c r="A2578">
        <v>3335</v>
      </c>
      <c r="B2578" s="3" t="s">
        <v>3335</v>
      </c>
      <c r="C2578" s="3" t="s">
        <v>7445</v>
      </c>
      <c r="D2578" s="6">
        <v>5000</v>
      </c>
      <c r="E2578" s="8">
        <v>5016</v>
      </c>
      <c r="F2578" t="s">
        <v>8218</v>
      </c>
      <c r="G2578" t="s">
        <v>8224</v>
      </c>
      <c r="H2578" t="s">
        <v>8246</v>
      </c>
      <c r="I2578">
        <v>1407106800</v>
      </c>
      <c r="J2578">
        <v>1404749446</v>
      </c>
      <c r="K2578" t="b">
        <v>0</v>
      </c>
      <c r="L2578">
        <v>63</v>
      </c>
      <c r="M2578" t="b">
        <v>1</v>
      </c>
      <c r="N2578" t="s">
        <v>8269</v>
      </c>
      <c r="O2578">
        <f>ROUND(E2578/D2578*100,0)</f>
        <v>100</v>
      </c>
      <c r="P2578">
        <f>IFERROR(ROUND(E2578/L2578,2),0)</f>
        <v>79.62</v>
      </c>
      <c r="Q2578" t="s">
        <v>8315</v>
      </c>
      <c r="R2578" t="s">
        <v>8316</v>
      </c>
      <c r="S2578" s="12">
        <f t="shared" si="81"/>
        <v>41827.674143518518</v>
      </c>
      <c r="T2578" s="12">
        <f t="shared" si="82"/>
        <v>41854.958333333336</v>
      </c>
    </row>
    <row r="2579" spans="1:20" ht="42.75" x14ac:dyDescent="0.45">
      <c r="A2579">
        <v>3105</v>
      </c>
      <c r="B2579" s="3" t="s">
        <v>3105</v>
      </c>
      <c r="C2579" s="3" t="s">
        <v>7215</v>
      </c>
      <c r="D2579" s="6">
        <v>5845</v>
      </c>
      <c r="E2579" s="8">
        <v>2476</v>
      </c>
      <c r="F2579" t="s">
        <v>8220</v>
      </c>
      <c r="G2579" t="s">
        <v>8223</v>
      </c>
      <c r="H2579" t="s">
        <v>8245</v>
      </c>
      <c r="I2579">
        <v>1413694800</v>
      </c>
      <c r="J2579">
        <v>1408986916</v>
      </c>
      <c r="K2579" t="b">
        <v>0</v>
      </c>
      <c r="L2579">
        <v>31</v>
      </c>
      <c r="M2579" t="b">
        <v>0</v>
      </c>
      <c r="N2579" t="s">
        <v>8301</v>
      </c>
      <c r="O2579">
        <f>ROUND(E2579/D2579*100,0)</f>
        <v>42</v>
      </c>
      <c r="P2579">
        <f>IFERROR(ROUND(E2579/L2579,2),0)</f>
        <v>79.87</v>
      </c>
      <c r="Q2579" t="s">
        <v>8315</v>
      </c>
      <c r="R2579" t="s">
        <v>8333</v>
      </c>
      <c r="S2579" s="12">
        <f t="shared" si="81"/>
        <v>41876.718935185185</v>
      </c>
      <c r="T2579" s="12">
        <f t="shared" si="82"/>
        <v>41931.208333333336</v>
      </c>
    </row>
    <row r="2580" spans="1:20" ht="42.75" x14ac:dyDescent="0.45">
      <c r="A2580">
        <v>3511</v>
      </c>
      <c r="B2580" s="3" t="s">
        <v>3510</v>
      </c>
      <c r="C2580" s="3" t="s">
        <v>7621</v>
      </c>
      <c r="D2580" s="6">
        <v>1500</v>
      </c>
      <c r="E2580" s="8">
        <v>1518</v>
      </c>
      <c r="F2580" t="s">
        <v>8218</v>
      </c>
      <c r="G2580" t="s">
        <v>8224</v>
      </c>
      <c r="H2580" t="s">
        <v>8246</v>
      </c>
      <c r="I2580">
        <v>1415385000</v>
      </c>
      <c r="J2580">
        <v>1413406695</v>
      </c>
      <c r="K2580" t="b">
        <v>0</v>
      </c>
      <c r="L2580">
        <v>19</v>
      </c>
      <c r="M2580" t="b">
        <v>1</v>
      </c>
      <c r="N2580" t="s">
        <v>8269</v>
      </c>
      <c r="O2580">
        <f>ROUND(E2580/D2580*100,0)</f>
        <v>101</v>
      </c>
      <c r="P2580">
        <f>IFERROR(ROUND(E2580/L2580,2),0)</f>
        <v>79.89</v>
      </c>
      <c r="Q2580" t="s">
        <v>8315</v>
      </c>
      <c r="R2580" t="s">
        <v>8316</v>
      </c>
      <c r="S2580" s="12">
        <f t="shared" si="81"/>
        <v>41927.873784722222</v>
      </c>
      <c r="T2580" s="12">
        <f t="shared" si="82"/>
        <v>41950.770833333336</v>
      </c>
    </row>
    <row r="2581" spans="1:20" ht="42.75" x14ac:dyDescent="0.45">
      <c r="A2581">
        <v>4096</v>
      </c>
      <c r="B2581" s="3" t="s">
        <v>4092</v>
      </c>
      <c r="C2581" s="3" t="s">
        <v>8199</v>
      </c>
      <c r="D2581" s="6">
        <v>3500</v>
      </c>
      <c r="E2581" s="8">
        <v>400</v>
      </c>
      <c r="F2581" t="s">
        <v>8220</v>
      </c>
      <c r="G2581" t="s">
        <v>8224</v>
      </c>
      <c r="H2581" t="s">
        <v>8246</v>
      </c>
      <c r="I2581">
        <v>1488271860</v>
      </c>
      <c r="J2581">
        <v>1484484219</v>
      </c>
      <c r="K2581" t="b">
        <v>0</v>
      </c>
      <c r="L2581">
        <v>5</v>
      </c>
      <c r="M2581" t="b">
        <v>0</v>
      </c>
      <c r="N2581" t="s">
        <v>8269</v>
      </c>
      <c r="O2581">
        <f>ROUND(E2581/D2581*100,0)</f>
        <v>11</v>
      </c>
      <c r="P2581">
        <f>IFERROR(ROUND(E2581/L2581,2),0)</f>
        <v>80</v>
      </c>
      <c r="Q2581" t="s">
        <v>8315</v>
      </c>
      <c r="R2581" t="s">
        <v>8316</v>
      </c>
      <c r="S2581" s="12">
        <f t="shared" si="81"/>
        <v>42750.530312499999</v>
      </c>
      <c r="T2581" s="12">
        <f t="shared" si="82"/>
        <v>42794.368749999994</v>
      </c>
    </row>
    <row r="2582" spans="1:20" ht="42.75" x14ac:dyDescent="0.45">
      <c r="A2582">
        <v>3313</v>
      </c>
      <c r="B2582" s="3" t="s">
        <v>3313</v>
      </c>
      <c r="C2582" s="3" t="s">
        <v>7423</v>
      </c>
      <c r="D2582" s="6">
        <v>2000</v>
      </c>
      <c r="E2582" s="8">
        <v>2321</v>
      </c>
      <c r="F2582" t="s">
        <v>8218</v>
      </c>
      <c r="G2582" t="s">
        <v>8223</v>
      </c>
      <c r="H2582" t="s">
        <v>8245</v>
      </c>
      <c r="I2582">
        <v>1453856400</v>
      </c>
      <c r="J2582">
        <v>1452664317</v>
      </c>
      <c r="K2582" t="b">
        <v>0</v>
      </c>
      <c r="L2582">
        <v>29</v>
      </c>
      <c r="M2582" t="b">
        <v>1</v>
      </c>
      <c r="N2582" t="s">
        <v>8269</v>
      </c>
      <c r="O2582">
        <f>ROUND(E2582/D2582*100,0)</f>
        <v>116</v>
      </c>
      <c r="P2582">
        <f>IFERROR(ROUND(E2582/L2582,2),0)</f>
        <v>80.03</v>
      </c>
      <c r="Q2582" t="s">
        <v>8315</v>
      </c>
      <c r="R2582" t="s">
        <v>8316</v>
      </c>
      <c r="S2582" s="12">
        <f t="shared" si="81"/>
        <v>42382.244409722218</v>
      </c>
      <c r="T2582" s="12">
        <f t="shared" si="82"/>
        <v>42396.041666666672</v>
      </c>
    </row>
    <row r="2583" spans="1:20" ht="42.75" x14ac:dyDescent="0.45">
      <c r="A2583">
        <v>3160</v>
      </c>
      <c r="B2583" s="3" t="s">
        <v>3160</v>
      </c>
      <c r="C2583" s="3" t="s">
        <v>7270</v>
      </c>
      <c r="D2583" s="6">
        <v>4500</v>
      </c>
      <c r="E2583" s="8">
        <v>4569</v>
      </c>
      <c r="F2583" t="s">
        <v>8218</v>
      </c>
      <c r="G2583" t="s">
        <v>8223</v>
      </c>
      <c r="H2583" t="s">
        <v>8245</v>
      </c>
      <c r="I2583">
        <v>1407905940</v>
      </c>
      <c r="J2583">
        <v>1405923687</v>
      </c>
      <c r="K2583" t="b">
        <v>1</v>
      </c>
      <c r="L2583">
        <v>57</v>
      </c>
      <c r="M2583" t="b">
        <v>1</v>
      </c>
      <c r="N2583" t="s">
        <v>8269</v>
      </c>
      <c r="O2583">
        <f>ROUND(E2583/D2583*100,0)</f>
        <v>102</v>
      </c>
      <c r="P2583">
        <f>IFERROR(ROUND(E2583/L2583,2),0)</f>
        <v>80.16</v>
      </c>
      <c r="Q2583" t="s">
        <v>8315</v>
      </c>
      <c r="R2583" t="s">
        <v>8316</v>
      </c>
      <c r="S2583" s="12">
        <f t="shared" si="81"/>
        <v>41841.26489583333</v>
      </c>
      <c r="T2583" s="12">
        <f t="shared" si="82"/>
        <v>41864.207638888889</v>
      </c>
    </row>
    <row r="2584" spans="1:20" ht="42.75" x14ac:dyDescent="0.4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>
        <f>IFERROR(ROUND(E2584/L2584,2),0)</f>
        <v>163.85</v>
      </c>
      <c r="Q2584" t="s">
        <v>8318</v>
      </c>
      <c r="R2584" t="s">
        <v>8348</v>
      </c>
      <c r="S2584" s="12">
        <f t="shared" si="81"/>
        <v>41978.197199074071</v>
      </c>
      <c r="T2584" s="12">
        <f t="shared" si="82"/>
        <v>42008.197199074071</v>
      </c>
    </row>
    <row r="2585" spans="1:20" ht="42.75" x14ac:dyDescent="0.4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>
        <f>IFERROR(ROUND(E2585/L2585,2),0)</f>
        <v>34.270000000000003</v>
      </c>
      <c r="Q2585" t="s">
        <v>8308</v>
      </c>
      <c r="R2585" t="s">
        <v>8314</v>
      </c>
      <c r="S2585" s="12">
        <f t="shared" si="81"/>
        <v>41975.930601851855</v>
      </c>
      <c r="T2585" s="12">
        <f t="shared" si="82"/>
        <v>42005.290972222225</v>
      </c>
    </row>
    <row r="2586" spans="1:20" ht="42.75" x14ac:dyDescent="0.4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>
        <f>IFERROR(ROUND(E2586/L2586,2),0)</f>
        <v>93.9</v>
      </c>
      <c r="Q2586" t="s">
        <v>8308</v>
      </c>
      <c r="R2586" t="s">
        <v>8314</v>
      </c>
      <c r="S2586" s="12">
        <f t="shared" si="81"/>
        <v>42556.695706018523</v>
      </c>
      <c r="T2586" s="12">
        <f t="shared" si="82"/>
        <v>42616.695706018523</v>
      </c>
    </row>
    <row r="2587" spans="1:20" ht="42.75" x14ac:dyDescent="0.4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>
        <f>IFERROR(ROUND(E2587/L2587,2),0)</f>
        <v>530.69000000000005</v>
      </c>
      <c r="Q2587" t="s">
        <v>8308</v>
      </c>
      <c r="R2587" t="s">
        <v>8314</v>
      </c>
      <c r="S2587" s="12">
        <f t="shared" si="81"/>
        <v>41866.931076388886</v>
      </c>
      <c r="T2587" s="12">
        <f t="shared" si="82"/>
        <v>41900.083333333336</v>
      </c>
    </row>
    <row r="2588" spans="1:20" ht="42.75" x14ac:dyDescent="0.4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>
        <f>IFERROR(ROUND(E2588/L2588,2),0)</f>
        <v>80.319999999999993</v>
      </c>
      <c r="Q2588" t="s">
        <v>8308</v>
      </c>
      <c r="R2588" t="s">
        <v>8314</v>
      </c>
      <c r="S2588" s="12">
        <f t="shared" si="81"/>
        <v>42734.787986111114</v>
      </c>
      <c r="T2588" s="12">
        <f t="shared" si="82"/>
        <v>42794.787986111114</v>
      </c>
    </row>
    <row r="2589" spans="1:20" ht="28.5" x14ac:dyDescent="0.4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>
        <f>IFERROR(ROUND(E2589/L2589,2),0)</f>
        <v>46.03</v>
      </c>
      <c r="Q2589" t="s">
        <v>8312</v>
      </c>
      <c r="R2589" t="s">
        <v>8345</v>
      </c>
      <c r="S2589" s="12">
        <f t="shared" si="81"/>
        <v>41310.969270833331</v>
      </c>
      <c r="T2589" s="12">
        <f t="shared" si="82"/>
        <v>41355.927604166667</v>
      </c>
    </row>
    <row r="2590" spans="1:20" ht="42.75" x14ac:dyDescent="0.4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>
        <f>IFERROR(ROUND(E2590/L2590,2),0)</f>
        <v>59.2</v>
      </c>
      <c r="Q2590" t="s">
        <v>8308</v>
      </c>
      <c r="R2590" t="s">
        <v>8314</v>
      </c>
      <c r="S2590" s="12">
        <f t="shared" si="81"/>
        <v>42619.635787037041</v>
      </c>
      <c r="T2590" s="12">
        <f t="shared" si="82"/>
        <v>42649.635787037041</v>
      </c>
    </row>
    <row r="2591" spans="1:20" ht="42.75" x14ac:dyDescent="0.4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>
        <f>IFERROR(ROUND(E2591/L2591,2),0)</f>
        <v>47.94</v>
      </c>
      <c r="Q2591" t="s">
        <v>8308</v>
      </c>
      <c r="R2591" t="s">
        <v>8314</v>
      </c>
      <c r="S2591" s="12">
        <f t="shared" si="81"/>
        <v>41928.904189814813</v>
      </c>
      <c r="T2591" s="12">
        <f t="shared" si="82"/>
        <v>41973.945856481485</v>
      </c>
    </row>
    <row r="2592" spans="1:20" ht="42.75" x14ac:dyDescent="0.4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ROUND(E2592/D2592*100,0)</f>
        <v>15</v>
      </c>
      <c r="P2592">
        <f>IFERROR(ROUND(E2592/L2592,2),0)</f>
        <v>45.41</v>
      </c>
      <c r="Q2592" t="s">
        <v>8308</v>
      </c>
      <c r="R2592" t="s">
        <v>8314</v>
      </c>
      <c r="S2592" s="12">
        <f t="shared" si="81"/>
        <v>41985.043657407412</v>
      </c>
      <c r="T2592" s="12">
        <f t="shared" si="82"/>
        <v>42015.043657407412</v>
      </c>
    </row>
    <row r="2593" spans="1:20" ht="42.75" x14ac:dyDescent="0.4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ROUND(E2593/D2593*100,0)</f>
        <v>15</v>
      </c>
      <c r="P2593">
        <f>IFERROR(ROUND(E2593/L2593,2),0)</f>
        <v>97.33</v>
      </c>
      <c r="Q2593" t="s">
        <v>8308</v>
      </c>
      <c r="R2593" t="s">
        <v>8314</v>
      </c>
      <c r="S2593" s="12">
        <f t="shared" si="81"/>
        <v>41816.812094907407</v>
      </c>
      <c r="T2593" s="12">
        <f t="shared" si="82"/>
        <v>41831.666666666664</v>
      </c>
    </row>
    <row r="2594" spans="1:20" ht="42.75" x14ac:dyDescent="0.4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>
        <f>IFERROR(ROUND(E2594/L2594,2),0)</f>
        <v>71.34</v>
      </c>
      <c r="Q2594" t="s">
        <v>8323</v>
      </c>
      <c r="R2594" t="s">
        <v>8324</v>
      </c>
      <c r="S2594" s="12">
        <f t="shared" si="81"/>
        <v>42388.575104166666</v>
      </c>
      <c r="T2594" s="12">
        <f t="shared" si="82"/>
        <v>42421.575104166666</v>
      </c>
    </row>
    <row r="2595" spans="1:20" ht="42.75" x14ac:dyDescent="0.4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>
        <f>IFERROR(ROUND(E2595/L2595,2),0)</f>
        <v>63.88</v>
      </c>
      <c r="Q2595" t="s">
        <v>8323</v>
      </c>
      <c r="R2595" t="s">
        <v>8324</v>
      </c>
      <c r="S2595" s="12">
        <f t="shared" si="81"/>
        <v>42068.65552083333</v>
      </c>
      <c r="T2595" s="12">
        <f t="shared" si="82"/>
        <v>42098.613854166666</v>
      </c>
    </row>
    <row r="2596" spans="1:20" ht="42.75" x14ac:dyDescent="0.4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ROUND(E2596/D2596*100,0)</f>
        <v>15</v>
      </c>
      <c r="P2596">
        <f>IFERROR(ROUND(E2596/L2596,2),0)</f>
        <v>367</v>
      </c>
      <c r="Q2596" t="s">
        <v>8308</v>
      </c>
      <c r="R2596" t="s">
        <v>8355</v>
      </c>
      <c r="S2596" s="12">
        <f t="shared" si="81"/>
        <v>42159.649583333332</v>
      </c>
      <c r="T2596" s="12">
        <f t="shared" si="82"/>
        <v>42219.649583333332</v>
      </c>
    </row>
    <row r="2597" spans="1:20" ht="42.75" x14ac:dyDescent="0.4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>
        <f>IFERROR(ROUND(E2597/L2597,2),0)</f>
        <v>69.47</v>
      </c>
      <c r="Q2597" t="s">
        <v>8326</v>
      </c>
      <c r="R2597" t="s">
        <v>8354</v>
      </c>
      <c r="S2597" s="12">
        <f t="shared" si="81"/>
        <v>41893.028877314813</v>
      </c>
      <c r="T2597" s="12">
        <f t="shared" si="82"/>
        <v>41953.070543981477</v>
      </c>
    </row>
    <row r="2598" spans="1:20" ht="42.75" x14ac:dyDescent="0.45">
      <c r="A2598">
        <v>2967</v>
      </c>
      <c r="B2598" s="3" t="s">
        <v>2967</v>
      </c>
      <c r="C2598" s="3" t="s">
        <v>7077</v>
      </c>
      <c r="D2598" s="6">
        <v>5000</v>
      </c>
      <c r="E2598" s="8">
        <v>5696</v>
      </c>
      <c r="F2598" t="s">
        <v>8218</v>
      </c>
      <c r="G2598" t="s">
        <v>8223</v>
      </c>
      <c r="H2598" t="s">
        <v>8245</v>
      </c>
      <c r="I2598">
        <v>1425872692</v>
      </c>
      <c r="J2598">
        <v>1423284292</v>
      </c>
      <c r="K2598" t="b">
        <v>0</v>
      </c>
      <c r="L2598">
        <v>71</v>
      </c>
      <c r="M2598" t="b">
        <v>1</v>
      </c>
      <c r="N2598" t="s">
        <v>8269</v>
      </c>
      <c r="O2598">
        <f>ROUND(E2598/D2598*100,0)</f>
        <v>114</v>
      </c>
      <c r="P2598">
        <f>IFERROR(ROUND(E2598/L2598,2),0)</f>
        <v>80.23</v>
      </c>
      <c r="Q2598" t="s">
        <v>8315</v>
      </c>
      <c r="R2598" t="s">
        <v>8316</v>
      </c>
      <c r="S2598" s="12">
        <f t="shared" si="81"/>
        <v>42042.197824074072</v>
      </c>
      <c r="T2598" s="12">
        <f t="shared" si="82"/>
        <v>42072.156157407408</v>
      </c>
    </row>
    <row r="2599" spans="1:20" ht="42.75" x14ac:dyDescent="0.45">
      <c r="A2599">
        <v>2999</v>
      </c>
      <c r="B2599" s="3" t="s">
        <v>2999</v>
      </c>
      <c r="C2599" s="3" t="s">
        <v>7109</v>
      </c>
      <c r="D2599" s="6">
        <v>1350</v>
      </c>
      <c r="E2599" s="8">
        <v>1605</v>
      </c>
      <c r="F2599" t="s">
        <v>8218</v>
      </c>
      <c r="G2599" t="s">
        <v>8223</v>
      </c>
      <c r="H2599" t="s">
        <v>8245</v>
      </c>
      <c r="I2599">
        <v>1488333600</v>
      </c>
      <c r="J2599">
        <v>1487094360</v>
      </c>
      <c r="K2599" t="b">
        <v>0</v>
      </c>
      <c r="L2599">
        <v>20</v>
      </c>
      <c r="M2599" t="b">
        <v>1</v>
      </c>
      <c r="N2599" t="s">
        <v>8301</v>
      </c>
      <c r="O2599">
        <f>ROUND(E2599/D2599*100,0)</f>
        <v>119</v>
      </c>
      <c r="P2599">
        <f>IFERROR(ROUND(E2599/L2599,2),0)</f>
        <v>80.25</v>
      </c>
      <c r="Q2599" t="s">
        <v>8315</v>
      </c>
      <c r="R2599" t="s">
        <v>8333</v>
      </c>
      <c r="S2599" s="12">
        <f t="shared" si="81"/>
        <v>42780.740277777775</v>
      </c>
      <c r="T2599" s="12">
        <f t="shared" si="82"/>
        <v>42795.083333333328</v>
      </c>
    </row>
    <row r="2600" spans="1:20" ht="42.75" x14ac:dyDescent="0.45">
      <c r="A2600">
        <v>3331</v>
      </c>
      <c r="B2600" s="3" t="s">
        <v>3331</v>
      </c>
      <c r="C2600" s="3" t="s">
        <v>7441</v>
      </c>
      <c r="D2600" s="6">
        <v>5000</v>
      </c>
      <c r="E2600" s="8">
        <v>5226</v>
      </c>
      <c r="F2600" t="s">
        <v>8218</v>
      </c>
      <c r="G2600" t="s">
        <v>8223</v>
      </c>
      <c r="H2600" t="s">
        <v>8245</v>
      </c>
      <c r="I2600">
        <v>1444149886</v>
      </c>
      <c r="J2600">
        <v>1441125886</v>
      </c>
      <c r="K2600" t="b">
        <v>0</v>
      </c>
      <c r="L2600">
        <v>65</v>
      </c>
      <c r="M2600" t="b">
        <v>1</v>
      </c>
      <c r="N2600" t="s">
        <v>8269</v>
      </c>
      <c r="O2600">
        <f>ROUND(E2600/D2600*100,0)</f>
        <v>105</v>
      </c>
      <c r="P2600">
        <f>IFERROR(ROUND(E2600/L2600,2),0)</f>
        <v>80.400000000000006</v>
      </c>
      <c r="Q2600" t="s">
        <v>8315</v>
      </c>
      <c r="R2600" t="s">
        <v>8316</v>
      </c>
      <c r="S2600" s="12">
        <f t="shared" si="81"/>
        <v>42248.697754629626</v>
      </c>
      <c r="T2600" s="12">
        <f t="shared" si="82"/>
        <v>42283.697754629626</v>
      </c>
    </row>
    <row r="2601" spans="1:20" ht="42.75" x14ac:dyDescent="0.45">
      <c r="A2601">
        <v>3019</v>
      </c>
      <c r="B2601" s="3" t="s">
        <v>3019</v>
      </c>
      <c r="C2601" s="3" t="s">
        <v>7129</v>
      </c>
      <c r="D2601" s="6">
        <v>15000</v>
      </c>
      <c r="E2601" s="8">
        <v>18185</v>
      </c>
      <c r="F2601" t="s">
        <v>8218</v>
      </c>
      <c r="G2601" t="s">
        <v>8223</v>
      </c>
      <c r="H2601" t="s">
        <v>8245</v>
      </c>
      <c r="I2601">
        <v>1401159600</v>
      </c>
      <c r="J2601">
        <v>1398801620</v>
      </c>
      <c r="K2601" t="b">
        <v>0</v>
      </c>
      <c r="L2601">
        <v>226</v>
      </c>
      <c r="M2601" t="b">
        <v>1</v>
      </c>
      <c r="N2601" t="s">
        <v>8301</v>
      </c>
      <c r="O2601">
        <f>ROUND(E2601/D2601*100,0)</f>
        <v>121</v>
      </c>
      <c r="P2601">
        <f>IFERROR(ROUND(E2601/L2601,2),0)</f>
        <v>80.459999999999994</v>
      </c>
      <c r="Q2601" t="s">
        <v>8315</v>
      </c>
      <c r="R2601" t="s">
        <v>8333</v>
      </c>
      <c r="S2601" s="12">
        <f t="shared" si="81"/>
        <v>41758.833564814813</v>
      </c>
      <c r="T2601" s="12">
        <f t="shared" si="82"/>
        <v>41786.125</v>
      </c>
    </row>
    <row r="2602" spans="1:20" ht="42.75" x14ac:dyDescent="0.45">
      <c r="A2602">
        <v>2906</v>
      </c>
      <c r="B2602" s="3" t="s">
        <v>2906</v>
      </c>
      <c r="C2602" s="3" t="s">
        <v>7016</v>
      </c>
      <c r="D2602" s="6">
        <v>6000</v>
      </c>
      <c r="E2602" s="8">
        <v>565</v>
      </c>
      <c r="F2602" t="s">
        <v>8220</v>
      </c>
      <c r="G2602" t="s">
        <v>8223</v>
      </c>
      <c r="H2602" t="s">
        <v>8245</v>
      </c>
      <c r="I2602">
        <v>1438390800</v>
      </c>
      <c r="J2602">
        <v>1436888066</v>
      </c>
      <c r="K2602" t="b">
        <v>0</v>
      </c>
      <c r="L2602">
        <v>7</v>
      </c>
      <c r="M2602" t="b">
        <v>0</v>
      </c>
      <c r="N2602" t="s">
        <v>8269</v>
      </c>
      <c r="O2602">
        <f>ROUND(E2602/D2602*100,0)</f>
        <v>9</v>
      </c>
      <c r="P2602">
        <f>IFERROR(ROUND(E2602/L2602,2),0)</f>
        <v>80.709999999999994</v>
      </c>
      <c r="Q2602" t="s">
        <v>8315</v>
      </c>
      <c r="R2602" t="s">
        <v>8316</v>
      </c>
      <c r="S2602" s="12">
        <f t="shared" si="81"/>
        <v>42199.648912037039</v>
      </c>
      <c r="T2602" s="12">
        <f t="shared" si="82"/>
        <v>42217.041666666672</v>
      </c>
    </row>
    <row r="2603" spans="1:20" ht="71.25" x14ac:dyDescent="0.45">
      <c r="A2603">
        <v>3624</v>
      </c>
      <c r="B2603" s="3" t="s">
        <v>3622</v>
      </c>
      <c r="C2603" s="3" t="s">
        <v>7734</v>
      </c>
      <c r="D2603" s="6">
        <v>3000</v>
      </c>
      <c r="E2603" s="8">
        <v>3148</v>
      </c>
      <c r="F2603" t="s">
        <v>8218</v>
      </c>
      <c r="G2603" t="s">
        <v>8223</v>
      </c>
      <c r="H2603" t="s">
        <v>8245</v>
      </c>
      <c r="I2603">
        <v>1471977290</v>
      </c>
      <c r="J2603">
        <v>1466793290</v>
      </c>
      <c r="K2603" t="b">
        <v>0</v>
      </c>
      <c r="L2603">
        <v>39</v>
      </c>
      <c r="M2603" t="b">
        <v>1</v>
      </c>
      <c r="N2603" t="s">
        <v>8269</v>
      </c>
      <c r="O2603">
        <f>ROUND(E2603/D2603*100,0)</f>
        <v>105</v>
      </c>
      <c r="P2603">
        <f>IFERROR(ROUND(E2603/L2603,2),0)</f>
        <v>80.72</v>
      </c>
      <c r="Q2603" t="s">
        <v>8315</v>
      </c>
      <c r="R2603" t="s">
        <v>8316</v>
      </c>
      <c r="S2603" s="12">
        <f t="shared" si="81"/>
        <v>42545.774189814809</v>
      </c>
      <c r="T2603" s="12">
        <f t="shared" si="82"/>
        <v>42605.774189814809</v>
      </c>
    </row>
    <row r="2604" spans="1:20" ht="42.75" x14ac:dyDescent="0.45">
      <c r="A2604">
        <v>3162</v>
      </c>
      <c r="B2604" s="3" t="s">
        <v>3162</v>
      </c>
      <c r="C2604" s="3" t="s">
        <v>7272</v>
      </c>
      <c r="D2604" s="6">
        <v>4000</v>
      </c>
      <c r="E2604" s="8">
        <v>5086</v>
      </c>
      <c r="F2604" t="s">
        <v>8218</v>
      </c>
      <c r="G2604" t="s">
        <v>8223</v>
      </c>
      <c r="H2604" t="s">
        <v>8245</v>
      </c>
      <c r="I2604">
        <v>1404698400</v>
      </c>
      <c r="J2604">
        <v>1402331262</v>
      </c>
      <c r="K2604" t="b">
        <v>1</v>
      </c>
      <c r="L2604">
        <v>63</v>
      </c>
      <c r="M2604" t="b">
        <v>1</v>
      </c>
      <c r="N2604" t="s">
        <v>8269</v>
      </c>
      <c r="O2604">
        <f>ROUND(E2604/D2604*100,0)</f>
        <v>127</v>
      </c>
      <c r="P2604">
        <f>IFERROR(ROUND(E2604/L2604,2),0)</f>
        <v>80.73</v>
      </c>
      <c r="Q2604" t="s">
        <v>8315</v>
      </c>
      <c r="R2604" t="s">
        <v>8316</v>
      </c>
      <c r="S2604" s="12">
        <f t="shared" si="81"/>
        <v>41799.685902777775</v>
      </c>
      <c r="T2604" s="12">
        <f t="shared" si="82"/>
        <v>41827.083333333336</v>
      </c>
    </row>
    <row r="2605" spans="1:20" ht="42.75" x14ac:dyDescent="0.4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ROUND(E2605/D2605*100,0)</f>
        <v>14</v>
      </c>
      <c r="P2605">
        <f>IFERROR(ROUND(E2605/L2605,2),0)</f>
        <v>11.67</v>
      </c>
      <c r="Q2605" t="s">
        <v>8318</v>
      </c>
      <c r="R2605" t="s">
        <v>8337</v>
      </c>
      <c r="S2605" s="12">
        <f t="shared" si="81"/>
        <v>42709.993981481486</v>
      </c>
      <c r="T2605" s="12">
        <f t="shared" si="82"/>
        <v>42769.993981481486</v>
      </c>
    </row>
    <row r="2606" spans="1:20" ht="42.75" x14ac:dyDescent="0.4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>
        <f>IFERROR(ROUND(E2606/L2606,2),0)</f>
        <v>51.88</v>
      </c>
      <c r="Q2606" t="s">
        <v>8318</v>
      </c>
      <c r="R2606" t="s">
        <v>8346</v>
      </c>
      <c r="S2606" s="12">
        <f t="shared" si="81"/>
        <v>42526.871331018512</v>
      </c>
      <c r="T2606" s="12">
        <f t="shared" si="82"/>
        <v>42556.871331018512</v>
      </c>
    </row>
    <row r="2607" spans="1:20" ht="28.5" x14ac:dyDescent="0.4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>
        <f>IFERROR(ROUND(E2607/L2607,2),0)</f>
        <v>102.38</v>
      </c>
      <c r="Q2607" t="s">
        <v>8318</v>
      </c>
      <c r="R2607" t="s">
        <v>8346</v>
      </c>
      <c r="S2607" s="12">
        <f t="shared" si="81"/>
        <v>42552.653993055559</v>
      </c>
      <c r="T2607" s="12">
        <f t="shared" si="82"/>
        <v>42597.291666666672</v>
      </c>
    </row>
    <row r="2608" spans="1:20" ht="28.5" x14ac:dyDescent="0.4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>
        <f>IFERROR(ROUND(E2608/L2608,2),0)</f>
        <v>43.42</v>
      </c>
      <c r="Q2608" t="s">
        <v>8310</v>
      </c>
      <c r="R2608" t="s">
        <v>8347</v>
      </c>
      <c r="S2608" s="12">
        <f t="shared" si="81"/>
        <v>41723.799386574072</v>
      </c>
      <c r="T2608" s="12">
        <f t="shared" si="82"/>
        <v>41753.799386574072</v>
      </c>
    </row>
    <row r="2609" spans="1:20" ht="42.75" x14ac:dyDescent="0.4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>
        <f>IFERROR(ROUND(E2609/L2609,2),0)</f>
        <v>10.56</v>
      </c>
      <c r="Q2609" t="s">
        <v>8310</v>
      </c>
      <c r="R2609" t="s">
        <v>8347</v>
      </c>
      <c r="S2609" s="12">
        <f t="shared" si="81"/>
        <v>42396.973807870367</v>
      </c>
      <c r="T2609" s="12">
        <f t="shared" si="82"/>
        <v>42411.973807870367</v>
      </c>
    </row>
    <row r="2610" spans="1:20" ht="42.75" x14ac:dyDescent="0.4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>
        <f>IFERROR(ROUND(E2610/L2610,2),0)</f>
        <v>110.62</v>
      </c>
      <c r="Q2610" t="s">
        <v>8310</v>
      </c>
      <c r="R2610" t="s">
        <v>8338</v>
      </c>
      <c r="S2610" s="12">
        <f t="shared" si="81"/>
        <v>42706.115405092598</v>
      </c>
      <c r="T2610" s="12">
        <f t="shared" si="82"/>
        <v>42736.115405092598</v>
      </c>
    </row>
    <row r="2611" spans="1:20" ht="42.75" x14ac:dyDescent="0.45">
      <c r="A2611">
        <v>1245</v>
      </c>
      <c r="B2611" s="3" t="s">
        <v>1246</v>
      </c>
      <c r="C2611" s="3" t="s">
        <v>5355</v>
      </c>
      <c r="D2611" s="6">
        <v>2000</v>
      </c>
      <c r="E2611" s="8">
        <v>2405</v>
      </c>
      <c r="F2611" t="s">
        <v>8218</v>
      </c>
      <c r="G2611" t="s">
        <v>8223</v>
      </c>
      <c r="H2611" t="s">
        <v>8245</v>
      </c>
      <c r="I2611">
        <v>1402755834</v>
      </c>
      <c r="J2611">
        <v>1400163834</v>
      </c>
      <c r="K2611" t="b">
        <v>1</v>
      </c>
      <c r="L2611">
        <v>17</v>
      </c>
      <c r="M2611" t="b">
        <v>1</v>
      </c>
      <c r="N2611" t="s">
        <v>8274</v>
      </c>
      <c r="O2611">
        <f>ROUND(E2611/D2611*100,0)</f>
        <v>120</v>
      </c>
      <c r="P2611">
        <f>IFERROR(ROUND(E2611/L2611,2),0)</f>
        <v>141.47</v>
      </c>
      <c r="Q2611" t="s">
        <v>8312</v>
      </c>
      <c r="R2611" t="s">
        <v>8313</v>
      </c>
      <c r="S2611" s="12">
        <f t="shared" si="81"/>
        <v>41774.599930555552</v>
      </c>
      <c r="T2611" s="12">
        <f t="shared" si="82"/>
        <v>41804.599930555552</v>
      </c>
    </row>
    <row r="2612" spans="1:20" ht="42.75" x14ac:dyDescent="0.4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ROUND(E2612/D2612*100,0)</f>
        <v>14</v>
      </c>
      <c r="P2612">
        <f>IFERROR(ROUND(E2612/L2612,2),0)</f>
        <v>155</v>
      </c>
      <c r="Q2612" t="s">
        <v>8321</v>
      </c>
      <c r="R2612" t="s">
        <v>8353</v>
      </c>
      <c r="S2612" s="12">
        <f t="shared" si="81"/>
        <v>41962.062326388885</v>
      </c>
      <c r="T2612" s="12">
        <f t="shared" si="82"/>
        <v>41997.062326388885</v>
      </c>
    </row>
    <row r="2613" spans="1:20" ht="42.75" x14ac:dyDescent="0.4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>
        <f>IFERROR(ROUND(E2613/L2613,2),0)</f>
        <v>65.099999999999994</v>
      </c>
      <c r="Q2613" t="s">
        <v>8323</v>
      </c>
      <c r="R2613" t="s">
        <v>8324</v>
      </c>
      <c r="S2613" s="12">
        <f t="shared" si="81"/>
        <v>42025.357094907406</v>
      </c>
      <c r="T2613" s="12">
        <f t="shared" si="82"/>
        <v>42055.357094907406</v>
      </c>
    </row>
    <row r="2614" spans="1:20" ht="42.75" x14ac:dyDescent="0.4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>
        <f>IFERROR(ROUND(E2614/L2614,2),0)</f>
        <v>58.97</v>
      </c>
      <c r="Q2614" t="s">
        <v>8323</v>
      </c>
      <c r="R2614" t="s">
        <v>8324</v>
      </c>
      <c r="S2614" s="12">
        <f t="shared" si="81"/>
        <v>42344.32677083333</v>
      </c>
      <c r="T2614" s="12">
        <f t="shared" si="82"/>
        <v>42404.32677083333</v>
      </c>
    </row>
    <row r="2615" spans="1:20" ht="42.75" x14ac:dyDescent="0.4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>
        <f>IFERROR(ROUND(E2615/L2615,2),0)</f>
        <v>63.65</v>
      </c>
      <c r="Q2615" t="s">
        <v>8323</v>
      </c>
      <c r="R2615" t="s">
        <v>8324</v>
      </c>
      <c r="S2615" s="12">
        <f t="shared" si="81"/>
        <v>42321.660509259258</v>
      </c>
      <c r="T2615" s="12">
        <f t="shared" si="82"/>
        <v>42353.506944444445</v>
      </c>
    </row>
    <row r="2616" spans="1:20" ht="42.75" x14ac:dyDescent="0.4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>
        <f>IFERROR(ROUND(E2616/L2616,2),0)</f>
        <v>129.97</v>
      </c>
      <c r="Q2616" t="s">
        <v>8308</v>
      </c>
      <c r="R2616" t="s">
        <v>8349</v>
      </c>
      <c r="S2616" s="12">
        <f t="shared" si="81"/>
        <v>41905.429155092592</v>
      </c>
      <c r="T2616" s="12">
        <f t="shared" si="82"/>
        <v>41935.429155092592</v>
      </c>
    </row>
    <row r="2617" spans="1:20" ht="42.75" x14ac:dyDescent="0.4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>
        <f>IFERROR(ROUND(E2617/L2617,2),0)</f>
        <v>29.47</v>
      </c>
      <c r="Q2617" t="s">
        <v>8321</v>
      </c>
      <c r="R2617" t="s">
        <v>8350</v>
      </c>
      <c r="S2617" s="12">
        <f t="shared" si="81"/>
        <v>40967.614849537036</v>
      </c>
      <c r="T2617" s="12">
        <f t="shared" si="82"/>
        <v>40997.573182870372</v>
      </c>
    </row>
    <row r="2618" spans="1:20" ht="42.75" x14ac:dyDescent="0.4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>
        <f>IFERROR(ROUND(E2618/L2618,2),0)</f>
        <v>43.85</v>
      </c>
      <c r="Q2618" t="s">
        <v>8321</v>
      </c>
      <c r="R2618" t="s">
        <v>8350</v>
      </c>
      <c r="S2618" s="12">
        <f t="shared" si="81"/>
        <v>41311.126481481479</v>
      </c>
      <c r="T2618" s="12">
        <f t="shared" si="82"/>
        <v>41341.126481481479</v>
      </c>
    </row>
    <row r="2619" spans="1:20" ht="42.75" x14ac:dyDescent="0.45">
      <c r="A2619">
        <v>3707</v>
      </c>
      <c r="B2619" s="3" t="s">
        <v>3704</v>
      </c>
      <c r="C2619" s="3" t="s">
        <v>7817</v>
      </c>
      <c r="D2619" s="6">
        <v>1000</v>
      </c>
      <c r="E2619" s="8">
        <v>1860</v>
      </c>
      <c r="F2619" t="s">
        <v>8218</v>
      </c>
      <c r="G2619" t="s">
        <v>8223</v>
      </c>
      <c r="H2619" t="s">
        <v>8245</v>
      </c>
      <c r="I2619">
        <v>1469165160</v>
      </c>
      <c r="J2619">
        <v>1467335378</v>
      </c>
      <c r="K2619" t="b">
        <v>0</v>
      </c>
      <c r="L2619">
        <v>23</v>
      </c>
      <c r="M2619" t="b">
        <v>1</v>
      </c>
      <c r="N2619" t="s">
        <v>8269</v>
      </c>
      <c r="O2619">
        <f>ROUND(E2619/D2619*100,0)</f>
        <v>186</v>
      </c>
      <c r="P2619">
        <f>IFERROR(ROUND(E2619/L2619,2),0)</f>
        <v>80.87</v>
      </c>
      <c r="Q2619" t="s">
        <v>8315</v>
      </c>
      <c r="R2619" t="s">
        <v>8316</v>
      </c>
      <c r="S2619" s="12">
        <f t="shared" si="81"/>
        <v>42552.048356481479</v>
      </c>
      <c r="T2619" s="12">
        <f t="shared" si="82"/>
        <v>42573.226388888885</v>
      </c>
    </row>
    <row r="2620" spans="1:20" ht="42.75" x14ac:dyDescent="0.45">
      <c r="A2620">
        <v>3337</v>
      </c>
      <c r="B2620" s="3" t="s">
        <v>3337</v>
      </c>
      <c r="C2620" s="3" t="s">
        <v>7447</v>
      </c>
      <c r="D2620" s="6">
        <v>2500</v>
      </c>
      <c r="E2620" s="8">
        <v>2755</v>
      </c>
      <c r="F2620" t="s">
        <v>8218</v>
      </c>
      <c r="G2620" t="s">
        <v>8224</v>
      </c>
      <c r="H2620" t="s">
        <v>8246</v>
      </c>
      <c r="I2620">
        <v>1412974800</v>
      </c>
      <c r="J2620">
        <v>1411109167</v>
      </c>
      <c r="K2620" t="b">
        <v>0</v>
      </c>
      <c r="L2620">
        <v>34</v>
      </c>
      <c r="M2620" t="b">
        <v>1</v>
      </c>
      <c r="N2620" t="s">
        <v>8269</v>
      </c>
      <c r="O2620">
        <f>ROUND(E2620/D2620*100,0)</f>
        <v>110</v>
      </c>
      <c r="P2620">
        <f>IFERROR(ROUND(E2620/L2620,2),0)</f>
        <v>81.03</v>
      </c>
      <c r="Q2620" t="s">
        <v>8315</v>
      </c>
      <c r="R2620" t="s">
        <v>8316</v>
      </c>
      <c r="S2620" s="12">
        <f t="shared" si="81"/>
        <v>41901.282025462962</v>
      </c>
      <c r="T2620" s="12">
        <f t="shared" si="82"/>
        <v>41922.875</v>
      </c>
    </row>
    <row r="2621" spans="1:20" ht="42.75" x14ac:dyDescent="0.45">
      <c r="A2621">
        <v>3245</v>
      </c>
      <c r="B2621" s="3" t="s">
        <v>3245</v>
      </c>
      <c r="C2621" s="3" t="s">
        <v>7355</v>
      </c>
      <c r="D2621" s="6">
        <v>21000</v>
      </c>
      <c r="E2621" s="8">
        <v>21904</v>
      </c>
      <c r="F2621" t="s">
        <v>8218</v>
      </c>
      <c r="G2621" t="s">
        <v>8223</v>
      </c>
      <c r="H2621" t="s">
        <v>8245</v>
      </c>
      <c r="I2621">
        <v>1434074400</v>
      </c>
      <c r="J2621">
        <v>1431354258</v>
      </c>
      <c r="K2621" t="b">
        <v>0</v>
      </c>
      <c r="L2621">
        <v>270</v>
      </c>
      <c r="M2621" t="b">
        <v>1</v>
      </c>
      <c r="N2621" t="s">
        <v>8269</v>
      </c>
      <c r="O2621">
        <f>ROUND(E2621/D2621*100,0)</f>
        <v>104</v>
      </c>
      <c r="P2621">
        <f>IFERROR(ROUND(E2621/L2621,2),0)</f>
        <v>81.13</v>
      </c>
      <c r="Q2621" t="s">
        <v>8315</v>
      </c>
      <c r="R2621" t="s">
        <v>8316</v>
      </c>
      <c r="S2621" s="12">
        <f t="shared" si="81"/>
        <v>42135.60020833333</v>
      </c>
      <c r="T2621" s="12">
        <f t="shared" si="82"/>
        <v>42167.083333333328</v>
      </c>
    </row>
    <row r="2622" spans="1:20" ht="42.75" x14ac:dyDescent="0.45">
      <c r="A2622">
        <v>2940</v>
      </c>
      <c r="B2622" s="3" t="s">
        <v>2940</v>
      </c>
      <c r="C2622" s="3" t="s">
        <v>7050</v>
      </c>
      <c r="D2622" s="6">
        <v>2500</v>
      </c>
      <c r="E2622" s="8">
        <v>2681</v>
      </c>
      <c r="F2622" t="s">
        <v>8218</v>
      </c>
      <c r="G2622" t="s">
        <v>8223</v>
      </c>
      <c r="H2622" t="s">
        <v>8245</v>
      </c>
      <c r="I2622">
        <v>1421606018</v>
      </c>
      <c r="J2622">
        <v>1418150018</v>
      </c>
      <c r="K2622" t="b">
        <v>0</v>
      </c>
      <c r="L2622">
        <v>33</v>
      </c>
      <c r="M2622" t="b">
        <v>1</v>
      </c>
      <c r="N2622" t="s">
        <v>8303</v>
      </c>
      <c r="O2622">
        <f>ROUND(E2622/D2622*100,0)</f>
        <v>107</v>
      </c>
      <c r="P2622">
        <f>IFERROR(ROUND(E2622/L2622,2),0)</f>
        <v>81.239999999999995</v>
      </c>
      <c r="Q2622" t="s">
        <v>8315</v>
      </c>
      <c r="R2622" t="s">
        <v>8334</v>
      </c>
      <c r="S2622" s="12">
        <f t="shared" si="81"/>
        <v>41982.773356481484</v>
      </c>
      <c r="T2622" s="12">
        <f t="shared" si="82"/>
        <v>42022.773356481484</v>
      </c>
    </row>
    <row r="2623" spans="1:20" ht="42.75" x14ac:dyDescent="0.45">
      <c r="A2623">
        <v>1286</v>
      </c>
      <c r="B2623" s="3" t="s">
        <v>1287</v>
      </c>
      <c r="C2623" s="3" t="s">
        <v>5396</v>
      </c>
      <c r="D2623" s="6">
        <v>1500</v>
      </c>
      <c r="E2623" s="8">
        <v>1625</v>
      </c>
      <c r="F2623" t="s">
        <v>8218</v>
      </c>
      <c r="G2623" t="s">
        <v>8224</v>
      </c>
      <c r="H2623" t="s">
        <v>8246</v>
      </c>
      <c r="I2623">
        <v>1424181600</v>
      </c>
      <c r="J2623">
        <v>1423041227</v>
      </c>
      <c r="K2623" t="b">
        <v>0</v>
      </c>
      <c r="L2623">
        <v>20</v>
      </c>
      <c r="M2623" t="b">
        <v>1</v>
      </c>
      <c r="N2623" t="s">
        <v>8269</v>
      </c>
      <c r="O2623">
        <f>ROUND(E2623/D2623*100,0)</f>
        <v>108</v>
      </c>
      <c r="P2623">
        <f>IFERROR(ROUND(E2623/L2623,2),0)</f>
        <v>81.25</v>
      </c>
      <c r="Q2623" t="s">
        <v>8315</v>
      </c>
      <c r="R2623" t="s">
        <v>8316</v>
      </c>
      <c r="S2623" s="12">
        <f t="shared" si="81"/>
        <v>42039.384571759263</v>
      </c>
      <c r="T2623" s="12">
        <f t="shared" si="82"/>
        <v>42052.583333333328</v>
      </c>
    </row>
    <row r="2624" spans="1:20" ht="42.75" x14ac:dyDescent="0.4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ROUND(E2624/D2624*100,0)</f>
        <v>13</v>
      </c>
      <c r="P2624">
        <f>IFERROR(ROUND(E2624/L2624,2),0)</f>
        <v>80.599999999999994</v>
      </c>
      <c r="Q2624" t="s">
        <v>8318</v>
      </c>
      <c r="R2624" t="s">
        <v>8337</v>
      </c>
      <c r="S2624" s="12">
        <f t="shared" si="81"/>
        <v>41788.381909722222</v>
      </c>
      <c r="T2624" s="12">
        <f t="shared" si="82"/>
        <v>41821.791666666664</v>
      </c>
    </row>
    <row r="2625" spans="1:20" ht="42.75" x14ac:dyDescent="0.4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>
        <f>IFERROR(ROUND(E2625/L2625,2),0)</f>
        <v>65</v>
      </c>
      <c r="Q2625" t="s">
        <v>8318</v>
      </c>
      <c r="R2625" t="s">
        <v>8348</v>
      </c>
      <c r="S2625" s="12">
        <f t="shared" si="81"/>
        <v>42031.769884259258</v>
      </c>
      <c r="T2625" s="12">
        <f t="shared" si="82"/>
        <v>42090.110416666663</v>
      </c>
    </row>
    <row r="2626" spans="1:20" ht="42.75" x14ac:dyDescent="0.4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>
        <f>IFERROR(ROUND(E2626/L2626,2),0)</f>
        <v>69.41</v>
      </c>
      <c r="Q2626" t="s">
        <v>8308</v>
      </c>
      <c r="R2626" t="s">
        <v>8314</v>
      </c>
      <c r="S2626" s="12">
        <f t="shared" si="81"/>
        <v>42444.583912037036</v>
      </c>
      <c r="T2626" s="12">
        <f t="shared" si="82"/>
        <v>42478.583333333328</v>
      </c>
    </row>
    <row r="2627" spans="1:20" ht="42.75" x14ac:dyDescent="0.4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>
        <f>IFERROR(ROUND(E2627/L2627,2),0)</f>
        <v>110.87</v>
      </c>
      <c r="Q2627" t="s">
        <v>8308</v>
      </c>
      <c r="R2627" t="s">
        <v>8314</v>
      </c>
      <c r="S2627" s="12">
        <f t="shared" ref="S2627:S2690" si="83">(((J2627/60)/60)/24)+DATE(1970,1,1)</f>
        <v>42324.767361111109</v>
      </c>
      <c r="T2627" s="12">
        <f t="shared" ref="T2627:T2690" si="84">(((I2627/60)/60)/24)+DATE(1970,1,1)</f>
        <v>42379</v>
      </c>
    </row>
    <row r="2628" spans="1:20" ht="42.75" x14ac:dyDescent="0.4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>
        <f>IFERROR(ROUND(E2628/L2628,2),0)</f>
        <v>161.22</v>
      </c>
      <c r="Q2628" t="s">
        <v>8308</v>
      </c>
      <c r="R2628" t="s">
        <v>8314</v>
      </c>
      <c r="S2628" s="12">
        <f t="shared" si="83"/>
        <v>41773.294560185182</v>
      </c>
      <c r="T2628" s="12">
        <f t="shared" si="84"/>
        <v>41813.294560185182</v>
      </c>
    </row>
    <row r="2629" spans="1:20" ht="42.75" x14ac:dyDescent="0.4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ROUND(E2629/D2629*100,0)</f>
        <v>13</v>
      </c>
      <c r="P2629">
        <f>IFERROR(ROUND(E2629/L2629,2),0)</f>
        <v>65</v>
      </c>
      <c r="Q2629" t="s">
        <v>8308</v>
      </c>
      <c r="R2629" t="s">
        <v>8314</v>
      </c>
      <c r="S2629" s="12">
        <f t="shared" si="83"/>
        <v>42510.604699074072</v>
      </c>
      <c r="T2629" s="12">
        <f t="shared" si="84"/>
        <v>42540.604699074072</v>
      </c>
    </row>
    <row r="2630" spans="1:20" ht="42.75" x14ac:dyDescent="0.4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>
        <f>IFERROR(ROUND(E2630/L2630,2),0)</f>
        <v>12.5</v>
      </c>
      <c r="Q2630" t="s">
        <v>8310</v>
      </c>
      <c r="R2630" t="s">
        <v>8347</v>
      </c>
      <c r="S2630" s="12">
        <f t="shared" si="83"/>
        <v>42440.820277777777</v>
      </c>
      <c r="T2630" s="12">
        <f t="shared" si="84"/>
        <v>42470.778611111105</v>
      </c>
    </row>
    <row r="2631" spans="1:20" ht="42.75" x14ac:dyDescent="0.4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>
        <f>IFERROR(ROUND(E2631/L2631,2),0)</f>
        <v>14.43</v>
      </c>
      <c r="Q2631" t="s">
        <v>8323</v>
      </c>
      <c r="R2631" t="s">
        <v>8351</v>
      </c>
      <c r="S2631" s="12">
        <f t="shared" si="83"/>
        <v>42472.449467592596</v>
      </c>
      <c r="T2631" s="12">
        <f t="shared" si="84"/>
        <v>42502.449467592596</v>
      </c>
    </row>
    <row r="2632" spans="1:20" ht="28.5" x14ac:dyDescent="0.4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ROUND(E2632/D2632*100,0)</f>
        <v>13</v>
      </c>
      <c r="P2632">
        <f>IFERROR(ROUND(E2632/L2632,2),0)</f>
        <v>65</v>
      </c>
      <c r="Q2632" t="s">
        <v>8321</v>
      </c>
      <c r="R2632" t="s">
        <v>8353</v>
      </c>
      <c r="S2632" s="12">
        <f t="shared" si="83"/>
        <v>42140.879259259258</v>
      </c>
      <c r="T2632" s="12">
        <f t="shared" si="84"/>
        <v>42185.879259259258</v>
      </c>
    </row>
    <row r="2633" spans="1:20" ht="42.75" x14ac:dyDescent="0.4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>
        <f>IFERROR(ROUND(E2633/L2633,2),0)</f>
        <v>37.61</v>
      </c>
      <c r="Q2633" t="s">
        <v>8323</v>
      </c>
      <c r="R2633" t="s">
        <v>8324</v>
      </c>
      <c r="S2633" s="12">
        <f t="shared" si="83"/>
        <v>42524.318703703699</v>
      </c>
      <c r="T2633" s="12">
        <f t="shared" si="84"/>
        <v>42554.318703703699</v>
      </c>
    </row>
    <row r="2634" spans="1:20" ht="42.75" x14ac:dyDescent="0.4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>
        <f>IFERROR(ROUND(E2634/L2634,2),0)</f>
        <v>25</v>
      </c>
      <c r="Q2634" t="s">
        <v>8323</v>
      </c>
      <c r="R2634" t="s">
        <v>8352</v>
      </c>
      <c r="S2634" s="12">
        <f t="shared" si="83"/>
        <v>42345.951539351852</v>
      </c>
      <c r="T2634" s="12">
        <f t="shared" si="84"/>
        <v>42375.951539351852</v>
      </c>
    </row>
    <row r="2635" spans="1:20" ht="28.5" x14ac:dyDescent="0.4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>
        <f>IFERROR(ROUND(E2635/L2635,2),0)</f>
        <v>10.67</v>
      </c>
      <c r="Q2635" t="s">
        <v>8310</v>
      </c>
      <c r="R2635" t="s">
        <v>8347</v>
      </c>
      <c r="S2635" s="12">
        <f t="shared" si="83"/>
        <v>41557.013182870374</v>
      </c>
      <c r="T2635" s="12">
        <f t="shared" si="84"/>
        <v>41587.054849537039</v>
      </c>
    </row>
    <row r="2636" spans="1:20" ht="42.75" x14ac:dyDescent="0.45">
      <c r="A2636">
        <v>3669</v>
      </c>
      <c r="B2636" s="3" t="s">
        <v>3666</v>
      </c>
      <c r="C2636" s="3" t="s">
        <v>7779</v>
      </c>
      <c r="D2636" s="6">
        <v>1000</v>
      </c>
      <c r="E2636" s="8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N2636" t="s">
        <v>8269</v>
      </c>
      <c r="O2636">
        <f>ROUND(E2636/D2636*100,0)</f>
        <v>138</v>
      </c>
      <c r="P2636">
        <f>IFERROR(ROUND(E2636/L2636,2),0)</f>
        <v>81.290000000000006</v>
      </c>
      <c r="Q2636" t="s">
        <v>8315</v>
      </c>
      <c r="R2636" t="s">
        <v>8316</v>
      </c>
      <c r="S2636" s="12">
        <f t="shared" si="83"/>
        <v>42136.675196759257</v>
      </c>
      <c r="T2636" s="12">
        <f t="shared" si="84"/>
        <v>42166.675196759257</v>
      </c>
    </row>
    <row r="2637" spans="1:20" ht="42.75" x14ac:dyDescent="0.45">
      <c r="A2637">
        <v>3844</v>
      </c>
      <c r="B2637" s="3" t="s">
        <v>3841</v>
      </c>
      <c r="C2637" s="3" t="s">
        <v>7953</v>
      </c>
      <c r="D2637" s="6">
        <v>9800</v>
      </c>
      <c r="E2637" s="8">
        <v>4066</v>
      </c>
      <c r="F2637" t="s">
        <v>8220</v>
      </c>
      <c r="G2637" t="s">
        <v>8223</v>
      </c>
      <c r="H2637" t="s">
        <v>8245</v>
      </c>
      <c r="I2637">
        <v>1401778740</v>
      </c>
      <c r="J2637">
        <v>1399474134</v>
      </c>
      <c r="K2637" t="b">
        <v>1</v>
      </c>
      <c r="L2637">
        <v>50</v>
      </c>
      <c r="M2637" t="b">
        <v>0</v>
      </c>
      <c r="N2637" t="s">
        <v>8269</v>
      </c>
      <c r="O2637">
        <f>ROUND(E2637/D2637*100,0)</f>
        <v>41</v>
      </c>
      <c r="P2637">
        <f>IFERROR(ROUND(E2637/L2637,2),0)</f>
        <v>81.319999999999993</v>
      </c>
      <c r="Q2637" t="s">
        <v>8315</v>
      </c>
      <c r="R2637" t="s">
        <v>8316</v>
      </c>
      <c r="S2637" s="12">
        <f t="shared" si="83"/>
        <v>41766.617291666669</v>
      </c>
      <c r="T2637" s="12">
        <f t="shared" si="84"/>
        <v>41793.290972222225</v>
      </c>
    </row>
    <row r="2638" spans="1:20" ht="42.75" x14ac:dyDescent="0.45">
      <c r="A2638">
        <v>3410</v>
      </c>
      <c r="B2638" s="3" t="s">
        <v>3409</v>
      </c>
      <c r="C2638" s="3" t="s">
        <v>7520</v>
      </c>
      <c r="D2638" s="6">
        <v>3000</v>
      </c>
      <c r="E2638" s="8">
        <v>3255</v>
      </c>
      <c r="F2638" t="s">
        <v>8218</v>
      </c>
      <c r="G2638" t="s">
        <v>8223</v>
      </c>
      <c r="H2638" t="s">
        <v>8245</v>
      </c>
      <c r="I2638">
        <v>1465196400</v>
      </c>
      <c r="J2638">
        <v>1462841990</v>
      </c>
      <c r="K2638" t="b">
        <v>0</v>
      </c>
      <c r="L2638">
        <v>40</v>
      </c>
      <c r="M2638" t="b">
        <v>1</v>
      </c>
      <c r="N2638" t="s">
        <v>8269</v>
      </c>
      <c r="O2638">
        <f>ROUND(E2638/D2638*100,0)</f>
        <v>109</v>
      </c>
      <c r="P2638">
        <f>IFERROR(ROUND(E2638/L2638,2),0)</f>
        <v>81.38</v>
      </c>
      <c r="Q2638" t="s">
        <v>8315</v>
      </c>
      <c r="R2638" t="s">
        <v>8316</v>
      </c>
      <c r="S2638" s="12">
        <f t="shared" si="83"/>
        <v>42500.041550925926</v>
      </c>
      <c r="T2638" s="12">
        <f t="shared" si="84"/>
        <v>42527.291666666672</v>
      </c>
    </row>
    <row r="2639" spans="1:20" ht="42.75" x14ac:dyDescent="0.45">
      <c r="A2639">
        <v>3923</v>
      </c>
      <c r="B2639" s="3" t="s">
        <v>3920</v>
      </c>
      <c r="C2639" s="3" t="s">
        <v>8031</v>
      </c>
      <c r="D2639" s="6">
        <v>11500</v>
      </c>
      <c r="E2639" s="8">
        <v>1384</v>
      </c>
      <c r="F2639" t="s">
        <v>8220</v>
      </c>
      <c r="G2639" t="s">
        <v>8224</v>
      </c>
      <c r="H2639" t="s">
        <v>8246</v>
      </c>
      <c r="I2639">
        <v>1428622271</v>
      </c>
      <c r="J2639">
        <v>1426203071</v>
      </c>
      <c r="K2639" t="b">
        <v>0</v>
      </c>
      <c r="L2639">
        <v>17</v>
      </c>
      <c r="M2639" t="b">
        <v>0</v>
      </c>
      <c r="N2639" t="s">
        <v>8269</v>
      </c>
      <c r="O2639">
        <f>ROUND(E2639/D2639*100,0)</f>
        <v>12</v>
      </c>
      <c r="P2639">
        <f>IFERROR(ROUND(E2639/L2639,2),0)</f>
        <v>81.41</v>
      </c>
      <c r="Q2639" t="s">
        <v>8315</v>
      </c>
      <c r="R2639" t="s">
        <v>8316</v>
      </c>
      <c r="S2639" s="12">
        <f t="shared" si="83"/>
        <v>42075.979988425926</v>
      </c>
      <c r="T2639" s="12">
        <f t="shared" si="84"/>
        <v>42103.979988425926</v>
      </c>
    </row>
    <row r="2640" spans="1:20" ht="42.75" x14ac:dyDescent="0.45">
      <c r="A2640">
        <v>3860</v>
      </c>
      <c r="B2640" s="3" t="s">
        <v>3857</v>
      </c>
      <c r="C2640" s="3" t="s">
        <v>7969</v>
      </c>
      <c r="D2640" s="6">
        <v>6000</v>
      </c>
      <c r="E2640" s="8">
        <v>1060</v>
      </c>
      <c r="F2640" t="s">
        <v>8220</v>
      </c>
      <c r="G2640" t="s">
        <v>8223</v>
      </c>
      <c r="H2640" t="s">
        <v>8245</v>
      </c>
      <c r="I2640">
        <v>1407858710</v>
      </c>
      <c r="J2640">
        <v>1405266710</v>
      </c>
      <c r="K2640" t="b">
        <v>0</v>
      </c>
      <c r="L2640">
        <v>13</v>
      </c>
      <c r="M2640" t="b">
        <v>0</v>
      </c>
      <c r="N2640" t="s">
        <v>8269</v>
      </c>
      <c r="O2640">
        <f>ROUND(E2640/D2640*100,0)</f>
        <v>18</v>
      </c>
      <c r="P2640">
        <f>IFERROR(ROUND(E2640/L2640,2),0)</f>
        <v>81.540000000000006</v>
      </c>
      <c r="Q2640" t="s">
        <v>8315</v>
      </c>
      <c r="R2640" t="s">
        <v>8316</v>
      </c>
      <c r="S2640" s="12">
        <f t="shared" si="83"/>
        <v>41833.660995370366</v>
      </c>
      <c r="T2640" s="12">
        <f t="shared" si="84"/>
        <v>41863.660995370366</v>
      </c>
    </row>
    <row r="2641" spans="1:20" x14ac:dyDescent="0.4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ROUND(E2641/D2641*100,0)</f>
        <v>12</v>
      </c>
      <c r="P2641">
        <f>IFERROR(ROUND(E2641/L2641,2),0)</f>
        <v>314.29000000000002</v>
      </c>
      <c r="Q2641" t="s">
        <v>8318</v>
      </c>
      <c r="R2641" t="s">
        <v>8348</v>
      </c>
      <c r="S2641" s="12">
        <f t="shared" si="83"/>
        <v>41970.64061342593</v>
      </c>
      <c r="T2641" s="12">
        <f t="shared" si="84"/>
        <v>42001.64061342593</v>
      </c>
    </row>
    <row r="2642" spans="1:20" ht="57" x14ac:dyDescent="0.4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ROUND(E2642/D2642*100,0)</f>
        <v>12</v>
      </c>
      <c r="P2642">
        <f>IFERROR(ROUND(E2642/L2642,2),0)</f>
        <v>38.479999999999997</v>
      </c>
      <c r="Q2642" t="s">
        <v>8318</v>
      </c>
      <c r="R2642" t="s">
        <v>8346</v>
      </c>
      <c r="S2642" s="12">
        <f t="shared" si="83"/>
        <v>41703.721979166665</v>
      </c>
      <c r="T2642" s="12">
        <f t="shared" si="84"/>
        <v>41748.680312500001</v>
      </c>
    </row>
    <row r="2643" spans="1:20" ht="42.75" x14ac:dyDescent="0.4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ROUND(E2643/D2643*100,0)</f>
        <v>12</v>
      </c>
      <c r="P2643">
        <f>IFERROR(ROUND(E2643/L2643,2),0)</f>
        <v>49.8</v>
      </c>
      <c r="Q2643" t="s">
        <v>8308</v>
      </c>
      <c r="R2643" t="s">
        <v>8355</v>
      </c>
      <c r="S2643" s="12">
        <f t="shared" si="83"/>
        <v>42507.29932870371</v>
      </c>
      <c r="T2643" s="12">
        <f t="shared" si="84"/>
        <v>42538.958333333328</v>
      </c>
    </row>
    <row r="2644" spans="1:20" ht="28.5" x14ac:dyDescent="0.4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ROUND(E2644/D2644*100,0)</f>
        <v>12</v>
      </c>
      <c r="P2644">
        <f>IFERROR(ROUND(E2644/L2644,2),0)</f>
        <v>72.59</v>
      </c>
      <c r="Q2644" t="s">
        <v>8308</v>
      </c>
      <c r="R2644" t="s">
        <v>8314</v>
      </c>
      <c r="S2644" s="12">
        <f t="shared" si="83"/>
        <v>42579.634733796294</v>
      </c>
      <c r="T2644" s="12">
        <f t="shared" si="84"/>
        <v>42622.25</v>
      </c>
    </row>
    <row r="2645" spans="1:20" ht="57" x14ac:dyDescent="0.4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ROUND(E2645/D2645*100,0)</f>
        <v>12</v>
      </c>
      <c r="P2645">
        <f>IFERROR(ROUND(E2645/L2645,2),0)</f>
        <v>346.67</v>
      </c>
      <c r="Q2645" t="s">
        <v>8312</v>
      </c>
      <c r="R2645" t="s">
        <v>8345</v>
      </c>
      <c r="S2645" s="12">
        <f t="shared" si="83"/>
        <v>41342.845567129632</v>
      </c>
      <c r="T2645" s="12">
        <f t="shared" si="84"/>
        <v>41372.803900462961</v>
      </c>
    </row>
    <row r="2646" spans="1:20" ht="57" x14ac:dyDescent="0.4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ROUND(E2646/D2646*100,0)</f>
        <v>12</v>
      </c>
      <c r="P2646">
        <f>IFERROR(ROUND(E2646/L2646,2),0)</f>
        <v>60</v>
      </c>
      <c r="Q2646" t="s">
        <v>8308</v>
      </c>
      <c r="R2646" t="s">
        <v>8314</v>
      </c>
      <c r="S2646" s="12">
        <f t="shared" si="83"/>
        <v>42411.828287037039</v>
      </c>
      <c r="T2646" s="12">
        <f t="shared" si="84"/>
        <v>42441.828287037039</v>
      </c>
    </row>
    <row r="2647" spans="1:20" ht="28.5" x14ac:dyDescent="0.4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ROUND(E2647/D2647*100,0)</f>
        <v>12</v>
      </c>
      <c r="P2647">
        <f>IFERROR(ROUND(E2647/L2647,2),0)</f>
        <v>69.12</v>
      </c>
      <c r="Q2647" t="s">
        <v>8326</v>
      </c>
      <c r="R2647" t="s">
        <v>8354</v>
      </c>
      <c r="S2647" s="12">
        <f t="shared" si="83"/>
        <v>41781.806875000002</v>
      </c>
      <c r="T2647" s="12">
        <f t="shared" si="84"/>
        <v>41818.806875000002</v>
      </c>
    </row>
    <row r="2648" spans="1:20" ht="42.75" x14ac:dyDescent="0.4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ROUND(E2648/D2648*100,0)</f>
        <v>12</v>
      </c>
      <c r="P2648">
        <f>IFERROR(ROUND(E2648/L2648,2),0)</f>
        <v>19.329999999999998</v>
      </c>
      <c r="Q2648" t="s">
        <v>8312</v>
      </c>
      <c r="R2648" t="s">
        <v>8339</v>
      </c>
      <c r="S2648" s="12">
        <f t="shared" si="83"/>
        <v>40939.948773148149</v>
      </c>
      <c r="T2648" s="12">
        <f t="shared" si="84"/>
        <v>40960.948773148149</v>
      </c>
    </row>
    <row r="2649" spans="1:20" ht="28.5" x14ac:dyDescent="0.4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ROUND(E2649/D2649*100,0)</f>
        <v>12</v>
      </c>
      <c r="P2649">
        <f>IFERROR(ROUND(E2649/L2649,2),0)</f>
        <v>127.93</v>
      </c>
      <c r="Q2649" t="s">
        <v>8308</v>
      </c>
      <c r="R2649" t="s">
        <v>8314</v>
      </c>
      <c r="S2649" s="12">
        <f t="shared" si="83"/>
        <v>42387.503229166665</v>
      </c>
      <c r="T2649" s="12">
        <f t="shared" si="84"/>
        <v>42417.503229166665</v>
      </c>
    </row>
    <row r="2650" spans="1:20" ht="57" x14ac:dyDescent="0.4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ROUND(E2650/D2650*100,0)</f>
        <v>12</v>
      </c>
      <c r="P2650">
        <f>IFERROR(ROUND(E2650/L2650,2),0)</f>
        <v>61.09</v>
      </c>
      <c r="Q2650" t="s">
        <v>8312</v>
      </c>
      <c r="R2650" t="s">
        <v>8340</v>
      </c>
      <c r="S2650" s="12">
        <f t="shared" si="83"/>
        <v>42801.031412037039</v>
      </c>
      <c r="T2650" s="12">
        <f t="shared" si="84"/>
        <v>42835.041666666672</v>
      </c>
    </row>
    <row r="2651" spans="1:20" ht="42.75" x14ac:dyDescent="0.4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>
        <f>IFERROR(ROUND(E2651/L2651,2),0)</f>
        <v>19.670000000000002</v>
      </c>
      <c r="Q2651" t="s">
        <v>8310</v>
      </c>
      <c r="R2651" t="s">
        <v>8347</v>
      </c>
      <c r="S2651" s="12">
        <f t="shared" si="83"/>
        <v>42409.024305555555</v>
      </c>
      <c r="T2651" s="12">
        <f t="shared" si="84"/>
        <v>42439.024305555555</v>
      </c>
    </row>
    <row r="2652" spans="1:20" ht="28.5" x14ac:dyDescent="0.4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>
        <f>IFERROR(ROUND(E2652/L2652,2),0)</f>
        <v>96.05</v>
      </c>
      <c r="Q2652" t="s">
        <v>8326</v>
      </c>
      <c r="R2652" t="s">
        <v>8354</v>
      </c>
      <c r="S2652" s="12">
        <f t="shared" si="83"/>
        <v>42760.244212962964</v>
      </c>
      <c r="T2652" s="12">
        <f t="shared" si="84"/>
        <v>42790.244212962964</v>
      </c>
    </row>
    <row r="2653" spans="1:20" ht="42.75" x14ac:dyDescent="0.4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ROUND(E2653/D2653*100,0)</f>
        <v>12</v>
      </c>
      <c r="P2653">
        <f>IFERROR(ROUND(E2653/L2653,2),0)</f>
        <v>83.94</v>
      </c>
      <c r="Q2653" t="s">
        <v>8308</v>
      </c>
      <c r="R2653" t="s">
        <v>8317</v>
      </c>
      <c r="S2653" s="12">
        <f t="shared" si="83"/>
        <v>41771.651932870373</v>
      </c>
      <c r="T2653" s="12">
        <f t="shared" si="84"/>
        <v>41803.166666666664</v>
      </c>
    </row>
    <row r="2654" spans="1:20" ht="42.75" x14ac:dyDescent="0.4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>
        <f>IFERROR(ROUND(E2654/L2654,2),0)</f>
        <v>39</v>
      </c>
      <c r="Q2654" t="s">
        <v>8321</v>
      </c>
      <c r="R2654" t="s">
        <v>8350</v>
      </c>
      <c r="S2654" s="12">
        <f t="shared" si="83"/>
        <v>42639.441932870366</v>
      </c>
      <c r="T2654" s="12">
        <f t="shared" si="84"/>
        <v>42653.441932870366</v>
      </c>
    </row>
    <row r="2655" spans="1:20" ht="42.75" x14ac:dyDescent="0.45">
      <c r="A2655">
        <v>3527</v>
      </c>
      <c r="B2655" s="3" t="s">
        <v>3526</v>
      </c>
      <c r="C2655" s="3" t="s">
        <v>7637</v>
      </c>
      <c r="D2655" s="6">
        <v>6000</v>
      </c>
      <c r="E2655" s="8">
        <v>7015</v>
      </c>
      <c r="F2655" t="s">
        <v>8218</v>
      </c>
      <c r="G2655" t="s">
        <v>8223</v>
      </c>
      <c r="H2655" t="s">
        <v>8245</v>
      </c>
      <c r="I2655">
        <v>1436587140</v>
      </c>
      <c r="J2655">
        <v>1434069205</v>
      </c>
      <c r="K2655" t="b">
        <v>0</v>
      </c>
      <c r="L2655">
        <v>86</v>
      </c>
      <c r="M2655" t="b">
        <v>1</v>
      </c>
      <c r="N2655" t="s">
        <v>8269</v>
      </c>
      <c r="O2655">
        <f>ROUND(E2655/D2655*100,0)</f>
        <v>117</v>
      </c>
      <c r="P2655">
        <f>IFERROR(ROUND(E2655/L2655,2),0)</f>
        <v>81.569999999999993</v>
      </c>
      <c r="Q2655" t="s">
        <v>8315</v>
      </c>
      <c r="R2655" t="s">
        <v>8316</v>
      </c>
      <c r="S2655" s="12">
        <f t="shared" si="83"/>
        <v>42167.023206018523</v>
      </c>
      <c r="T2655" s="12">
        <f t="shared" si="84"/>
        <v>42196.165972222225</v>
      </c>
    </row>
    <row r="2656" spans="1:20" ht="42.75" x14ac:dyDescent="0.4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>ROUND(E2656/D2656*100,0)</f>
        <v>38</v>
      </c>
      <c r="P2656">
        <f>IFERROR(ROUND(E2656/L2656,2),0)</f>
        <v>81.569999999999993</v>
      </c>
      <c r="Q2656" t="s">
        <v>8315</v>
      </c>
      <c r="R2656" t="s">
        <v>8316</v>
      </c>
      <c r="S2656" s="12">
        <f t="shared" si="83"/>
        <v>41850.863252314812</v>
      </c>
      <c r="T2656" s="12">
        <f t="shared" si="84"/>
        <v>41880.863252314812</v>
      </c>
    </row>
    <row r="2657" spans="1:20" ht="57" x14ac:dyDescent="0.45">
      <c r="A2657">
        <v>3602</v>
      </c>
      <c r="B2657" s="3" t="s">
        <v>3601</v>
      </c>
      <c r="C2657" s="3" t="s">
        <v>7712</v>
      </c>
      <c r="D2657" s="6">
        <v>4000</v>
      </c>
      <c r="E2657" s="8">
        <v>4002</v>
      </c>
      <c r="F2657" t="s">
        <v>8218</v>
      </c>
      <c r="G2657" t="s">
        <v>8223</v>
      </c>
      <c r="H2657" t="s">
        <v>8245</v>
      </c>
      <c r="I2657">
        <v>1463520479</v>
      </c>
      <c r="J2657">
        <v>1458336479</v>
      </c>
      <c r="K2657" t="b">
        <v>0</v>
      </c>
      <c r="L2657">
        <v>49</v>
      </c>
      <c r="M2657" t="b">
        <v>1</v>
      </c>
      <c r="N2657" t="s">
        <v>8269</v>
      </c>
      <c r="O2657">
        <f>ROUND(E2657/D2657*100,0)</f>
        <v>100</v>
      </c>
      <c r="P2657">
        <f>IFERROR(ROUND(E2657/L2657,2),0)</f>
        <v>81.67</v>
      </c>
      <c r="Q2657" t="s">
        <v>8315</v>
      </c>
      <c r="R2657" t="s">
        <v>8316</v>
      </c>
      <c r="S2657" s="12">
        <f t="shared" si="83"/>
        <v>42447.894432870366</v>
      </c>
      <c r="T2657" s="12">
        <f t="shared" si="84"/>
        <v>42507.894432870366</v>
      </c>
    </row>
    <row r="2658" spans="1:20" ht="42.75" x14ac:dyDescent="0.45">
      <c r="A2658">
        <v>3424</v>
      </c>
      <c r="B2658" s="3" t="s">
        <v>3423</v>
      </c>
      <c r="C2658" s="3" t="s">
        <v>7534</v>
      </c>
      <c r="D2658" s="6">
        <v>6000</v>
      </c>
      <c r="E2658" s="8">
        <v>6215</v>
      </c>
      <c r="F2658" t="s">
        <v>8218</v>
      </c>
      <c r="G2658" t="s">
        <v>8223</v>
      </c>
      <c r="H2658" t="s">
        <v>8245</v>
      </c>
      <c r="I2658">
        <v>1423119540</v>
      </c>
      <c r="J2658">
        <v>1421252084</v>
      </c>
      <c r="K2658" t="b">
        <v>0</v>
      </c>
      <c r="L2658">
        <v>76</v>
      </c>
      <c r="M2658" t="b">
        <v>1</v>
      </c>
      <c r="N2658" t="s">
        <v>8269</v>
      </c>
      <c r="O2658">
        <f>ROUND(E2658/D2658*100,0)</f>
        <v>104</v>
      </c>
      <c r="P2658">
        <f>IFERROR(ROUND(E2658/L2658,2),0)</f>
        <v>81.78</v>
      </c>
      <c r="Q2658" t="s">
        <v>8315</v>
      </c>
      <c r="R2658" t="s">
        <v>8316</v>
      </c>
      <c r="S2658" s="12">
        <f t="shared" si="83"/>
        <v>42018.676898148144</v>
      </c>
      <c r="T2658" s="12">
        <f t="shared" si="84"/>
        <v>42040.290972222225</v>
      </c>
    </row>
    <row r="2659" spans="1:20" ht="42.75" x14ac:dyDescent="0.45">
      <c r="A2659">
        <v>3589</v>
      </c>
      <c r="B2659" s="3" t="s">
        <v>3588</v>
      </c>
      <c r="C2659" s="3" t="s">
        <v>7699</v>
      </c>
      <c r="D2659" s="6">
        <v>4000</v>
      </c>
      <c r="E2659" s="8">
        <v>5100</v>
      </c>
      <c r="F2659" t="s">
        <v>8218</v>
      </c>
      <c r="G2659" t="s">
        <v>8223</v>
      </c>
      <c r="H2659" t="s">
        <v>8245</v>
      </c>
      <c r="I2659">
        <v>1432654347</v>
      </c>
      <c r="J2659">
        <v>1430494347</v>
      </c>
      <c r="K2659" t="b">
        <v>0</v>
      </c>
      <c r="L2659">
        <v>62</v>
      </c>
      <c r="M2659" t="b">
        <v>1</v>
      </c>
      <c r="N2659" t="s">
        <v>8269</v>
      </c>
      <c r="O2659">
        <f>ROUND(E2659/D2659*100,0)</f>
        <v>128</v>
      </c>
      <c r="P2659">
        <f>IFERROR(ROUND(E2659/L2659,2),0)</f>
        <v>82.26</v>
      </c>
      <c r="Q2659" t="s">
        <v>8315</v>
      </c>
      <c r="R2659" t="s">
        <v>8316</v>
      </c>
      <c r="S2659" s="12">
        <f t="shared" si="83"/>
        <v>42125.647534722222</v>
      </c>
      <c r="T2659" s="12">
        <f t="shared" si="84"/>
        <v>42150.647534722222</v>
      </c>
    </row>
    <row r="2660" spans="1:20" ht="57" x14ac:dyDescent="0.45">
      <c r="A2660">
        <v>2947</v>
      </c>
      <c r="B2660" s="3" t="s">
        <v>2947</v>
      </c>
      <c r="C2660" s="3" t="s">
        <v>7057</v>
      </c>
      <c r="D2660" s="6">
        <v>25000</v>
      </c>
      <c r="E2660" s="8">
        <v>1072</v>
      </c>
      <c r="F2660" t="s">
        <v>8220</v>
      </c>
      <c r="G2660" t="s">
        <v>8223</v>
      </c>
      <c r="H2660" t="s">
        <v>8245</v>
      </c>
      <c r="I2660">
        <v>1480007460</v>
      </c>
      <c r="J2660">
        <v>1475760567</v>
      </c>
      <c r="K2660" t="b">
        <v>0</v>
      </c>
      <c r="L2660">
        <v>13</v>
      </c>
      <c r="M2660" t="b">
        <v>0</v>
      </c>
      <c r="N2660" t="s">
        <v>8301</v>
      </c>
      <c r="O2660">
        <f>ROUND(E2660/D2660*100,0)</f>
        <v>4</v>
      </c>
      <c r="P2660">
        <f>IFERROR(ROUND(E2660/L2660,2),0)</f>
        <v>82.46</v>
      </c>
      <c r="Q2660" t="s">
        <v>8315</v>
      </c>
      <c r="R2660" t="s">
        <v>8333</v>
      </c>
      <c r="S2660" s="12">
        <f t="shared" si="83"/>
        <v>42649.562118055561</v>
      </c>
      <c r="T2660" s="12">
        <f t="shared" si="84"/>
        <v>42698.715972222228</v>
      </c>
    </row>
    <row r="2661" spans="1:20" ht="42.75" x14ac:dyDescent="0.45">
      <c r="A2661">
        <v>3999</v>
      </c>
      <c r="B2661" s="3" t="s">
        <v>3995</v>
      </c>
      <c r="C2661" s="3" t="s">
        <v>8105</v>
      </c>
      <c r="D2661" s="6">
        <v>7000</v>
      </c>
      <c r="E2661" s="8">
        <v>1156</v>
      </c>
      <c r="F2661" t="s">
        <v>8220</v>
      </c>
      <c r="G2661" t="s">
        <v>8223</v>
      </c>
      <c r="H2661" t="s">
        <v>8245</v>
      </c>
      <c r="I2661">
        <v>1409514709</v>
      </c>
      <c r="J2661">
        <v>1406058798</v>
      </c>
      <c r="K2661" t="b">
        <v>0</v>
      </c>
      <c r="L2661">
        <v>14</v>
      </c>
      <c r="M2661" t="b">
        <v>0</v>
      </c>
      <c r="N2661" t="s">
        <v>8269</v>
      </c>
      <c r="O2661">
        <f>ROUND(E2661/D2661*100,0)</f>
        <v>17</v>
      </c>
      <c r="P2661">
        <f>IFERROR(ROUND(E2661/L2661,2),0)</f>
        <v>82.57</v>
      </c>
      <c r="Q2661" t="s">
        <v>8315</v>
      </c>
      <c r="R2661" t="s">
        <v>8316</v>
      </c>
      <c r="S2661" s="12">
        <f t="shared" si="83"/>
        <v>41842.828680555554</v>
      </c>
      <c r="T2661" s="12">
        <f t="shared" si="84"/>
        <v>41882.827650462961</v>
      </c>
    </row>
    <row r="2662" spans="1:20" ht="28.5" x14ac:dyDescent="0.45">
      <c r="A2662">
        <v>3158</v>
      </c>
      <c r="B2662" s="3" t="s">
        <v>3158</v>
      </c>
      <c r="C2662" s="3" t="s">
        <v>7268</v>
      </c>
      <c r="D2662" s="6">
        <v>5000</v>
      </c>
      <c r="E2662" s="8">
        <v>5700</v>
      </c>
      <c r="F2662" t="s">
        <v>8218</v>
      </c>
      <c r="G2662" t="s">
        <v>8223</v>
      </c>
      <c r="H2662" t="s">
        <v>8245</v>
      </c>
      <c r="I2662">
        <v>1374523752</v>
      </c>
      <c r="J2662">
        <v>1371931752</v>
      </c>
      <c r="K2662" t="b">
        <v>1</v>
      </c>
      <c r="L2662">
        <v>69</v>
      </c>
      <c r="M2662" t="b">
        <v>1</v>
      </c>
      <c r="N2662" t="s">
        <v>8269</v>
      </c>
      <c r="O2662">
        <f>ROUND(E2662/D2662*100,0)</f>
        <v>114</v>
      </c>
      <c r="P2662">
        <f>IFERROR(ROUND(E2662/L2662,2),0)</f>
        <v>82.61</v>
      </c>
      <c r="Q2662" t="s">
        <v>8315</v>
      </c>
      <c r="R2662" t="s">
        <v>8316</v>
      </c>
      <c r="S2662" s="12">
        <f t="shared" si="83"/>
        <v>41447.839722222219</v>
      </c>
      <c r="T2662" s="12">
        <f t="shared" si="84"/>
        <v>41477.839722222219</v>
      </c>
    </row>
    <row r="2663" spans="1:20" ht="42.75" x14ac:dyDescent="0.45">
      <c r="A2663">
        <v>3045</v>
      </c>
      <c r="B2663" s="3" t="s">
        <v>3045</v>
      </c>
      <c r="C2663" s="3" t="s">
        <v>7155</v>
      </c>
      <c r="D2663" s="6">
        <v>4000</v>
      </c>
      <c r="E2663" s="8">
        <v>5308.26</v>
      </c>
      <c r="F2663" t="s">
        <v>8218</v>
      </c>
      <c r="G2663" t="s">
        <v>8223</v>
      </c>
      <c r="H2663" t="s">
        <v>8245</v>
      </c>
      <c r="I2663">
        <v>1408679055</v>
      </c>
      <c r="J2663">
        <v>1406087055</v>
      </c>
      <c r="K2663" t="b">
        <v>0</v>
      </c>
      <c r="L2663">
        <v>64</v>
      </c>
      <c r="M2663" t="b">
        <v>1</v>
      </c>
      <c r="N2663" t="s">
        <v>8301</v>
      </c>
      <c r="O2663">
        <f>ROUND(E2663/D2663*100,0)</f>
        <v>133</v>
      </c>
      <c r="P2663">
        <f>IFERROR(ROUND(E2663/L2663,2),0)</f>
        <v>82.94</v>
      </c>
      <c r="Q2663" t="s">
        <v>8315</v>
      </c>
      <c r="R2663" t="s">
        <v>8333</v>
      </c>
      <c r="S2663" s="12">
        <f t="shared" si="83"/>
        <v>41843.155729166669</v>
      </c>
      <c r="T2663" s="12">
        <f t="shared" si="84"/>
        <v>41873.155729166669</v>
      </c>
    </row>
    <row r="2664" spans="1:20" ht="42.75" x14ac:dyDescent="0.4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ROUND(E2664/D2664*100,0)</f>
        <v>11</v>
      </c>
      <c r="P2664">
        <f>IFERROR(ROUND(E2664/L2664,2),0)</f>
        <v>46.18</v>
      </c>
      <c r="Q2664" t="s">
        <v>8318</v>
      </c>
      <c r="R2664" t="s">
        <v>8337</v>
      </c>
      <c r="S2664" s="12">
        <f t="shared" si="83"/>
        <v>42110.153043981481</v>
      </c>
      <c r="T2664" s="12">
        <f t="shared" si="84"/>
        <v>42155.153043981481</v>
      </c>
    </row>
    <row r="2665" spans="1:20" ht="42.75" x14ac:dyDescent="0.4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ROUND(E2665/D2665*100,0)</f>
        <v>11</v>
      </c>
      <c r="P2665">
        <f>IFERROR(ROUND(E2665/L2665,2),0)</f>
        <v>21.8</v>
      </c>
      <c r="Q2665" t="s">
        <v>8312</v>
      </c>
      <c r="R2665" t="s">
        <v>8345</v>
      </c>
      <c r="S2665" s="12">
        <f t="shared" si="83"/>
        <v>41288.942928240744</v>
      </c>
      <c r="T2665" s="12">
        <f t="shared" si="84"/>
        <v>41318.942928240744</v>
      </c>
    </row>
    <row r="2666" spans="1:20" ht="42.75" x14ac:dyDescent="0.4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ROUND(E2666/D2666*100,0)</f>
        <v>11</v>
      </c>
      <c r="P2666">
        <f>IFERROR(ROUND(E2666/L2666,2),0)</f>
        <v>56.25</v>
      </c>
      <c r="Q2666" t="s">
        <v>8312</v>
      </c>
      <c r="R2666" t="s">
        <v>8345</v>
      </c>
      <c r="S2666" s="12">
        <f t="shared" si="83"/>
        <v>41180.86241898148</v>
      </c>
      <c r="T2666" s="12">
        <f t="shared" si="84"/>
        <v>41231</v>
      </c>
    </row>
    <row r="2667" spans="1:20" ht="42.75" x14ac:dyDescent="0.4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ROUND(E2667/D2667*100,0)</f>
        <v>11</v>
      </c>
      <c r="P2667">
        <f>IFERROR(ROUND(E2667/L2667,2),0)</f>
        <v>51.82</v>
      </c>
      <c r="Q2667" t="s">
        <v>8308</v>
      </c>
      <c r="R2667" t="s">
        <v>8314</v>
      </c>
      <c r="S2667" s="12">
        <f t="shared" si="83"/>
        <v>42082.802812499998</v>
      </c>
      <c r="T2667" s="12">
        <f t="shared" si="84"/>
        <v>42104.207638888889</v>
      </c>
    </row>
    <row r="2668" spans="1:20" ht="28.5" x14ac:dyDescent="0.4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ROUND(E2668/D2668*100,0)</f>
        <v>11</v>
      </c>
      <c r="P2668">
        <f>IFERROR(ROUND(E2668/L2668,2),0)</f>
        <v>29.89</v>
      </c>
      <c r="Q2668" t="s">
        <v>8308</v>
      </c>
      <c r="R2668" t="s">
        <v>8314</v>
      </c>
      <c r="S2668" s="12">
        <f t="shared" si="83"/>
        <v>42611.613564814819</v>
      </c>
      <c r="T2668" s="12">
        <f t="shared" si="84"/>
        <v>42651.613564814819</v>
      </c>
    </row>
    <row r="2669" spans="1:20" ht="42.75" x14ac:dyDescent="0.4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ROUND(E2669/D2669*100,0)</f>
        <v>11</v>
      </c>
      <c r="P2669">
        <f>IFERROR(ROUND(E2669/L2669,2),0)</f>
        <v>51.82</v>
      </c>
      <c r="Q2669" t="s">
        <v>8308</v>
      </c>
      <c r="R2669" t="s">
        <v>8314</v>
      </c>
      <c r="S2669" s="12">
        <f t="shared" si="83"/>
        <v>42410.774155092593</v>
      </c>
      <c r="T2669" s="12">
        <f t="shared" si="84"/>
        <v>42440.774155092593</v>
      </c>
    </row>
    <row r="2670" spans="1:20" ht="42.75" x14ac:dyDescent="0.4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ROUND(E2670/D2670*100,0)</f>
        <v>11</v>
      </c>
      <c r="P2670">
        <f>IFERROR(ROUND(E2670/L2670,2),0)</f>
        <v>225</v>
      </c>
      <c r="Q2670" t="s">
        <v>8321</v>
      </c>
      <c r="R2670" t="s">
        <v>8356</v>
      </c>
      <c r="S2670" s="12">
        <f t="shared" si="83"/>
        <v>41832.672685185185</v>
      </c>
      <c r="T2670" s="12">
        <f t="shared" si="84"/>
        <v>41887.568749999999</v>
      </c>
    </row>
    <row r="2671" spans="1:20" ht="57" x14ac:dyDescent="0.4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ROUND(E2671/D2671*100,0)</f>
        <v>11</v>
      </c>
      <c r="P2671">
        <f>IFERROR(ROUND(E2671/L2671,2),0)</f>
        <v>51.25</v>
      </c>
      <c r="Q2671" t="s">
        <v>8321</v>
      </c>
      <c r="R2671" t="s">
        <v>8353</v>
      </c>
      <c r="S2671" s="12">
        <f t="shared" si="83"/>
        <v>40399.065868055557</v>
      </c>
      <c r="T2671" s="12">
        <f t="shared" si="84"/>
        <v>40423.083333333336</v>
      </c>
    </row>
    <row r="2672" spans="1:20" ht="42.75" x14ac:dyDescent="0.4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ROUND(E2672/D2672*100,0)</f>
        <v>11</v>
      </c>
      <c r="P2672">
        <f>IFERROR(ROUND(E2672/L2672,2),0)</f>
        <v>525</v>
      </c>
      <c r="Q2672" t="s">
        <v>8312</v>
      </c>
      <c r="R2672" t="s">
        <v>8340</v>
      </c>
      <c r="S2672" s="12">
        <f t="shared" si="83"/>
        <v>41852.646226851852</v>
      </c>
      <c r="T2672" s="12">
        <f t="shared" si="84"/>
        <v>41883.646226851852</v>
      </c>
    </row>
    <row r="2673" spans="1:20" ht="42.75" x14ac:dyDescent="0.4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ROUND(E2673/D2673*100,0)</f>
        <v>11</v>
      </c>
      <c r="P2673">
        <f>IFERROR(ROUND(E2673/L2673,2),0)</f>
        <v>55</v>
      </c>
      <c r="Q2673" t="s">
        <v>8312</v>
      </c>
      <c r="R2673" t="s">
        <v>8340</v>
      </c>
      <c r="S2673" s="12">
        <f t="shared" si="83"/>
        <v>42559.814178240747</v>
      </c>
      <c r="T2673" s="12">
        <f t="shared" si="84"/>
        <v>42589.814178240747</v>
      </c>
    </row>
    <row r="2674" spans="1:20" ht="42.75" x14ac:dyDescent="0.4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ROUND(E2674/D2674*100,0)</f>
        <v>11</v>
      </c>
      <c r="P2674">
        <f>IFERROR(ROUND(E2674/L2674,2),0)</f>
        <v>55.39</v>
      </c>
      <c r="Q2674" t="s">
        <v>8323</v>
      </c>
      <c r="R2674" t="s">
        <v>8324</v>
      </c>
      <c r="S2674" s="12">
        <f t="shared" si="83"/>
        <v>42011.551180555558</v>
      </c>
      <c r="T2674" s="12">
        <f t="shared" si="84"/>
        <v>42046.551180555558</v>
      </c>
    </row>
    <row r="2675" spans="1:20" ht="28.5" x14ac:dyDescent="0.4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ROUND(E2675/D2675*100,0)</f>
        <v>11</v>
      </c>
      <c r="P2675">
        <f>IFERROR(ROUND(E2675/L2675,2),0)</f>
        <v>69.13</v>
      </c>
      <c r="Q2675" t="s">
        <v>8323</v>
      </c>
      <c r="R2675" t="s">
        <v>8324</v>
      </c>
      <c r="S2675" s="12">
        <f t="shared" si="83"/>
        <v>41880.068437499998</v>
      </c>
      <c r="T2675" s="12">
        <f t="shared" si="84"/>
        <v>41910.068437499998</v>
      </c>
    </row>
    <row r="2676" spans="1:20" ht="42.75" x14ac:dyDescent="0.4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ROUND(E2676/D2676*100,0)</f>
        <v>11</v>
      </c>
      <c r="P2676">
        <f>IFERROR(ROUND(E2676/L2676,2),0)</f>
        <v>42.22</v>
      </c>
      <c r="Q2676" t="s">
        <v>8323</v>
      </c>
      <c r="R2676" t="s">
        <v>8324</v>
      </c>
      <c r="S2676" s="12">
        <f t="shared" si="83"/>
        <v>42029.907858796301</v>
      </c>
      <c r="T2676" s="12">
        <f t="shared" si="84"/>
        <v>42064.907858796301</v>
      </c>
    </row>
    <row r="2677" spans="1:20" ht="42.75" x14ac:dyDescent="0.4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ROUND(E2677/D2677*100,0)</f>
        <v>11</v>
      </c>
      <c r="P2677">
        <f>IFERROR(ROUND(E2677/L2677,2),0)</f>
        <v>45</v>
      </c>
      <c r="Q2677" t="s">
        <v>8310</v>
      </c>
      <c r="R2677" t="s">
        <v>8347</v>
      </c>
      <c r="S2677" s="12">
        <f t="shared" si="83"/>
        <v>40332.886712962965</v>
      </c>
      <c r="T2677" s="12">
        <f t="shared" si="84"/>
        <v>40380.791666666664</v>
      </c>
    </row>
    <row r="2678" spans="1:20" ht="42.75" x14ac:dyDescent="0.4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ROUND(E2678/D2678*100,0)</f>
        <v>11</v>
      </c>
      <c r="P2678">
        <f>IFERROR(ROUND(E2678/L2678,2),0)</f>
        <v>97.41</v>
      </c>
      <c r="Q2678" t="s">
        <v>8308</v>
      </c>
      <c r="R2678" t="s">
        <v>8355</v>
      </c>
      <c r="S2678" s="12">
        <f t="shared" si="83"/>
        <v>42268.531631944439</v>
      </c>
      <c r="T2678" s="12">
        <f t="shared" si="84"/>
        <v>42298.531631944439</v>
      </c>
    </row>
    <row r="2679" spans="1:20" ht="42.75" x14ac:dyDescent="0.4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>IFERROR(ROUND(E2679/L2679,2),0)</f>
        <v>81.58</v>
      </c>
      <c r="Q2679" t="s">
        <v>8308</v>
      </c>
      <c r="R2679" t="s">
        <v>8355</v>
      </c>
      <c r="S2679" s="12">
        <f t="shared" si="83"/>
        <v>42318.925532407404</v>
      </c>
      <c r="T2679" s="12">
        <f t="shared" si="84"/>
        <v>42348.925532407404</v>
      </c>
    </row>
    <row r="2680" spans="1:20" ht="42.75" x14ac:dyDescent="0.4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ROUND(E2680/D2680*100,0)</f>
        <v>11</v>
      </c>
      <c r="P2680">
        <f>IFERROR(ROUND(E2680/L2680,2),0)</f>
        <v>48.18</v>
      </c>
      <c r="Q2680" t="s">
        <v>8326</v>
      </c>
      <c r="R2680" t="s">
        <v>8354</v>
      </c>
      <c r="S2680" s="12">
        <f t="shared" si="83"/>
        <v>42294.628449074073</v>
      </c>
      <c r="T2680" s="12">
        <f t="shared" si="84"/>
        <v>42324.670115740737</v>
      </c>
    </row>
    <row r="2681" spans="1:20" ht="42.75" x14ac:dyDescent="0.4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ROUND(E2681/D2681*100,0)</f>
        <v>11</v>
      </c>
      <c r="P2681">
        <f>IFERROR(ROUND(E2681/L2681,2),0)</f>
        <v>91.3</v>
      </c>
      <c r="Q2681" t="s">
        <v>8308</v>
      </c>
      <c r="R2681" t="s">
        <v>8317</v>
      </c>
      <c r="S2681" s="12">
        <f t="shared" si="83"/>
        <v>41921.842627314814</v>
      </c>
      <c r="T2681" s="12">
        <f t="shared" si="84"/>
        <v>41951.884293981479</v>
      </c>
    </row>
    <row r="2682" spans="1:20" ht="28.5" x14ac:dyDescent="0.4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ROUND(E2682/D2682*100,0)</f>
        <v>11</v>
      </c>
      <c r="P2682">
        <f>IFERROR(ROUND(E2682/L2682,2),0)</f>
        <v>112.86</v>
      </c>
      <c r="Q2682" t="s">
        <v>8308</v>
      </c>
      <c r="R2682" t="s">
        <v>8317</v>
      </c>
      <c r="S2682" s="12">
        <f t="shared" si="83"/>
        <v>42767.688518518517</v>
      </c>
      <c r="T2682" s="12">
        <f t="shared" si="84"/>
        <v>42806.791666666672</v>
      </c>
    </row>
    <row r="2683" spans="1:20" ht="42.75" x14ac:dyDescent="0.4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ROUND(E2683/D2683*100,0)</f>
        <v>11</v>
      </c>
      <c r="P2683">
        <f>IFERROR(ROUND(E2683/L2683,2),0)</f>
        <v>33.76</v>
      </c>
      <c r="Q2683" t="s">
        <v>8308</v>
      </c>
      <c r="R2683" t="s">
        <v>8336</v>
      </c>
      <c r="S2683" s="12">
        <f t="shared" si="83"/>
        <v>41962.749027777783</v>
      </c>
      <c r="T2683" s="12">
        <f t="shared" si="84"/>
        <v>41992.818055555559</v>
      </c>
    </row>
    <row r="2684" spans="1:20" ht="42.75" x14ac:dyDescent="0.4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ROUND(E2684/D2684*100,0)</f>
        <v>11</v>
      </c>
      <c r="P2684">
        <f>IFERROR(ROUND(E2684/L2684,2),0)</f>
        <v>72.760000000000005</v>
      </c>
      <c r="Q2684" t="s">
        <v>8326</v>
      </c>
      <c r="R2684" t="s">
        <v>8354</v>
      </c>
      <c r="S2684" s="12">
        <f t="shared" si="83"/>
        <v>42113.105046296296</v>
      </c>
      <c r="T2684" s="12">
        <f t="shared" si="84"/>
        <v>42158.105046296296</v>
      </c>
    </row>
    <row r="2685" spans="1:20" ht="42.75" x14ac:dyDescent="0.45">
      <c r="A2685">
        <v>3251</v>
      </c>
      <c r="B2685" s="3" t="s">
        <v>3251</v>
      </c>
      <c r="C2685" s="3" t="s">
        <v>7361</v>
      </c>
      <c r="D2685" s="6">
        <v>1500</v>
      </c>
      <c r="E2685" s="8">
        <v>1661</v>
      </c>
      <c r="F2685" t="s">
        <v>8218</v>
      </c>
      <c r="G2685" t="s">
        <v>8223</v>
      </c>
      <c r="H2685" t="s">
        <v>8245</v>
      </c>
      <c r="I2685">
        <v>1434907966</v>
      </c>
      <c r="J2685">
        <v>1432315966</v>
      </c>
      <c r="K2685" t="b">
        <v>1</v>
      </c>
      <c r="L2685">
        <v>20</v>
      </c>
      <c r="M2685" t="b">
        <v>1</v>
      </c>
      <c r="N2685" t="s">
        <v>8269</v>
      </c>
      <c r="O2685">
        <f>ROUND(E2685/D2685*100,0)</f>
        <v>111</v>
      </c>
      <c r="P2685">
        <f>IFERROR(ROUND(E2685/L2685,2),0)</f>
        <v>83.05</v>
      </c>
      <c r="Q2685" t="s">
        <v>8315</v>
      </c>
      <c r="R2685" t="s">
        <v>8316</v>
      </c>
      <c r="S2685" s="12">
        <f t="shared" si="83"/>
        <v>42146.731087962966</v>
      </c>
      <c r="T2685" s="12">
        <f t="shared" si="84"/>
        <v>42176.731087962966</v>
      </c>
    </row>
    <row r="2686" spans="1:20" ht="42.75" x14ac:dyDescent="0.4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ROUND(E2686/D2686*100,0)</f>
        <v>11</v>
      </c>
      <c r="P2686">
        <f>IFERROR(ROUND(E2686/L2686,2),0)</f>
        <v>39.29</v>
      </c>
      <c r="Q2686" t="s">
        <v>8321</v>
      </c>
      <c r="R2686" t="s">
        <v>8350</v>
      </c>
      <c r="S2686" s="12">
        <f t="shared" si="83"/>
        <v>40855.765092592592</v>
      </c>
      <c r="T2686" s="12">
        <f t="shared" si="84"/>
        <v>40895.765092592592</v>
      </c>
    </row>
    <row r="2687" spans="1:20" ht="42.75" x14ac:dyDescent="0.4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ROUND(E2687/D2687*100,0)</f>
        <v>11</v>
      </c>
      <c r="P2687">
        <f>IFERROR(ROUND(E2687/L2687,2),0)</f>
        <v>52.5</v>
      </c>
      <c r="Q2687" t="s">
        <v>8321</v>
      </c>
      <c r="R2687" t="s">
        <v>8350</v>
      </c>
      <c r="S2687" s="12">
        <f t="shared" si="83"/>
        <v>42524.36650462963</v>
      </c>
      <c r="T2687" s="12">
        <f t="shared" si="84"/>
        <v>42567.36650462963</v>
      </c>
    </row>
    <row r="2688" spans="1:20" ht="42.75" x14ac:dyDescent="0.45">
      <c r="A2688">
        <v>3486</v>
      </c>
      <c r="B2688" s="3" t="s">
        <v>3485</v>
      </c>
      <c r="C2688" s="3" t="s">
        <v>7596</v>
      </c>
      <c r="D2688" s="6">
        <v>3000</v>
      </c>
      <c r="E2688" s="8">
        <v>4656</v>
      </c>
      <c r="F2688" t="s">
        <v>8218</v>
      </c>
      <c r="G2688" t="s">
        <v>8223</v>
      </c>
      <c r="H2688" t="s">
        <v>8245</v>
      </c>
      <c r="I2688">
        <v>1433314740</v>
      </c>
      <c r="J2688">
        <v>1430600401</v>
      </c>
      <c r="K2688" t="b">
        <v>0</v>
      </c>
      <c r="L2688">
        <v>56</v>
      </c>
      <c r="M2688" t="b">
        <v>1</v>
      </c>
      <c r="N2688" t="s">
        <v>8269</v>
      </c>
      <c r="O2688">
        <f>ROUND(E2688/D2688*100,0)</f>
        <v>155</v>
      </c>
      <c r="P2688">
        <f>IFERROR(ROUND(E2688/L2688,2),0)</f>
        <v>83.14</v>
      </c>
      <c r="Q2688" t="s">
        <v>8315</v>
      </c>
      <c r="R2688" t="s">
        <v>8316</v>
      </c>
      <c r="S2688" s="12">
        <f t="shared" si="83"/>
        <v>42126.87501157407</v>
      </c>
      <c r="T2688" s="12">
        <f t="shared" si="84"/>
        <v>42158.290972222225</v>
      </c>
    </row>
    <row r="2689" spans="1:20" ht="42.75" x14ac:dyDescent="0.45">
      <c r="A2689">
        <v>3911</v>
      </c>
      <c r="B2689" s="3" t="s">
        <v>3908</v>
      </c>
      <c r="C2689" s="3" t="s">
        <v>8019</v>
      </c>
      <c r="D2689" s="6">
        <v>8000</v>
      </c>
      <c r="E2689" s="8">
        <v>2993</v>
      </c>
      <c r="F2689" t="s">
        <v>8220</v>
      </c>
      <c r="G2689" t="s">
        <v>8223</v>
      </c>
      <c r="H2689" t="s">
        <v>8245</v>
      </c>
      <c r="I2689">
        <v>1417033777</v>
      </c>
      <c r="J2689">
        <v>1414438177</v>
      </c>
      <c r="K2689" t="b">
        <v>0</v>
      </c>
      <c r="L2689">
        <v>36</v>
      </c>
      <c r="M2689" t="b">
        <v>0</v>
      </c>
      <c r="N2689" t="s">
        <v>8269</v>
      </c>
      <c r="O2689">
        <f>ROUND(E2689/D2689*100,0)</f>
        <v>37</v>
      </c>
      <c r="P2689">
        <f>IFERROR(ROUND(E2689/L2689,2),0)</f>
        <v>83.14</v>
      </c>
      <c r="Q2689" t="s">
        <v>8315</v>
      </c>
      <c r="R2689" t="s">
        <v>8316</v>
      </c>
      <c r="S2689" s="12">
        <f t="shared" si="83"/>
        <v>41939.8122337963</v>
      </c>
      <c r="T2689" s="12">
        <f t="shared" si="84"/>
        <v>41969.853900462964</v>
      </c>
    </row>
    <row r="2690" spans="1:20" ht="42.75" x14ac:dyDescent="0.45">
      <c r="A2690">
        <v>2922</v>
      </c>
      <c r="B2690" s="3" t="s">
        <v>2922</v>
      </c>
      <c r="C2690" s="3" t="s">
        <v>7032</v>
      </c>
      <c r="D2690" s="6">
        <v>500</v>
      </c>
      <c r="E2690" s="8">
        <v>500</v>
      </c>
      <c r="F2690" t="s">
        <v>8218</v>
      </c>
      <c r="G2690" t="s">
        <v>8224</v>
      </c>
      <c r="H2690" t="s">
        <v>8246</v>
      </c>
      <c r="I2690">
        <v>1431982727</v>
      </c>
      <c r="J2690">
        <v>1428094727</v>
      </c>
      <c r="K2690" t="b">
        <v>0</v>
      </c>
      <c r="L2690">
        <v>6</v>
      </c>
      <c r="M2690" t="b">
        <v>1</v>
      </c>
      <c r="N2690" t="s">
        <v>8303</v>
      </c>
      <c r="O2690">
        <f>ROUND(E2690/D2690*100,0)</f>
        <v>100</v>
      </c>
      <c r="P2690">
        <f>IFERROR(ROUND(E2690/L2690,2),0)</f>
        <v>83.33</v>
      </c>
      <c r="Q2690" t="s">
        <v>8315</v>
      </c>
      <c r="R2690" t="s">
        <v>8334</v>
      </c>
      <c r="S2690" s="12">
        <f t="shared" si="83"/>
        <v>42097.874155092592</v>
      </c>
      <c r="T2690" s="12">
        <f t="shared" si="84"/>
        <v>42142.874155092592</v>
      </c>
    </row>
    <row r="2691" spans="1:20" ht="42.75" x14ac:dyDescent="0.45">
      <c r="A2691">
        <v>2870</v>
      </c>
      <c r="B2691" s="3" t="s">
        <v>2870</v>
      </c>
      <c r="C2691" s="3" t="s">
        <v>6980</v>
      </c>
      <c r="D2691" s="6">
        <v>5000</v>
      </c>
      <c r="E2691" s="8">
        <v>750</v>
      </c>
      <c r="F2691" t="s">
        <v>8220</v>
      </c>
      <c r="G2691" t="s">
        <v>8223</v>
      </c>
      <c r="H2691" t="s">
        <v>8245</v>
      </c>
      <c r="I2691">
        <v>1400301165</v>
      </c>
      <c r="J2691">
        <v>1397709165</v>
      </c>
      <c r="K2691" t="b">
        <v>0</v>
      </c>
      <c r="L2691">
        <v>9</v>
      </c>
      <c r="M2691" t="b">
        <v>0</v>
      </c>
      <c r="N2691" t="s">
        <v>8269</v>
      </c>
      <c r="O2691">
        <f>ROUND(E2691/D2691*100,0)</f>
        <v>15</v>
      </c>
      <c r="P2691">
        <f>IFERROR(ROUND(E2691/L2691,2),0)</f>
        <v>83.33</v>
      </c>
      <c r="Q2691" t="s">
        <v>8315</v>
      </c>
      <c r="R2691" t="s">
        <v>8316</v>
      </c>
      <c r="S2691" s="12">
        <f t="shared" ref="S2691:S2754" si="85">(((J2691/60)/60)/24)+DATE(1970,1,1)</f>
        <v>41746.189409722225</v>
      </c>
      <c r="T2691" s="12">
        <f t="shared" ref="T2691:T2754" si="86">(((I2691/60)/60)/24)+DATE(1970,1,1)</f>
        <v>41776.189409722225</v>
      </c>
    </row>
    <row r="2692" spans="1:20" ht="42.75" x14ac:dyDescent="0.45">
      <c r="A2692">
        <v>3361</v>
      </c>
      <c r="B2692" s="3" t="s">
        <v>3360</v>
      </c>
      <c r="C2692" s="3" t="s">
        <v>7471</v>
      </c>
      <c r="D2692" s="6">
        <v>5000</v>
      </c>
      <c r="E2692" s="8">
        <v>5673</v>
      </c>
      <c r="F2692" t="s">
        <v>8218</v>
      </c>
      <c r="G2692" t="s">
        <v>8223</v>
      </c>
      <c r="H2692" t="s">
        <v>8245</v>
      </c>
      <c r="I2692">
        <v>1409587140</v>
      </c>
      <c r="J2692">
        <v>1408062990</v>
      </c>
      <c r="K2692" t="b">
        <v>0</v>
      </c>
      <c r="L2692">
        <v>68</v>
      </c>
      <c r="M2692" t="b">
        <v>1</v>
      </c>
      <c r="N2692" t="s">
        <v>8269</v>
      </c>
      <c r="O2692">
        <f>ROUND(E2692/D2692*100,0)</f>
        <v>113</v>
      </c>
      <c r="P2692">
        <f>IFERROR(ROUND(E2692/L2692,2),0)</f>
        <v>83.43</v>
      </c>
      <c r="Q2692" t="s">
        <v>8315</v>
      </c>
      <c r="R2692" t="s">
        <v>8316</v>
      </c>
      <c r="S2692" s="12">
        <f t="shared" si="85"/>
        <v>41866.025347222225</v>
      </c>
      <c r="T2692" s="12">
        <f t="shared" si="86"/>
        <v>41883.665972222225</v>
      </c>
    </row>
    <row r="2693" spans="1:20" x14ac:dyDescent="0.45">
      <c r="A2693">
        <v>2833</v>
      </c>
      <c r="B2693" s="3" t="s">
        <v>2833</v>
      </c>
      <c r="C2693" s="3" t="s">
        <v>6943</v>
      </c>
      <c r="D2693" s="6">
        <v>2700</v>
      </c>
      <c r="E2693" s="8">
        <v>2923</v>
      </c>
      <c r="F2693" t="s">
        <v>8218</v>
      </c>
      <c r="G2693" t="s">
        <v>8223</v>
      </c>
      <c r="H2693" t="s">
        <v>8245</v>
      </c>
      <c r="I2693">
        <v>1444528800</v>
      </c>
      <c r="J2693">
        <v>1442804633</v>
      </c>
      <c r="K2693" t="b">
        <v>0</v>
      </c>
      <c r="L2693">
        <v>35</v>
      </c>
      <c r="M2693" t="b">
        <v>1</v>
      </c>
      <c r="N2693" t="s">
        <v>8269</v>
      </c>
      <c r="O2693">
        <f>ROUND(E2693/D2693*100,0)</f>
        <v>108</v>
      </c>
      <c r="P2693">
        <f>IFERROR(ROUND(E2693/L2693,2),0)</f>
        <v>83.51</v>
      </c>
      <c r="Q2693" t="s">
        <v>8315</v>
      </c>
      <c r="R2693" t="s">
        <v>8316</v>
      </c>
      <c r="S2693" s="12">
        <f t="shared" si="85"/>
        <v>42268.127696759257</v>
      </c>
      <c r="T2693" s="12">
        <f t="shared" si="86"/>
        <v>42288.083333333328</v>
      </c>
    </row>
    <row r="2694" spans="1:20" ht="42.75" x14ac:dyDescent="0.45">
      <c r="A2694">
        <v>3705</v>
      </c>
      <c r="B2694" s="3" t="s">
        <v>3702</v>
      </c>
      <c r="C2694" s="3" t="s">
        <v>7815</v>
      </c>
      <c r="D2694" s="6">
        <v>2827</v>
      </c>
      <c r="E2694" s="8">
        <v>2925</v>
      </c>
      <c r="F2694" t="s">
        <v>8218</v>
      </c>
      <c r="G2694" t="s">
        <v>8223</v>
      </c>
      <c r="H2694" t="s">
        <v>8245</v>
      </c>
      <c r="I2694">
        <v>1403546400</v>
      </c>
      <c r="J2694">
        <v>1401714114</v>
      </c>
      <c r="K2694" t="b">
        <v>0</v>
      </c>
      <c r="L2694">
        <v>35</v>
      </c>
      <c r="M2694" t="b">
        <v>1</v>
      </c>
      <c r="N2694" t="s">
        <v>8269</v>
      </c>
      <c r="O2694">
        <f>ROUND(E2694/D2694*100,0)</f>
        <v>103</v>
      </c>
      <c r="P2694">
        <f>IFERROR(ROUND(E2694/L2694,2),0)</f>
        <v>83.57</v>
      </c>
      <c r="Q2694" t="s">
        <v>8315</v>
      </c>
      <c r="R2694" t="s">
        <v>8316</v>
      </c>
      <c r="S2694" s="12">
        <f t="shared" si="85"/>
        <v>41792.542986111112</v>
      </c>
      <c r="T2694" s="12">
        <f t="shared" si="86"/>
        <v>41813.75</v>
      </c>
    </row>
    <row r="2695" spans="1:20" ht="42.75" x14ac:dyDescent="0.45">
      <c r="A2695">
        <v>3688</v>
      </c>
      <c r="B2695" s="3" t="s">
        <v>3685</v>
      </c>
      <c r="C2695" s="3" t="s">
        <v>7798</v>
      </c>
      <c r="D2695" s="6">
        <v>3000</v>
      </c>
      <c r="E2695" s="8">
        <v>3275</v>
      </c>
      <c r="F2695" t="s">
        <v>8218</v>
      </c>
      <c r="G2695" t="s">
        <v>8224</v>
      </c>
      <c r="H2695" t="s">
        <v>8246</v>
      </c>
      <c r="I2695">
        <v>1407524004</v>
      </c>
      <c r="J2695">
        <v>1404932004</v>
      </c>
      <c r="K2695" t="b">
        <v>0</v>
      </c>
      <c r="L2695">
        <v>39</v>
      </c>
      <c r="M2695" t="b">
        <v>1</v>
      </c>
      <c r="N2695" t="s">
        <v>8269</v>
      </c>
      <c r="O2695">
        <f>ROUND(E2695/D2695*100,0)</f>
        <v>109</v>
      </c>
      <c r="P2695">
        <f>IFERROR(ROUND(E2695/L2695,2),0)</f>
        <v>83.97</v>
      </c>
      <c r="Q2695" t="s">
        <v>8315</v>
      </c>
      <c r="R2695" t="s">
        <v>8316</v>
      </c>
      <c r="S2695" s="12">
        <f t="shared" si="85"/>
        <v>41829.787083333329</v>
      </c>
      <c r="T2695" s="12">
        <f t="shared" si="86"/>
        <v>41859.787083333329</v>
      </c>
    </row>
    <row r="2696" spans="1:20" ht="42.75" x14ac:dyDescent="0.45">
      <c r="A2696">
        <v>3044</v>
      </c>
      <c r="B2696" s="3" t="s">
        <v>3044</v>
      </c>
      <c r="C2696" s="3" t="s">
        <v>7154</v>
      </c>
      <c r="D2696" s="6">
        <v>12000</v>
      </c>
      <c r="E2696" s="8">
        <v>13121</v>
      </c>
      <c r="F2696" t="s">
        <v>8218</v>
      </c>
      <c r="G2696" t="s">
        <v>8223</v>
      </c>
      <c r="H2696" t="s">
        <v>8245</v>
      </c>
      <c r="I2696">
        <v>1454433998</v>
      </c>
      <c r="J2696">
        <v>1453137998</v>
      </c>
      <c r="K2696" t="b">
        <v>0</v>
      </c>
      <c r="L2696">
        <v>156</v>
      </c>
      <c r="M2696" t="b">
        <v>1</v>
      </c>
      <c r="N2696" t="s">
        <v>8301</v>
      </c>
      <c r="O2696">
        <f>ROUND(E2696/D2696*100,0)</f>
        <v>109</v>
      </c>
      <c r="P2696">
        <f>IFERROR(ROUND(E2696/L2696,2),0)</f>
        <v>84.11</v>
      </c>
      <c r="Q2696" t="s">
        <v>8315</v>
      </c>
      <c r="R2696" t="s">
        <v>8333</v>
      </c>
      <c r="S2696" s="12">
        <f t="shared" si="85"/>
        <v>42387.7268287037</v>
      </c>
      <c r="T2696" s="12">
        <f t="shared" si="86"/>
        <v>42402.7268287037</v>
      </c>
    </row>
    <row r="2697" spans="1:20" ht="42.75" x14ac:dyDescent="0.45">
      <c r="A2697">
        <v>3437</v>
      </c>
      <c r="B2697" s="3" t="s">
        <v>3436</v>
      </c>
      <c r="C2697" s="3" t="s">
        <v>7547</v>
      </c>
      <c r="D2697" s="6">
        <v>3000</v>
      </c>
      <c r="E2697" s="8">
        <v>3030</v>
      </c>
      <c r="F2697" t="s">
        <v>8218</v>
      </c>
      <c r="G2697" t="s">
        <v>8223</v>
      </c>
      <c r="H2697" t="s">
        <v>8245</v>
      </c>
      <c r="I2697">
        <v>1440003820</v>
      </c>
      <c r="J2697">
        <v>1437411820</v>
      </c>
      <c r="K2697" t="b">
        <v>0</v>
      </c>
      <c r="L2697">
        <v>36</v>
      </c>
      <c r="M2697" t="b">
        <v>1</v>
      </c>
      <c r="N2697" t="s">
        <v>8269</v>
      </c>
      <c r="O2697">
        <f>ROUND(E2697/D2697*100,0)</f>
        <v>101</v>
      </c>
      <c r="P2697">
        <f>IFERROR(ROUND(E2697/L2697,2),0)</f>
        <v>84.17</v>
      </c>
      <c r="Q2697" t="s">
        <v>8315</v>
      </c>
      <c r="R2697" t="s">
        <v>8316</v>
      </c>
      <c r="S2697" s="12">
        <f t="shared" si="85"/>
        <v>42205.710879629631</v>
      </c>
      <c r="T2697" s="12">
        <f t="shared" si="86"/>
        <v>42235.710879629631</v>
      </c>
    </row>
    <row r="2698" spans="1:20" ht="42.75" x14ac:dyDescent="0.45">
      <c r="A2698">
        <v>3983</v>
      </c>
      <c r="B2698" s="3" t="s">
        <v>3979</v>
      </c>
      <c r="C2698" s="3" t="s">
        <v>8089</v>
      </c>
      <c r="D2698" s="6">
        <v>11140</v>
      </c>
      <c r="E2698" s="8">
        <v>3877</v>
      </c>
      <c r="F2698" t="s">
        <v>8220</v>
      </c>
      <c r="G2698" t="s">
        <v>8223</v>
      </c>
      <c r="H2698" t="s">
        <v>8245</v>
      </c>
      <c r="I2698">
        <v>1400569140</v>
      </c>
      <c r="J2698">
        <v>1397854356</v>
      </c>
      <c r="K2698" t="b">
        <v>0</v>
      </c>
      <c r="L2698">
        <v>46</v>
      </c>
      <c r="M2698" t="b">
        <v>0</v>
      </c>
      <c r="N2698" t="s">
        <v>8269</v>
      </c>
      <c r="O2698">
        <f>ROUND(E2698/D2698*100,0)</f>
        <v>35</v>
      </c>
      <c r="P2698">
        <f>IFERROR(ROUND(E2698/L2698,2),0)</f>
        <v>84.28</v>
      </c>
      <c r="Q2698" t="s">
        <v>8315</v>
      </c>
      <c r="R2698" t="s">
        <v>8316</v>
      </c>
      <c r="S2698" s="12">
        <f t="shared" si="85"/>
        <v>41747.86986111111</v>
      </c>
      <c r="T2698" s="12">
        <f t="shared" si="86"/>
        <v>41779.290972222225</v>
      </c>
    </row>
    <row r="2699" spans="1:20" ht="57" x14ac:dyDescent="0.45">
      <c r="A2699">
        <v>3293</v>
      </c>
      <c r="B2699" s="3" t="s">
        <v>3293</v>
      </c>
      <c r="C2699" s="3" t="s">
        <v>7403</v>
      </c>
      <c r="D2699" s="6">
        <v>4500</v>
      </c>
      <c r="E2699" s="8">
        <v>7670</v>
      </c>
      <c r="F2699" t="s">
        <v>8218</v>
      </c>
      <c r="G2699" t="s">
        <v>8227</v>
      </c>
      <c r="H2699" t="s">
        <v>8249</v>
      </c>
      <c r="I2699">
        <v>1488622352</v>
      </c>
      <c r="J2699">
        <v>1486030352</v>
      </c>
      <c r="K2699" t="b">
        <v>0</v>
      </c>
      <c r="L2699">
        <v>91</v>
      </c>
      <c r="M2699" t="b">
        <v>1</v>
      </c>
      <c r="N2699" t="s">
        <v>8269</v>
      </c>
      <c r="O2699">
        <f>ROUND(E2699/D2699*100,0)</f>
        <v>170</v>
      </c>
      <c r="P2699">
        <f>IFERROR(ROUND(E2699/L2699,2),0)</f>
        <v>84.29</v>
      </c>
      <c r="Q2699" t="s">
        <v>8315</v>
      </c>
      <c r="R2699" t="s">
        <v>8316</v>
      </c>
      <c r="S2699" s="12">
        <f t="shared" si="85"/>
        <v>42768.425370370373</v>
      </c>
      <c r="T2699" s="12">
        <f t="shared" si="86"/>
        <v>42798.425370370373</v>
      </c>
    </row>
    <row r="2700" spans="1:20" ht="42.75" x14ac:dyDescent="0.4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ROUND(E2700/D2700*100,0)</f>
        <v>10</v>
      </c>
      <c r="P2700">
        <f>IFERROR(ROUND(E2700/L2700,2),0)</f>
        <v>94.51</v>
      </c>
      <c r="Q2700" t="s">
        <v>8318</v>
      </c>
      <c r="R2700" t="s">
        <v>8337</v>
      </c>
      <c r="S2700" s="12">
        <f t="shared" si="85"/>
        <v>41905.812581018516</v>
      </c>
      <c r="T2700" s="12">
        <f t="shared" si="86"/>
        <v>41950.854247685187</v>
      </c>
    </row>
    <row r="2701" spans="1:20" ht="42.75" x14ac:dyDescent="0.4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>
        <f>IFERROR(ROUND(E2701/L2701,2),0)</f>
        <v>32.75</v>
      </c>
      <c r="Q2701" t="s">
        <v>8318</v>
      </c>
      <c r="R2701" t="s">
        <v>8348</v>
      </c>
      <c r="S2701" s="12">
        <f t="shared" si="85"/>
        <v>42741.848379629635</v>
      </c>
      <c r="T2701" s="12">
        <f t="shared" si="86"/>
        <v>42783.875</v>
      </c>
    </row>
    <row r="2702" spans="1:20" ht="42.75" x14ac:dyDescent="0.4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>
        <f>IFERROR(ROUND(E2702/L2702,2),0)</f>
        <v>71.25</v>
      </c>
      <c r="Q2702" t="s">
        <v>8318</v>
      </c>
      <c r="R2702" t="s">
        <v>8346</v>
      </c>
      <c r="S2702" s="12">
        <f t="shared" si="85"/>
        <v>42238.726631944446</v>
      </c>
      <c r="T2702" s="12">
        <f t="shared" si="86"/>
        <v>42298.726631944446</v>
      </c>
    </row>
    <row r="2703" spans="1:20" ht="57" x14ac:dyDescent="0.4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>
        <f>IFERROR(ROUND(E2703/L2703,2),0)</f>
        <v>73.459999999999994</v>
      </c>
      <c r="Q2703" t="s">
        <v>8318</v>
      </c>
      <c r="R2703" t="s">
        <v>8346</v>
      </c>
      <c r="S2703" s="12">
        <f t="shared" si="85"/>
        <v>40043.895462962959</v>
      </c>
      <c r="T2703" s="12">
        <f t="shared" si="86"/>
        <v>40098.874305555553</v>
      </c>
    </row>
    <row r="2704" spans="1:20" ht="42.75" x14ac:dyDescent="0.4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>
        <f>IFERROR(ROUND(E2704/L2704,2),0)</f>
        <v>178.93</v>
      </c>
      <c r="Q2704" t="s">
        <v>8308</v>
      </c>
      <c r="R2704" t="s">
        <v>8314</v>
      </c>
      <c r="S2704" s="12">
        <f t="shared" si="85"/>
        <v>42632.373414351852</v>
      </c>
      <c r="T2704" s="12">
        <f t="shared" si="86"/>
        <v>42672.373414351852</v>
      </c>
    </row>
    <row r="2705" spans="1:20" ht="42.75" x14ac:dyDescent="0.4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>
        <f>IFERROR(ROUND(E2705/L2705,2),0)</f>
        <v>44.69</v>
      </c>
      <c r="Q2705" t="s">
        <v>8308</v>
      </c>
      <c r="R2705" t="s">
        <v>8314</v>
      </c>
      <c r="S2705" s="12">
        <f t="shared" si="85"/>
        <v>41940.658645833333</v>
      </c>
      <c r="T2705" s="12">
        <f t="shared" si="86"/>
        <v>41974</v>
      </c>
    </row>
    <row r="2706" spans="1:20" ht="42.75" x14ac:dyDescent="0.4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>
        <f>IFERROR(ROUND(E2706/L2706,2),0)</f>
        <v>40</v>
      </c>
      <c r="Q2706" t="s">
        <v>8312</v>
      </c>
      <c r="R2706" t="s">
        <v>8328</v>
      </c>
      <c r="S2706" s="12">
        <f t="shared" si="85"/>
        <v>42065.897719907407</v>
      </c>
      <c r="T2706" s="12">
        <f t="shared" si="86"/>
        <v>42095.856053240743</v>
      </c>
    </row>
    <row r="2707" spans="1:20" ht="28.5" x14ac:dyDescent="0.4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>
        <f>IFERROR(ROUND(E2707/L2707,2),0)</f>
        <v>24.08</v>
      </c>
      <c r="Q2707" t="s">
        <v>8308</v>
      </c>
      <c r="R2707" t="s">
        <v>8314</v>
      </c>
      <c r="S2707" s="12">
        <f t="shared" si="85"/>
        <v>42673.66788194445</v>
      </c>
      <c r="T2707" s="12">
        <f t="shared" si="86"/>
        <v>42703.709548611107</v>
      </c>
    </row>
    <row r="2708" spans="1:20" ht="28.5" x14ac:dyDescent="0.4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>
        <f>IFERROR(ROUND(E2708/L2708,2),0)</f>
        <v>42</v>
      </c>
      <c r="Q2708" t="s">
        <v>8326</v>
      </c>
      <c r="R2708" t="s">
        <v>8354</v>
      </c>
      <c r="S2708" s="12">
        <f t="shared" si="85"/>
        <v>42317.954571759255</v>
      </c>
      <c r="T2708" s="12">
        <f t="shared" si="86"/>
        <v>42377.954571759255</v>
      </c>
    </row>
    <row r="2709" spans="1:20" ht="42.75" x14ac:dyDescent="0.4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ROUND(E2709/D2709*100,0)</f>
        <v>10</v>
      </c>
      <c r="P2709">
        <f>IFERROR(ROUND(E2709/L2709,2),0)</f>
        <v>54.67</v>
      </c>
      <c r="Q2709" t="s">
        <v>8308</v>
      </c>
      <c r="R2709" t="s">
        <v>8314</v>
      </c>
      <c r="S2709" s="12">
        <f t="shared" si="85"/>
        <v>42626.633703703701</v>
      </c>
      <c r="T2709" s="12">
        <f t="shared" si="86"/>
        <v>42656.633703703701</v>
      </c>
    </row>
    <row r="2710" spans="1:20" ht="42.75" x14ac:dyDescent="0.4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>
        <f>IFERROR(ROUND(E2710/L2710,2),0)</f>
        <v>744.55</v>
      </c>
      <c r="Q2710" t="s">
        <v>8321</v>
      </c>
      <c r="R2710" t="s">
        <v>8356</v>
      </c>
      <c r="S2710" s="12">
        <f t="shared" si="85"/>
        <v>42142.767106481479</v>
      </c>
      <c r="T2710" s="12">
        <f t="shared" si="86"/>
        <v>42163.625</v>
      </c>
    </row>
    <row r="2711" spans="1:20" ht="42.75" x14ac:dyDescent="0.4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>
        <f>IFERROR(ROUND(E2711/L2711,2),0)</f>
        <v>54.11</v>
      </c>
      <c r="Q2711" t="s">
        <v>8312</v>
      </c>
      <c r="R2711" t="s">
        <v>8340</v>
      </c>
      <c r="S2711" s="12">
        <f t="shared" si="85"/>
        <v>42427.721006944441</v>
      </c>
      <c r="T2711" s="12">
        <f t="shared" si="86"/>
        <v>42457.679340277777</v>
      </c>
    </row>
    <row r="2712" spans="1:20" ht="42.75" x14ac:dyDescent="0.4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>
        <f>IFERROR(ROUND(E2712/L2712,2),0)</f>
        <v>62.22</v>
      </c>
      <c r="Q2712" t="s">
        <v>8312</v>
      </c>
      <c r="R2712" t="s">
        <v>8340</v>
      </c>
      <c r="S2712" s="12">
        <f t="shared" si="85"/>
        <v>41845.968159722222</v>
      </c>
      <c r="T2712" s="12">
        <f t="shared" si="86"/>
        <v>41875.968159722222</v>
      </c>
    </row>
    <row r="2713" spans="1:20" ht="42.75" x14ac:dyDescent="0.4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>
        <f>IFERROR(ROUND(E2713/L2713,2),0)</f>
        <v>32.82</v>
      </c>
      <c r="Q2713" t="s">
        <v>8310</v>
      </c>
      <c r="R2713" t="s">
        <v>8338</v>
      </c>
      <c r="S2713" s="12">
        <f t="shared" si="85"/>
        <v>42371.355729166666</v>
      </c>
      <c r="T2713" s="12">
        <f t="shared" si="86"/>
        <v>42400.178472222222</v>
      </c>
    </row>
    <row r="2714" spans="1:20" ht="57" x14ac:dyDescent="0.4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>
        <f>IFERROR(ROUND(E2714/L2714,2),0)</f>
        <v>10</v>
      </c>
      <c r="Q2714" t="s">
        <v>8310</v>
      </c>
      <c r="R2714" t="s">
        <v>8347</v>
      </c>
      <c r="S2714" s="12">
        <f t="shared" si="85"/>
        <v>40198.424849537041</v>
      </c>
      <c r="T2714" s="12">
        <f t="shared" si="86"/>
        <v>40252.290972222225</v>
      </c>
    </row>
    <row r="2715" spans="1:20" ht="42.75" x14ac:dyDescent="0.45">
      <c r="A2715">
        <v>1246</v>
      </c>
      <c r="B2715" s="3" t="s">
        <v>1247</v>
      </c>
      <c r="C2715" s="3" t="s">
        <v>5356</v>
      </c>
      <c r="D2715" s="6">
        <v>2000</v>
      </c>
      <c r="E2715" s="8">
        <v>2340</v>
      </c>
      <c r="F2715" t="s">
        <v>8218</v>
      </c>
      <c r="G2715" t="s">
        <v>8223</v>
      </c>
      <c r="H2715" t="s">
        <v>8245</v>
      </c>
      <c r="I2715">
        <v>1323136949</v>
      </c>
      <c r="J2715">
        <v>1319245349</v>
      </c>
      <c r="K2715" t="b">
        <v>1</v>
      </c>
      <c r="L2715">
        <v>31</v>
      </c>
      <c r="M2715" t="b">
        <v>1</v>
      </c>
      <c r="N2715" t="s">
        <v>8274</v>
      </c>
      <c r="O2715">
        <f>ROUND(E2715/D2715*100,0)</f>
        <v>117</v>
      </c>
      <c r="P2715">
        <f>IFERROR(ROUND(E2715/L2715,2),0)</f>
        <v>75.48</v>
      </c>
      <c r="Q2715" t="s">
        <v>8312</v>
      </c>
      <c r="R2715" t="s">
        <v>8313</v>
      </c>
      <c r="S2715" s="12">
        <f t="shared" si="85"/>
        <v>40838.043391203704</v>
      </c>
      <c r="T2715" s="12">
        <f t="shared" si="86"/>
        <v>40883.085057870368</v>
      </c>
    </row>
    <row r="2716" spans="1:20" ht="42.75" x14ac:dyDescent="0.4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>
        <f>IFERROR(ROUND(E2716/L2716,2),0)</f>
        <v>21.73</v>
      </c>
      <c r="Q2716" t="s">
        <v>8310</v>
      </c>
      <c r="R2716" t="s">
        <v>8347</v>
      </c>
      <c r="S2716" s="12">
        <f t="shared" si="85"/>
        <v>41156.963344907403</v>
      </c>
      <c r="T2716" s="12">
        <f t="shared" si="86"/>
        <v>41186.963344907403</v>
      </c>
    </row>
    <row r="2717" spans="1:20" ht="42.75" x14ac:dyDescent="0.4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>
        <f>IFERROR(ROUND(E2717/L2717,2),0)</f>
        <v>53.55</v>
      </c>
      <c r="Q2717" t="s">
        <v>8326</v>
      </c>
      <c r="R2717" t="s">
        <v>8357</v>
      </c>
      <c r="S2717" s="12">
        <f t="shared" si="85"/>
        <v>42052.802430555559</v>
      </c>
      <c r="T2717" s="12">
        <f t="shared" si="86"/>
        <v>42082.760763888888</v>
      </c>
    </row>
    <row r="2718" spans="1:20" ht="42.75" x14ac:dyDescent="0.4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>
        <f>IFERROR(ROUND(E2718/L2718,2),0)</f>
        <v>31.76</v>
      </c>
      <c r="Q2718" t="s">
        <v>8321</v>
      </c>
      <c r="R2718" t="s">
        <v>8350</v>
      </c>
      <c r="S2718" s="12">
        <f t="shared" si="85"/>
        <v>41620.90047453704</v>
      </c>
      <c r="T2718" s="12">
        <f t="shared" si="86"/>
        <v>41650.90047453704</v>
      </c>
    </row>
    <row r="2719" spans="1:20" ht="42.75" x14ac:dyDescent="0.4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>
        <f>IFERROR(ROUND(E2719/L2719,2),0)</f>
        <v>63.1</v>
      </c>
      <c r="Q2719" t="s">
        <v>8321</v>
      </c>
      <c r="R2719" t="s">
        <v>8350</v>
      </c>
      <c r="S2719" s="12">
        <f t="shared" si="85"/>
        <v>41686.705208333333</v>
      </c>
      <c r="T2719" s="12">
        <f t="shared" si="86"/>
        <v>41716.663541666669</v>
      </c>
    </row>
    <row r="2720" spans="1:20" ht="42.75" x14ac:dyDescent="0.45">
      <c r="A2720">
        <v>3626</v>
      </c>
      <c r="B2720" s="3" t="s">
        <v>3624</v>
      </c>
      <c r="C2720" s="3" t="s">
        <v>7736</v>
      </c>
      <c r="D2720" s="6">
        <v>4000</v>
      </c>
      <c r="E2720" s="8">
        <v>4073</v>
      </c>
      <c r="F2720" t="s">
        <v>8218</v>
      </c>
      <c r="G2720" t="s">
        <v>8224</v>
      </c>
      <c r="H2720" t="s">
        <v>8246</v>
      </c>
      <c r="I2720">
        <v>1408204857</v>
      </c>
      <c r="J2720">
        <v>1406390457</v>
      </c>
      <c r="K2720" t="b">
        <v>0</v>
      </c>
      <c r="L2720">
        <v>48</v>
      </c>
      <c r="M2720" t="b">
        <v>1</v>
      </c>
      <c r="N2720" t="s">
        <v>8269</v>
      </c>
      <c r="O2720">
        <f>ROUND(E2720/D2720*100,0)</f>
        <v>102</v>
      </c>
      <c r="P2720">
        <f>IFERROR(ROUND(E2720/L2720,2),0)</f>
        <v>84.85</v>
      </c>
      <c r="Q2720" t="s">
        <v>8315</v>
      </c>
      <c r="R2720" t="s">
        <v>8316</v>
      </c>
      <c r="S2720" s="12">
        <f t="shared" si="85"/>
        <v>41846.667326388888</v>
      </c>
      <c r="T2720" s="12">
        <f t="shared" si="86"/>
        <v>41867.667326388888</v>
      </c>
    </row>
    <row r="2721" spans="1:20" ht="28.5" x14ac:dyDescent="0.45">
      <c r="A2721">
        <v>3028</v>
      </c>
      <c r="B2721" s="3" t="s">
        <v>3028</v>
      </c>
      <c r="C2721" s="3" t="s">
        <v>7138</v>
      </c>
      <c r="D2721" s="6">
        <v>5000</v>
      </c>
      <c r="E2721" s="8">
        <v>8401</v>
      </c>
      <c r="F2721" t="s">
        <v>8218</v>
      </c>
      <c r="G2721" t="s">
        <v>8223</v>
      </c>
      <c r="H2721" t="s">
        <v>8245</v>
      </c>
      <c r="I2721">
        <v>1471242025</v>
      </c>
      <c r="J2721">
        <v>1468650025</v>
      </c>
      <c r="K2721" t="b">
        <v>0</v>
      </c>
      <c r="L2721">
        <v>99</v>
      </c>
      <c r="M2721" t="b">
        <v>1</v>
      </c>
      <c r="N2721" t="s">
        <v>8301</v>
      </c>
      <c r="O2721">
        <f>ROUND(E2721/D2721*100,0)</f>
        <v>168</v>
      </c>
      <c r="P2721">
        <f>IFERROR(ROUND(E2721/L2721,2),0)</f>
        <v>84.86</v>
      </c>
      <c r="Q2721" t="s">
        <v>8315</v>
      </c>
      <c r="R2721" t="s">
        <v>8333</v>
      </c>
      <c r="S2721" s="12">
        <f t="shared" si="85"/>
        <v>42567.264178240745</v>
      </c>
      <c r="T2721" s="12">
        <f t="shared" si="86"/>
        <v>42597.264178240745</v>
      </c>
    </row>
    <row r="2722" spans="1:20" ht="28.5" x14ac:dyDescent="0.45">
      <c r="A2722">
        <v>2710</v>
      </c>
      <c r="B2722" s="3" t="s">
        <v>2710</v>
      </c>
      <c r="C2722" s="3" t="s">
        <v>6820</v>
      </c>
      <c r="D2722" s="6">
        <v>60000</v>
      </c>
      <c r="E2722" s="8">
        <v>92340.21</v>
      </c>
      <c r="F2722" t="s">
        <v>8218</v>
      </c>
      <c r="G2722" t="s">
        <v>8223</v>
      </c>
      <c r="H2722" t="s">
        <v>8245</v>
      </c>
      <c r="I2722">
        <v>1407549600</v>
      </c>
      <c r="J2722">
        <v>1404797428</v>
      </c>
      <c r="K2722" t="b">
        <v>1</v>
      </c>
      <c r="L2722">
        <v>1088</v>
      </c>
      <c r="M2722" t="b">
        <v>1</v>
      </c>
      <c r="N2722" t="s">
        <v>8301</v>
      </c>
      <c r="O2722">
        <f>ROUND(E2722/D2722*100,0)</f>
        <v>154</v>
      </c>
      <c r="P2722">
        <f>IFERROR(ROUND(E2722/L2722,2),0)</f>
        <v>84.87</v>
      </c>
      <c r="Q2722" t="s">
        <v>8315</v>
      </c>
      <c r="R2722" t="s">
        <v>8333</v>
      </c>
      <c r="S2722" s="12">
        <f t="shared" si="85"/>
        <v>41828.229490740741</v>
      </c>
      <c r="T2722" s="12">
        <f t="shared" si="86"/>
        <v>41860.083333333336</v>
      </c>
    </row>
    <row r="2723" spans="1:20" ht="42.75" x14ac:dyDescent="0.45">
      <c r="A2723">
        <v>3012</v>
      </c>
      <c r="B2723" s="3" t="s">
        <v>3012</v>
      </c>
      <c r="C2723" s="3" t="s">
        <v>7122</v>
      </c>
      <c r="D2723" s="6">
        <v>4000</v>
      </c>
      <c r="E2723" s="8">
        <v>4685</v>
      </c>
      <c r="F2723" t="s">
        <v>8218</v>
      </c>
      <c r="G2723" t="s">
        <v>8223</v>
      </c>
      <c r="H2723" t="s">
        <v>8245</v>
      </c>
      <c r="I2723">
        <v>1423587130</v>
      </c>
      <c r="J2723">
        <v>1421772730</v>
      </c>
      <c r="K2723" t="b">
        <v>0</v>
      </c>
      <c r="L2723">
        <v>55</v>
      </c>
      <c r="M2723" t="b">
        <v>1</v>
      </c>
      <c r="N2723" t="s">
        <v>8301</v>
      </c>
      <c r="O2723">
        <f>ROUND(E2723/D2723*100,0)</f>
        <v>117</v>
      </c>
      <c r="P2723">
        <f>IFERROR(ROUND(E2723/L2723,2),0)</f>
        <v>85.18</v>
      </c>
      <c r="Q2723" t="s">
        <v>8315</v>
      </c>
      <c r="R2723" t="s">
        <v>8333</v>
      </c>
      <c r="S2723" s="12">
        <f t="shared" si="85"/>
        <v>42024.702893518523</v>
      </c>
      <c r="T2723" s="12">
        <f t="shared" si="86"/>
        <v>42045.702893518523</v>
      </c>
    </row>
    <row r="2724" spans="1:20" ht="42.75" x14ac:dyDescent="0.45">
      <c r="A2724">
        <v>3381</v>
      </c>
      <c r="B2724" s="3" t="s">
        <v>3380</v>
      </c>
      <c r="C2724" s="3" t="s">
        <v>7491</v>
      </c>
      <c r="D2724" s="6">
        <v>4000</v>
      </c>
      <c r="E2724" s="8">
        <v>4090</v>
      </c>
      <c r="F2724" t="s">
        <v>8218</v>
      </c>
      <c r="G2724" t="s">
        <v>8223</v>
      </c>
      <c r="H2724" t="s">
        <v>8245</v>
      </c>
      <c r="I2724">
        <v>1426044383</v>
      </c>
      <c r="J2724">
        <v>1423455983</v>
      </c>
      <c r="K2724" t="b">
        <v>0</v>
      </c>
      <c r="L2724">
        <v>48</v>
      </c>
      <c r="M2724" t="b">
        <v>1</v>
      </c>
      <c r="N2724" t="s">
        <v>8269</v>
      </c>
      <c r="O2724">
        <f>ROUND(E2724/D2724*100,0)</f>
        <v>102</v>
      </c>
      <c r="P2724">
        <f>IFERROR(ROUND(E2724/L2724,2),0)</f>
        <v>85.21</v>
      </c>
      <c r="Q2724" t="s">
        <v>8315</v>
      </c>
      <c r="R2724" t="s">
        <v>8316</v>
      </c>
      <c r="S2724" s="12">
        <f t="shared" si="85"/>
        <v>42044.184988425928</v>
      </c>
      <c r="T2724" s="12">
        <f t="shared" si="86"/>
        <v>42074.143321759257</v>
      </c>
    </row>
    <row r="2725" spans="1:20" ht="42.75" x14ac:dyDescent="0.45">
      <c r="A2725">
        <v>3211</v>
      </c>
      <c r="B2725" s="3" t="s">
        <v>3211</v>
      </c>
      <c r="C2725" s="3" t="s">
        <v>7321</v>
      </c>
      <c r="D2725" s="6">
        <v>23000</v>
      </c>
      <c r="E2725" s="8">
        <v>27541</v>
      </c>
      <c r="F2725" t="s">
        <v>8218</v>
      </c>
      <c r="G2725" t="s">
        <v>8223</v>
      </c>
      <c r="H2725" t="s">
        <v>8245</v>
      </c>
      <c r="I2725">
        <v>1408068000</v>
      </c>
      <c r="J2725">
        <v>1405346680</v>
      </c>
      <c r="K2725" t="b">
        <v>1</v>
      </c>
      <c r="L2725">
        <v>322</v>
      </c>
      <c r="M2725" t="b">
        <v>1</v>
      </c>
      <c r="N2725" t="s">
        <v>8269</v>
      </c>
      <c r="O2725">
        <f>ROUND(E2725/D2725*100,0)</f>
        <v>120</v>
      </c>
      <c r="P2725">
        <f>IFERROR(ROUND(E2725/L2725,2),0)</f>
        <v>85.53</v>
      </c>
      <c r="Q2725" t="s">
        <v>8315</v>
      </c>
      <c r="R2725" t="s">
        <v>8316</v>
      </c>
      <c r="S2725" s="12">
        <f t="shared" si="85"/>
        <v>41834.586574074077</v>
      </c>
      <c r="T2725" s="12">
        <f t="shared" si="86"/>
        <v>41866.083333333336</v>
      </c>
    </row>
    <row r="2726" spans="1:20" ht="42.75" x14ac:dyDescent="0.45">
      <c r="A2726">
        <v>3235</v>
      </c>
      <c r="B2726" s="3" t="s">
        <v>3235</v>
      </c>
      <c r="C2726" s="3" t="s">
        <v>7345</v>
      </c>
      <c r="D2726" s="6">
        <v>15000</v>
      </c>
      <c r="E2726" s="8">
        <v>15481</v>
      </c>
      <c r="F2726" t="s">
        <v>8218</v>
      </c>
      <c r="G2726" t="s">
        <v>8223</v>
      </c>
      <c r="H2726" t="s">
        <v>8245</v>
      </c>
      <c r="I2726">
        <v>1467361251</v>
      </c>
      <c r="J2726">
        <v>1464769251</v>
      </c>
      <c r="K2726" t="b">
        <v>1</v>
      </c>
      <c r="L2726">
        <v>181</v>
      </c>
      <c r="M2726" t="b">
        <v>1</v>
      </c>
      <c r="N2726" t="s">
        <v>8269</v>
      </c>
      <c r="O2726">
        <f>ROUND(E2726/D2726*100,0)</f>
        <v>103</v>
      </c>
      <c r="P2726">
        <f>IFERROR(ROUND(E2726/L2726,2),0)</f>
        <v>85.53</v>
      </c>
      <c r="Q2726" t="s">
        <v>8315</v>
      </c>
      <c r="R2726" t="s">
        <v>8316</v>
      </c>
      <c r="S2726" s="12">
        <f t="shared" si="85"/>
        <v>42522.347812499997</v>
      </c>
      <c r="T2726" s="12">
        <f t="shared" si="86"/>
        <v>42552.347812499997</v>
      </c>
    </row>
    <row r="2727" spans="1:20" ht="42.75" x14ac:dyDescent="0.4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ROUND(E2727/D2727*100,0)</f>
        <v>9</v>
      </c>
      <c r="P2727">
        <f>IFERROR(ROUND(E2727/L2727,2),0)</f>
        <v>170.55</v>
      </c>
      <c r="Q2727" t="s">
        <v>8318</v>
      </c>
      <c r="R2727" t="s">
        <v>8346</v>
      </c>
      <c r="S2727" s="12">
        <f t="shared" si="85"/>
        <v>42296.261087962965</v>
      </c>
      <c r="T2727" s="12">
        <f t="shared" si="86"/>
        <v>42326.302754629629</v>
      </c>
    </row>
    <row r="2728" spans="1:20" ht="71.25" x14ac:dyDescent="0.4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ROUND(E2728/D2728*100,0)</f>
        <v>9</v>
      </c>
      <c r="P2728">
        <f>IFERROR(ROUND(E2728/L2728,2),0)</f>
        <v>389.29</v>
      </c>
      <c r="Q2728" t="s">
        <v>8308</v>
      </c>
      <c r="R2728" t="s">
        <v>8355</v>
      </c>
      <c r="S2728" s="12">
        <f t="shared" si="85"/>
        <v>42080.757326388892</v>
      </c>
      <c r="T2728" s="12">
        <f t="shared" si="86"/>
        <v>42110.757326388892</v>
      </c>
    </row>
    <row r="2729" spans="1:20" ht="42.75" x14ac:dyDescent="0.4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ROUND(E2729/D2729*100,0)</f>
        <v>9</v>
      </c>
      <c r="P2729">
        <f>IFERROR(ROUND(E2729/L2729,2),0)</f>
        <v>73.760000000000005</v>
      </c>
      <c r="Q2729" t="s">
        <v>8312</v>
      </c>
      <c r="R2729" t="s">
        <v>8328</v>
      </c>
      <c r="S2729" s="12">
        <f t="shared" si="85"/>
        <v>41887.784062500003</v>
      </c>
      <c r="T2729" s="12">
        <f t="shared" si="86"/>
        <v>41917.784062500003</v>
      </c>
    </row>
    <row r="2730" spans="1:20" ht="42.75" x14ac:dyDescent="0.4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ROUND(E2730/D2730*100,0)</f>
        <v>9</v>
      </c>
      <c r="P2730">
        <f>IFERROR(ROUND(E2730/L2730,2),0)</f>
        <v>41.75</v>
      </c>
      <c r="Q2730" t="s">
        <v>8308</v>
      </c>
      <c r="R2730" t="s">
        <v>8314</v>
      </c>
      <c r="S2730" s="12">
        <f t="shared" si="85"/>
        <v>42382.843287037031</v>
      </c>
      <c r="T2730" s="12">
        <f t="shared" si="86"/>
        <v>42418.843287037031</v>
      </c>
    </row>
    <row r="2731" spans="1:20" ht="42.75" x14ac:dyDescent="0.4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ROUND(E2731/D2731*100,0)</f>
        <v>9</v>
      </c>
      <c r="P2731">
        <f>IFERROR(ROUND(E2731/L2731,2),0)</f>
        <v>29.24</v>
      </c>
      <c r="Q2731" t="s">
        <v>8341</v>
      </c>
      <c r="R2731" t="s">
        <v>8342</v>
      </c>
      <c r="S2731" s="12">
        <f t="shared" si="85"/>
        <v>42114.252951388888</v>
      </c>
      <c r="T2731" s="12">
        <f t="shared" si="86"/>
        <v>42144.252951388888</v>
      </c>
    </row>
    <row r="2732" spans="1:20" ht="42.75" x14ac:dyDescent="0.4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ROUND(E2732/D2732*100,0)</f>
        <v>9</v>
      </c>
      <c r="P2732">
        <f>IFERROR(ROUND(E2732/L2732,2),0)</f>
        <v>65.67</v>
      </c>
      <c r="Q2732" t="s">
        <v>8310</v>
      </c>
      <c r="R2732" t="s">
        <v>8347</v>
      </c>
      <c r="S2732" s="12">
        <f t="shared" si="85"/>
        <v>41417.228043981479</v>
      </c>
      <c r="T2732" s="12">
        <f t="shared" si="86"/>
        <v>41462.228043981479</v>
      </c>
    </row>
    <row r="2733" spans="1:20" ht="42.75" x14ac:dyDescent="0.4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ROUND(E2733/D2733*100,0)</f>
        <v>9</v>
      </c>
      <c r="P2733">
        <f>IFERROR(ROUND(E2733/L2733,2),0)</f>
        <v>18.579999999999998</v>
      </c>
      <c r="Q2733" t="s">
        <v>8310</v>
      </c>
      <c r="R2733" t="s">
        <v>8347</v>
      </c>
      <c r="S2733" s="12">
        <f t="shared" si="85"/>
        <v>41740.138113425928</v>
      </c>
      <c r="T2733" s="12">
        <f t="shared" si="86"/>
        <v>41770.138113425928</v>
      </c>
    </row>
    <row r="2734" spans="1:20" ht="42.75" x14ac:dyDescent="0.4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ROUND(E2734/D2734*100,0)</f>
        <v>9</v>
      </c>
      <c r="P2734">
        <f>IFERROR(ROUND(E2734/L2734,2),0)</f>
        <v>44.17</v>
      </c>
      <c r="Q2734" t="s">
        <v>8326</v>
      </c>
      <c r="R2734" t="s">
        <v>8354</v>
      </c>
      <c r="S2734" s="12">
        <f t="shared" si="85"/>
        <v>41723.9533912037</v>
      </c>
      <c r="T2734" s="12">
        <f t="shared" si="86"/>
        <v>41761.9533912037</v>
      </c>
    </row>
    <row r="2735" spans="1:20" ht="42.75" x14ac:dyDescent="0.4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ROUND(E2735/D2735*100,0)</f>
        <v>9</v>
      </c>
      <c r="P2735">
        <f>IFERROR(ROUND(E2735/L2735,2),0)</f>
        <v>30.27</v>
      </c>
      <c r="Q2735" t="s">
        <v>8308</v>
      </c>
      <c r="R2735" t="s">
        <v>8314</v>
      </c>
      <c r="S2735" s="12">
        <f t="shared" si="85"/>
        <v>42451.698449074072</v>
      </c>
      <c r="T2735" s="12">
        <f t="shared" si="86"/>
        <v>42486.288194444445</v>
      </c>
    </row>
    <row r="2736" spans="1:20" ht="42.75" x14ac:dyDescent="0.4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ROUND(E2736/D2736*100,0)</f>
        <v>9</v>
      </c>
      <c r="P2736">
        <f>IFERROR(ROUND(E2736/L2736,2),0)</f>
        <v>40.450000000000003</v>
      </c>
      <c r="Q2736" t="s">
        <v>8321</v>
      </c>
      <c r="R2736" t="s">
        <v>8344</v>
      </c>
      <c r="S2736" s="12">
        <f t="shared" si="85"/>
        <v>42067.722372685181</v>
      </c>
      <c r="T2736" s="12">
        <f t="shared" si="86"/>
        <v>42097.651388888888</v>
      </c>
    </row>
    <row r="2737" spans="1:20" ht="28.5" x14ac:dyDescent="0.4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>
        <f>IFERROR(ROUND(E2737/L2737,2),0)</f>
        <v>60</v>
      </c>
      <c r="Q2737" t="s">
        <v>8323</v>
      </c>
      <c r="R2737" t="s">
        <v>8351</v>
      </c>
      <c r="S2737" s="12">
        <f t="shared" si="85"/>
        <v>42286.88217592593</v>
      </c>
      <c r="T2737" s="12">
        <f t="shared" si="86"/>
        <v>42316.923842592587</v>
      </c>
    </row>
    <row r="2738" spans="1:20" ht="28.5" x14ac:dyDescent="0.4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ROUND(E2738/D2738*100,0)</f>
        <v>9</v>
      </c>
      <c r="P2738">
        <f>IFERROR(ROUND(E2738/L2738,2),0)</f>
        <v>31</v>
      </c>
      <c r="Q2738" t="s">
        <v>8323</v>
      </c>
      <c r="R2738" t="s">
        <v>8343</v>
      </c>
      <c r="S2738" s="12">
        <f t="shared" si="85"/>
        <v>42246.789965277778</v>
      </c>
      <c r="T2738" s="12">
        <f t="shared" si="86"/>
        <v>42303.888888888891</v>
      </c>
    </row>
    <row r="2739" spans="1:20" ht="42.75" x14ac:dyDescent="0.4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ROUND(E2739/D2739*100,0)</f>
        <v>9</v>
      </c>
      <c r="P2739">
        <f>IFERROR(ROUND(E2739/L2739,2),0)</f>
        <v>35</v>
      </c>
      <c r="Q2739" t="s">
        <v>8312</v>
      </c>
      <c r="R2739" t="s">
        <v>8340</v>
      </c>
      <c r="S2739" s="12">
        <f t="shared" si="85"/>
        <v>42803.920277777783</v>
      </c>
      <c r="T2739" s="12">
        <f t="shared" si="86"/>
        <v>42834.833333333328</v>
      </c>
    </row>
    <row r="2740" spans="1:20" ht="42.75" x14ac:dyDescent="0.4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>
        <f>IFERROR(ROUND(E2740/L2740,2),0)</f>
        <v>30</v>
      </c>
      <c r="Q2740" t="s">
        <v>8308</v>
      </c>
      <c r="R2740" t="s">
        <v>8349</v>
      </c>
      <c r="S2740" s="12">
        <f t="shared" si="85"/>
        <v>41929.174456018518</v>
      </c>
      <c r="T2740" s="12">
        <f t="shared" si="86"/>
        <v>41944.165972222225</v>
      </c>
    </row>
    <row r="2741" spans="1:20" ht="42.75" x14ac:dyDescent="0.45">
      <c r="A2741">
        <v>2932</v>
      </c>
      <c r="B2741" s="3" t="s">
        <v>2932</v>
      </c>
      <c r="C2741" s="3" t="s">
        <v>7042</v>
      </c>
      <c r="D2741" s="6">
        <v>3100</v>
      </c>
      <c r="E2741" s="8">
        <v>3258</v>
      </c>
      <c r="F2741" t="s">
        <v>8218</v>
      </c>
      <c r="G2741" t="s">
        <v>8225</v>
      </c>
      <c r="H2741" t="s">
        <v>8247</v>
      </c>
      <c r="I2741">
        <v>1424516400</v>
      </c>
      <c r="J2741">
        <v>1421812637</v>
      </c>
      <c r="K2741" t="b">
        <v>0</v>
      </c>
      <c r="L2741">
        <v>38</v>
      </c>
      <c r="M2741" t="b">
        <v>1</v>
      </c>
      <c r="N2741" t="s">
        <v>8303</v>
      </c>
      <c r="O2741">
        <f>ROUND(E2741/D2741*100,0)</f>
        <v>105</v>
      </c>
      <c r="P2741">
        <f>IFERROR(ROUND(E2741/L2741,2),0)</f>
        <v>85.74</v>
      </c>
      <c r="Q2741" t="s">
        <v>8315</v>
      </c>
      <c r="R2741" t="s">
        <v>8334</v>
      </c>
      <c r="S2741" s="12">
        <f t="shared" si="85"/>
        <v>42025.164780092593</v>
      </c>
      <c r="T2741" s="12">
        <f t="shared" si="86"/>
        <v>42056.458333333328</v>
      </c>
    </row>
    <row r="2742" spans="1:20" ht="28.5" x14ac:dyDescent="0.45">
      <c r="A2742">
        <v>3720</v>
      </c>
      <c r="B2742" s="3" t="s">
        <v>3717</v>
      </c>
      <c r="C2742" s="3" t="s">
        <v>7830</v>
      </c>
      <c r="D2742" s="6">
        <v>3300</v>
      </c>
      <c r="E2742" s="8">
        <v>3449</v>
      </c>
      <c r="F2742" t="s">
        <v>8218</v>
      </c>
      <c r="G2742" t="s">
        <v>8223</v>
      </c>
      <c r="H2742" t="s">
        <v>8245</v>
      </c>
      <c r="I2742">
        <v>1435881006</v>
      </c>
      <c r="J2742">
        <v>1433980206</v>
      </c>
      <c r="K2742" t="b">
        <v>0</v>
      </c>
      <c r="L2742">
        <v>40</v>
      </c>
      <c r="M2742" t="b">
        <v>1</v>
      </c>
      <c r="N2742" t="s">
        <v>8269</v>
      </c>
      <c r="O2742">
        <f>ROUND(E2742/D2742*100,0)</f>
        <v>105</v>
      </c>
      <c r="P2742">
        <f>IFERROR(ROUND(E2742/L2742,2),0)</f>
        <v>86.23</v>
      </c>
      <c r="Q2742" t="s">
        <v>8315</v>
      </c>
      <c r="R2742" t="s">
        <v>8316</v>
      </c>
      <c r="S2742" s="12">
        <f t="shared" si="85"/>
        <v>42165.993125000001</v>
      </c>
      <c r="T2742" s="12">
        <f t="shared" si="86"/>
        <v>42187.993125000001</v>
      </c>
    </row>
    <row r="2743" spans="1:20" ht="28.5" x14ac:dyDescent="0.45">
      <c r="A2743">
        <v>2982</v>
      </c>
      <c r="B2743" s="3" t="s">
        <v>2982</v>
      </c>
      <c r="C2743" s="3" t="s">
        <v>7092</v>
      </c>
      <c r="D2743" s="6">
        <v>5000</v>
      </c>
      <c r="E2743" s="8">
        <v>5103</v>
      </c>
      <c r="F2743" t="s">
        <v>8218</v>
      </c>
      <c r="G2743" t="s">
        <v>8224</v>
      </c>
      <c r="H2743" t="s">
        <v>8246</v>
      </c>
      <c r="I2743">
        <v>1455208143</v>
      </c>
      <c r="J2743">
        <v>1452616143</v>
      </c>
      <c r="K2743" t="b">
        <v>1</v>
      </c>
      <c r="L2743">
        <v>59</v>
      </c>
      <c r="M2743" t="b">
        <v>1</v>
      </c>
      <c r="N2743" t="s">
        <v>8301</v>
      </c>
      <c r="O2743">
        <f>ROUND(E2743/D2743*100,0)</f>
        <v>102</v>
      </c>
      <c r="P2743">
        <f>IFERROR(ROUND(E2743/L2743,2),0)</f>
        <v>86.49</v>
      </c>
      <c r="Q2743" t="s">
        <v>8315</v>
      </c>
      <c r="R2743" t="s">
        <v>8333</v>
      </c>
      <c r="S2743" s="12">
        <f t="shared" si="85"/>
        <v>42381.686840277776</v>
      </c>
      <c r="T2743" s="12">
        <f t="shared" si="86"/>
        <v>42411.686840277776</v>
      </c>
    </row>
    <row r="2744" spans="1:20" ht="57" x14ac:dyDescent="0.45">
      <c r="A2744">
        <v>4052</v>
      </c>
      <c r="B2744" s="3" t="s">
        <v>4048</v>
      </c>
      <c r="C2744" s="3" t="s">
        <v>8156</v>
      </c>
      <c r="D2744" s="6">
        <v>3000</v>
      </c>
      <c r="E2744" s="8">
        <v>1126</v>
      </c>
      <c r="F2744" t="s">
        <v>8220</v>
      </c>
      <c r="G2744" t="s">
        <v>8223</v>
      </c>
      <c r="H2744" t="s">
        <v>8245</v>
      </c>
      <c r="I2744">
        <v>1413234316</v>
      </c>
      <c r="J2744">
        <v>1408050316</v>
      </c>
      <c r="K2744" t="b">
        <v>0</v>
      </c>
      <c r="L2744">
        <v>13</v>
      </c>
      <c r="M2744" t="b">
        <v>0</v>
      </c>
      <c r="N2744" t="s">
        <v>8269</v>
      </c>
      <c r="O2744">
        <f>ROUND(E2744/D2744*100,0)</f>
        <v>38</v>
      </c>
      <c r="P2744">
        <f>IFERROR(ROUND(E2744/L2744,2),0)</f>
        <v>86.62</v>
      </c>
      <c r="Q2744" t="s">
        <v>8315</v>
      </c>
      <c r="R2744" t="s">
        <v>8316</v>
      </c>
      <c r="S2744" s="12">
        <f t="shared" si="85"/>
        <v>41865.878657407404</v>
      </c>
      <c r="T2744" s="12">
        <f t="shared" si="86"/>
        <v>41925.878657407404</v>
      </c>
    </row>
    <row r="2745" spans="1:20" ht="42.75" x14ac:dyDescent="0.45">
      <c r="A2745">
        <v>529</v>
      </c>
      <c r="B2745" s="3" t="s">
        <v>530</v>
      </c>
      <c r="C2745" s="3" t="s">
        <v>4639</v>
      </c>
      <c r="D2745" s="6">
        <v>1200</v>
      </c>
      <c r="E2745" s="8">
        <v>1565</v>
      </c>
      <c r="F2745" t="s">
        <v>8218</v>
      </c>
      <c r="G2745" t="s">
        <v>8228</v>
      </c>
      <c r="H2745" t="s">
        <v>8250</v>
      </c>
      <c r="I2745">
        <v>1484110800</v>
      </c>
      <c r="J2745">
        <v>1482281094</v>
      </c>
      <c r="K2745" t="b">
        <v>0</v>
      </c>
      <c r="L2745">
        <v>18</v>
      </c>
      <c r="M2745" t="b">
        <v>1</v>
      </c>
      <c r="N2745" t="s">
        <v>8269</v>
      </c>
      <c r="O2745">
        <f>ROUND(E2745/D2745*100,0)</f>
        <v>130</v>
      </c>
      <c r="P2745">
        <f>IFERROR(ROUND(E2745/L2745,2),0)</f>
        <v>86.94</v>
      </c>
      <c r="Q2745" t="s">
        <v>8315</v>
      </c>
      <c r="R2745" t="s">
        <v>8316</v>
      </c>
      <c r="S2745" s="12">
        <f t="shared" si="85"/>
        <v>42725.031180555554</v>
      </c>
      <c r="T2745" s="12">
        <f t="shared" si="86"/>
        <v>42746.208333333328</v>
      </c>
    </row>
    <row r="2746" spans="1:20" ht="42.75" x14ac:dyDescent="0.45">
      <c r="A2746">
        <v>2797</v>
      </c>
      <c r="B2746" s="3" t="s">
        <v>2797</v>
      </c>
      <c r="C2746" s="3" t="s">
        <v>6907</v>
      </c>
      <c r="D2746" s="6">
        <v>8000</v>
      </c>
      <c r="E2746" s="8">
        <v>8211.61</v>
      </c>
      <c r="F2746" t="s">
        <v>8218</v>
      </c>
      <c r="G2746" t="s">
        <v>8224</v>
      </c>
      <c r="H2746" t="s">
        <v>8246</v>
      </c>
      <c r="I2746">
        <v>1404858840</v>
      </c>
      <c r="J2746">
        <v>1402266840</v>
      </c>
      <c r="K2746" t="b">
        <v>0</v>
      </c>
      <c r="L2746">
        <v>94</v>
      </c>
      <c r="M2746" t="b">
        <v>1</v>
      </c>
      <c r="N2746" t="s">
        <v>8269</v>
      </c>
      <c r="O2746">
        <f>ROUND(E2746/D2746*100,0)</f>
        <v>103</v>
      </c>
      <c r="P2746">
        <f>IFERROR(ROUND(E2746/L2746,2),0)</f>
        <v>87.36</v>
      </c>
      <c r="Q2746" t="s">
        <v>8315</v>
      </c>
      <c r="R2746" t="s">
        <v>8316</v>
      </c>
      <c r="S2746" s="12">
        <f t="shared" si="85"/>
        <v>41798.94027777778</v>
      </c>
      <c r="T2746" s="12">
        <f t="shared" si="86"/>
        <v>41828.94027777778</v>
      </c>
    </row>
    <row r="2747" spans="1:20" ht="42.75" x14ac:dyDescent="0.45">
      <c r="A2747">
        <v>3068</v>
      </c>
      <c r="B2747" s="3" t="s">
        <v>3068</v>
      </c>
      <c r="C2747" s="3" t="s">
        <v>7178</v>
      </c>
      <c r="D2747" s="6">
        <v>250000</v>
      </c>
      <c r="E2747" s="8">
        <v>175</v>
      </c>
      <c r="F2747" t="s">
        <v>8220</v>
      </c>
      <c r="G2747" t="s">
        <v>8223</v>
      </c>
      <c r="H2747" t="s">
        <v>8245</v>
      </c>
      <c r="I2747">
        <v>1445013352</v>
      </c>
      <c r="J2747">
        <v>1442421352</v>
      </c>
      <c r="K2747" t="b">
        <v>0</v>
      </c>
      <c r="L2747">
        <v>2</v>
      </c>
      <c r="M2747" t="b">
        <v>0</v>
      </c>
      <c r="N2747" t="s">
        <v>8301</v>
      </c>
      <c r="O2747">
        <f>ROUND(E2747/D2747*100,0)</f>
        <v>0</v>
      </c>
      <c r="P2747">
        <f>IFERROR(ROUND(E2747/L2747,2),0)</f>
        <v>87.5</v>
      </c>
      <c r="Q2747" t="s">
        <v>8315</v>
      </c>
      <c r="R2747" t="s">
        <v>8333</v>
      </c>
      <c r="S2747" s="12">
        <f t="shared" si="85"/>
        <v>42263.691574074073</v>
      </c>
      <c r="T2747" s="12">
        <f t="shared" si="86"/>
        <v>42293.691574074073</v>
      </c>
    </row>
    <row r="2748" spans="1:20" ht="42.75" x14ac:dyDescent="0.45">
      <c r="A2748">
        <v>3015</v>
      </c>
      <c r="B2748" s="3" t="s">
        <v>3015</v>
      </c>
      <c r="C2748" s="3" t="s">
        <v>7125</v>
      </c>
      <c r="D2748" s="6">
        <v>3400</v>
      </c>
      <c r="E2748" s="8">
        <v>3508</v>
      </c>
      <c r="F2748" t="s">
        <v>8218</v>
      </c>
      <c r="G2748" t="s">
        <v>8223</v>
      </c>
      <c r="H2748" t="s">
        <v>8245</v>
      </c>
      <c r="I2748">
        <v>1402459200</v>
      </c>
      <c r="J2748">
        <v>1401125238</v>
      </c>
      <c r="K2748" t="b">
        <v>0</v>
      </c>
      <c r="L2748">
        <v>40</v>
      </c>
      <c r="M2748" t="b">
        <v>1</v>
      </c>
      <c r="N2748" t="s">
        <v>8301</v>
      </c>
      <c r="O2748">
        <f>ROUND(E2748/D2748*100,0)</f>
        <v>103</v>
      </c>
      <c r="P2748">
        <f>IFERROR(ROUND(E2748/L2748,2),0)</f>
        <v>87.7</v>
      </c>
      <c r="Q2748" t="s">
        <v>8315</v>
      </c>
      <c r="R2748" t="s">
        <v>8333</v>
      </c>
      <c r="S2748" s="12">
        <f t="shared" si="85"/>
        <v>41785.72729166667</v>
      </c>
      <c r="T2748" s="12">
        <f t="shared" si="86"/>
        <v>41801.166666666664</v>
      </c>
    </row>
    <row r="2749" spans="1:20" ht="42.75" x14ac:dyDescent="0.45">
      <c r="A2749">
        <v>3570</v>
      </c>
      <c r="B2749" s="3" t="s">
        <v>3569</v>
      </c>
      <c r="C2749" s="3" t="s">
        <v>7680</v>
      </c>
      <c r="D2749" s="6">
        <v>2000</v>
      </c>
      <c r="E2749" s="8">
        <v>2287</v>
      </c>
      <c r="F2749" t="s">
        <v>8218</v>
      </c>
      <c r="G2749" t="s">
        <v>8223</v>
      </c>
      <c r="H2749" t="s">
        <v>8245</v>
      </c>
      <c r="I2749">
        <v>1420009200</v>
      </c>
      <c r="J2749">
        <v>1417593483</v>
      </c>
      <c r="K2749" t="b">
        <v>0</v>
      </c>
      <c r="L2749">
        <v>26</v>
      </c>
      <c r="M2749" t="b">
        <v>1</v>
      </c>
      <c r="N2749" t="s">
        <v>8269</v>
      </c>
      <c r="O2749">
        <f>ROUND(E2749/D2749*100,0)</f>
        <v>114</v>
      </c>
      <c r="P2749">
        <f>IFERROR(ROUND(E2749/L2749,2),0)</f>
        <v>87.96</v>
      </c>
      <c r="Q2749" t="s">
        <v>8315</v>
      </c>
      <c r="R2749" t="s">
        <v>8316</v>
      </c>
      <c r="S2749" s="12">
        <f t="shared" si="85"/>
        <v>41976.331979166673</v>
      </c>
      <c r="T2749" s="12">
        <f t="shared" si="86"/>
        <v>42004.291666666672</v>
      </c>
    </row>
    <row r="2750" spans="1:20" ht="28.5" x14ac:dyDescent="0.45">
      <c r="A2750">
        <v>3623</v>
      </c>
      <c r="B2750" s="3" t="s">
        <v>3621</v>
      </c>
      <c r="C2750" s="3" t="s">
        <v>7733</v>
      </c>
      <c r="D2750" s="6">
        <v>2500</v>
      </c>
      <c r="E2750" s="8">
        <v>3000</v>
      </c>
      <c r="F2750" t="s">
        <v>8218</v>
      </c>
      <c r="G2750" t="s">
        <v>8223</v>
      </c>
      <c r="H2750" t="s">
        <v>8245</v>
      </c>
      <c r="I2750">
        <v>1406358000</v>
      </c>
      <c r="J2750">
        <v>1404841270</v>
      </c>
      <c r="K2750" t="b">
        <v>0</v>
      </c>
      <c r="L2750">
        <v>34</v>
      </c>
      <c r="M2750" t="b">
        <v>1</v>
      </c>
      <c r="N2750" t="s">
        <v>8269</v>
      </c>
      <c r="O2750">
        <f>ROUND(E2750/D2750*100,0)</f>
        <v>120</v>
      </c>
      <c r="P2750">
        <f>IFERROR(ROUND(E2750/L2750,2),0)</f>
        <v>88.24</v>
      </c>
      <c r="Q2750" t="s">
        <v>8315</v>
      </c>
      <c r="R2750" t="s">
        <v>8316</v>
      </c>
      <c r="S2750" s="12">
        <f t="shared" si="85"/>
        <v>41828.736921296295</v>
      </c>
      <c r="T2750" s="12">
        <f t="shared" si="86"/>
        <v>41846.291666666664</v>
      </c>
    </row>
    <row r="2751" spans="1:20" ht="42.75" x14ac:dyDescent="0.4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ROUND(E2751/D2751*100,0)</f>
        <v>8</v>
      </c>
      <c r="P2751">
        <f>IFERROR(ROUND(E2751/L2751,2),0)</f>
        <v>37.56</v>
      </c>
      <c r="Q2751" t="s">
        <v>8318</v>
      </c>
      <c r="R2751" t="s">
        <v>8337</v>
      </c>
      <c r="S2751" s="12">
        <f t="shared" si="85"/>
        <v>42200.542268518519</v>
      </c>
      <c r="T2751" s="12">
        <f t="shared" si="86"/>
        <v>42227.542268518519</v>
      </c>
    </row>
    <row r="2752" spans="1:20" ht="42.75" x14ac:dyDescent="0.4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ROUND(E2752/D2752*100,0)</f>
        <v>8</v>
      </c>
      <c r="P2752">
        <f>IFERROR(ROUND(E2752/L2752,2),0)</f>
        <v>16.760000000000002</v>
      </c>
      <c r="Q2752" t="s">
        <v>8318</v>
      </c>
      <c r="R2752" t="s">
        <v>8346</v>
      </c>
      <c r="S2752" s="12">
        <f t="shared" si="85"/>
        <v>41378.69976851852</v>
      </c>
      <c r="T2752" s="12">
        <f t="shared" si="86"/>
        <v>41408.69976851852</v>
      </c>
    </row>
    <row r="2753" spans="1:20" ht="42.75" x14ac:dyDescent="0.4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ROUND(E2753/D2753*100,0)</f>
        <v>8</v>
      </c>
      <c r="P2753">
        <f>IFERROR(ROUND(E2753/L2753,2),0)</f>
        <v>31.17</v>
      </c>
      <c r="Q2753" t="s">
        <v>8308</v>
      </c>
      <c r="R2753" t="s">
        <v>8314</v>
      </c>
      <c r="S2753" s="12">
        <f t="shared" si="85"/>
        <v>42077.666377314818</v>
      </c>
      <c r="T2753" s="12">
        <f t="shared" si="86"/>
        <v>42107.666377314818</v>
      </c>
    </row>
    <row r="2754" spans="1:20" ht="42.75" x14ac:dyDescent="0.4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ROUND(E2754/D2754*100,0)</f>
        <v>8</v>
      </c>
      <c r="P2754">
        <f>IFERROR(ROUND(E2754/L2754,2),0)</f>
        <v>292.08</v>
      </c>
      <c r="Q2754" t="s">
        <v>8308</v>
      </c>
      <c r="R2754" t="s">
        <v>8314</v>
      </c>
      <c r="S2754" s="12">
        <f t="shared" si="85"/>
        <v>41926.29965277778</v>
      </c>
      <c r="T2754" s="12">
        <f t="shared" si="86"/>
        <v>41956.334722222222</v>
      </c>
    </row>
    <row r="2755" spans="1:20" ht="42.75" x14ac:dyDescent="0.4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ROUND(E2755/D2755*100,0)</f>
        <v>8</v>
      </c>
      <c r="P2755">
        <f>IFERROR(ROUND(E2755/L2755,2),0)</f>
        <v>9</v>
      </c>
      <c r="Q2755" t="s">
        <v>8310</v>
      </c>
      <c r="R2755" t="s">
        <v>8347</v>
      </c>
      <c r="S2755" s="12">
        <f t="shared" ref="S2755:S2818" si="87">(((J2755/60)/60)/24)+DATE(1970,1,1)</f>
        <v>40701.195844907408</v>
      </c>
      <c r="T2755" s="12">
        <f t="shared" ref="T2755:T2818" si="88">(((I2755/60)/60)/24)+DATE(1970,1,1)</f>
        <v>40746.195844907408</v>
      </c>
    </row>
    <row r="2756" spans="1:20" ht="28.5" x14ac:dyDescent="0.4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ROUND(E2756/D2756*100,0)</f>
        <v>8</v>
      </c>
      <c r="P2756">
        <f>IFERROR(ROUND(E2756/L2756,2),0)</f>
        <v>23.96</v>
      </c>
      <c r="Q2756" t="s">
        <v>8310</v>
      </c>
      <c r="R2756" t="s">
        <v>8347</v>
      </c>
      <c r="S2756" s="12">
        <f t="shared" si="87"/>
        <v>42151.189525462964</v>
      </c>
      <c r="T2756" s="12">
        <f t="shared" si="88"/>
        <v>42181.189525462964</v>
      </c>
    </row>
    <row r="2757" spans="1:20" ht="42.75" x14ac:dyDescent="0.4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ROUND(E2757/D2757*100,0)</f>
        <v>8</v>
      </c>
      <c r="P2757">
        <f>IFERROR(ROUND(E2757/L2757,2),0)</f>
        <v>10.38</v>
      </c>
      <c r="Q2757" t="s">
        <v>8310</v>
      </c>
      <c r="R2757" t="s">
        <v>8347</v>
      </c>
      <c r="S2757" s="12">
        <f t="shared" si="87"/>
        <v>42333.598530092597</v>
      </c>
      <c r="T2757" s="12">
        <f t="shared" si="88"/>
        <v>42363.598530092597</v>
      </c>
    </row>
    <row r="2758" spans="1:20" ht="42.75" x14ac:dyDescent="0.4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ROUND(E2758/D2758*100,0)</f>
        <v>8</v>
      </c>
      <c r="P2758">
        <f>IFERROR(ROUND(E2758/L2758,2),0)</f>
        <v>104.75</v>
      </c>
      <c r="Q2758" t="s">
        <v>8321</v>
      </c>
      <c r="R2758" t="s">
        <v>8356</v>
      </c>
      <c r="S2758" s="12">
        <f t="shared" si="87"/>
        <v>42601.851678240739</v>
      </c>
      <c r="T2758" s="12">
        <f t="shared" si="88"/>
        <v>42631.851678240739</v>
      </c>
    </row>
    <row r="2759" spans="1:20" ht="42.75" x14ac:dyDescent="0.4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>IFERROR(ROUND(E2759/L2759,2),0)</f>
        <v>80.599999999999994</v>
      </c>
      <c r="Q2759" t="s">
        <v>8321</v>
      </c>
      <c r="R2759" t="s">
        <v>8356</v>
      </c>
      <c r="S2759" s="12">
        <f t="shared" si="87"/>
        <v>41961.813518518517</v>
      </c>
      <c r="T2759" s="12">
        <f t="shared" si="88"/>
        <v>41992.813518518517</v>
      </c>
    </row>
    <row r="2760" spans="1:20" ht="42.75" x14ac:dyDescent="0.4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ROUND(E2760/D2760*100,0)</f>
        <v>8</v>
      </c>
      <c r="P2760">
        <f>IFERROR(ROUND(E2760/L2760,2),0)</f>
        <v>100</v>
      </c>
      <c r="Q2760" t="s">
        <v>8321</v>
      </c>
      <c r="R2760" t="s">
        <v>8344</v>
      </c>
      <c r="S2760" s="12">
        <f t="shared" si="87"/>
        <v>41991.713460648149</v>
      </c>
      <c r="T2760" s="12">
        <f t="shared" si="88"/>
        <v>42050.651388888888</v>
      </c>
    </row>
    <row r="2761" spans="1:20" ht="42.75" x14ac:dyDescent="0.4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ROUND(E2761/D2761*100,0)</f>
        <v>8</v>
      </c>
      <c r="P2761">
        <f>IFERROR(ROUND(E2761/L2761,2),0)</f>
        <v>115.71</v>
      </c>
      <c r="Q2761" t="s">
        <v>8312</v>
      </c>
      <c r="R2761" t="s">
        <v>8340</v>
      </c>
      <c r="S2761" s="12">
        <f t="shared" si="87"/>
        <v>42095.918530092589</v>
      </c>
      <c r="T2761" s="12">
        <f t="shared" si="88"/>
        <v>42125.918530092589</v>
      </c>
    </row>
    <row r="2762" spans="1:20" ht="42.75" x14ac:dyDescent="0.4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ROUND(E2762/D2762*100,0)</f>
        <v>8</v>
      </c>
      <c r="P2762">
        <f>IFERROR(ROUND(E2762/L2762,2),0)</f>
        <v>50</v>
      </c>
      <c r="Q2762" t="s">
        <v>8312</v>
      </c>
      <c r="R2762" t="s">
        <v>8340</v>
      </c>
      <c r="S2762" s="12">
        <f t="shared" si="87"/>
        <v>42673.577534722222</v>
      </c>
      <c r="T2762" s="12">
        <f t="shared" si="88"/>
        <v>42713.619201388887</v>
      </c>
    </row>
    <row r="2763" spans="1:20" ht="42.75" x14ac:dyDescent="0.4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ROUND(E2763/D2763*100,0)</f>
        <v>8</v>
      </c>
      <c r="P2763">
        <f>IFERROR(ROUND(E2763/L2763,2),0)</f>
        <v>90.94</v>
      </c>
      <c r="Q2763" t="s">
        <v>8310</v>
      </c>
      <c r="R2763" t="s">
        <v>8338</v>
      </c>
      <c r="S2763" s="12">
        <f t="shared" si="87"/>
        <v>42755.492754629624</v>
      </c>
      <c r="T2763" s="12">
        <f t="shared" si="88"/>
        <v>42802.3125</v>
      </c>
    </row>
    <row r="2764" spans="1:20" ht="42.75" x14ac:dyDescent="0.4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ROUND(E2764/D2764*100,0)</f>
        <v>8</v>
      </c>
      <c r="P2764">
        <f>IFERROR(ROUND(E2764/L2764,2),0)</f>
        <v>26</v>
      </c>
      <c r="Q2764" t="s">
        <v>8323</v>
      </c>
      <c r="R2764" t="s">
        <v>8352</v>
      </c>
      <c r="S2764" s="12">
        <f t="shared" si="87"/>
        <v>42181.902037037042</v>
      </c>
      <c r="T2764" s="12">
        <f t="shared" si="88"/>
        <v>42201.902037037042</v>
      </c>
    </row>
    <row r="2765" spans="1:20" ht="42.75" x14ac:dyDescent="0.4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ROUND(E2765/D2765*100,0)</f>
        <v>8</v>
      </c>
      <c r="P2765">
        <f>IFERROR(ROUND(E2765/L2765,2),0)</f>
        <v>11.43</v>
      </c>
      <c r="Q2765" t="s">
        <v>8326</v>
      </c>
      <c r="R2765" t="s">
        <v>8327</v>
      </c>
      <c r="S2765" s="12">
        <f t="shared" si="87"/>
        <v>42794.022349537037</v>
      </c>
      <c r="T2765" s="12">
        <f t="shared" si="88"/>
        <v>42823.980682870373</v>
      </c>
    </row>
    <row r="2766" spans="1:20" ht="42.75" x14ac:dyDescent="0.4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ROUND(E2766/D2766*100,0)</f>
        <v>8</v>
      </c>
      <c r="P2766">
        <f>IFERROR(ROUND(E2766/L2766,2),0)</f>
        <v>78.67</v>
      </c>
      <c r="Q2766" t="s">
        <v>8308</v>
      </c>
      <c r="R2766" t="s">
        <v>8317</v>
      </c>
      <c r="S2766" s="12">
        <f t="shared" si="87"/>
        <v>42226.313298611116</v>
      </c>
      <c r="T2766" s="12">
        <f t="shared" si="88"/>
        <v>42256.313298611116</v>
      </c>
    </row>
    <row r="2767" spans="1:20" ht="42.75" x14ac:dyDescent="0.4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>
        <f>IFERROR(ROUND(E2767/L2767,2),0)</f>
        <v>65.41</v>
      </c>
      <c r="Q2767" t="s">
        <v>8308</v>
      </c>
      <c r="R2767" t="s">
        <v>8336</v>
      </c>
      <c r="S2767" s="12">
        <f t="shared" si="87"/>
        <v>41923.857511574075</v>
      </c>
      <c r="T2767" s="12">
        <f t="shared" si="88"/>
        <v>41953.899178240739</v>
      </c>
    </row>
    <row r="2768" spans="1:20" ht="57" x14ac:dyDescent="0.4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>
        <f>IFERROR(ROUND(E2768/L2768,2),0)</f>
        <v>45.97</v>
      </c>
      <c r="Q2768" t="s">
        <v>8321</v>
      </c>
      <c r="R2768" t="s">
        <v>8350</v>
      </c>
      <c r="S2768" s="12">
        <f t="shared" si="87"/>
        <v>42136.297175925924</v>
      </c>
      <c r="T2768" s="12">
        <f t="shared" si="88"/>
        <v>42167.297175925924</v>
      </c>
    </row>
    <row r="2769" spans="1:20" ht="42.75" x14ac:dyDescent="0.45">
      <c r="A2769">
        <v>3671</v>
      </c>
      <c r="B2769" s="3" t="s">
        <v>3668</v>
      </c>
      <c r="C2769" s="3" t="s">
        <v>7781</v>
      </c>
      <c r="D2769" s="6">
        <v>3500</v>
      </c>
      <c r="E2769" s="8">
        <v>3530</v>
      </c>
      <c r="F2769" t="s">
        <v>8218</v>
      </c>
      <c r="G2769" t="s">
        <v>8223</v>
      </c>
      <c r="H2769" t="s">
        <v>8245</v>
      </c>
      <c r="I2769">
        <v>1405915140</v>
      </c>
      <c r="J2769">
        <v>1404140667</v>
      </c>
      <c r="K2769" t="b">
        <v>0</v>
      </c>
      <c r="L2769">
        <v>40</v>
      </c>
      <c r="M2769" t="b">
        <v>1</v>
      </c>
      <c r="N2769" t="s">
        <v>8269</v>
      </c>
      <c r="O2769">
        <f>ROUND(E2769/D2769*100,0)</f>
        <v>101</v>
      </c>
      <c r="P2769">
        <f>IFERROR(ROUND(E2769/L2769,2),0)</f>
        <v>88.25</v>
      </c>
      <c r="Q2769" t="s">
        <v>8315</v>
      </c>
      <c r="R2769" t="s">
        <v>8316</v>
      </c>
      <c r="S2769" s="12">
        <f t="shared" si="87"/>
        <v>41820.62809027778</v>
      </c>
      <c r="T2769" s="12">
        <f t="shared" si="88"/>
        <v>41841.165972222225</v>
      </c>
    </row>
    <row r="2770" spans="1:20" ht="42.75" x14ac:dyDescent="0.45">
      <c r="A2770">
        <v>2931</v>
      </c>
      <c r="B2770" s="3" t="s">
        <v>2931</v>
      </c>
      <c r="C2770" s="3" t="s">
        <v>7041</v>
      </c>
      <c r="D2770" s="6">
        <v>750</v>
      </c>
      <c r="E2770" s="8">
        <v>795</v>
      </c>
      <c r="F2770" t="s">
        <v>8218</v>
      </c>
      <c r="G2770" t="s">
        <v>8228</v>
      </c>
      <c r="H2770" t="s">
        <v>8250</v>
      </c>
      <c r="I2770">
        <v>1410761280</v>
      </c>
      <c r="J2770">
        <v>1408604363</v>
      </c>
      <c r="K2770" t="b">
        <v>0</v>
      </c>
      <c r="L2770">
        <v>9</v>
      </c>
      <c r="M2770" t="b">
        <v>1</v>
      </c>
      <c r="N2770" t="s">
        <v>8303</v>
      </c>
      <c r="O2770">
        <f>ROUND(E2770/D2770*100,0)</f>
        <v>106</v>
      </c>
      <c r="P2770">
        <f>IFERROR(ROUND(E2770/L2770,2),0)</f>
        <v>88.33</v>
      </c>
      <c r="Q2770" t="s">
        <v>8315</v>
      </c>
      <c r="R2770" t="s">
        <v>8334</v>
      </c>
      <c r="S2770" s="12">
        <f t="shared" si="87"/>
        <v>41872.291238425925</v>
      </c>
      <c r="T2770" s="12">
        <f t="shared" si="88"/>
        <v>41897.255555555559</v>
      </c>
    </row>
    <row r="2771" spans="1:20" ht="42.75" x14ac:dyDescent="0.45">
      <c r="A2771">
        <v>4056</v>
      </c>
      <c r="B2771" s="3" t="s">
        <v>4052</v>
      </c>
      <c r="C2771" s="3" t="s">
        <v>8160</v>
      </c>
      <c r="D2771" s="6">
        <v>1500</v>
      </c>
      <c r="E2771" s="8">
        <v>795</v>
      </c>
      <c r="F2771" t="s">
        <v>8220</v>
      </c>
      <c r="G2771" t="s">
        <v>8223</v>
      </c>
      <c r="H2771" t="s">
        <v>8245</v>
      </c>
      <c r="I2771">
        <v>1467575940</v>
      </c>
      <c r="J2771">
        <v>1465856639</v>
      </c>
      <c r="K2771" t="b">
        <v>0</v>
      </c>
      <c r="L2771">
        <v>9</v>
      </c>
      <c r="M2771" t="b">
        <v>0</v>
      </c>
      <c r="N2771" t="s">
        <v>8269</v>
      </c>
      <c r="O2771">
        <f>ROUND(E2771/D2771*100,0)</f>
        <v>53</v>
      </c>
      <c r="P2771">
        <f>IFERROR(ROUND(E2771/L2771,2),0)</f>
        <v>88.33</v>
      </c>
      <c r="Q2771" t="s">
        <v>8315</v>
      </c>
      <c r="R2771" t="s">
        <v>8316</v>
      </c>
      <c r="S2771" s="12">
        <f t="shared" si="87"/>
        <v>42534.933321759265</v>
      </c>
      <c r="T2771" s="12">
        <f t="shared" si="88"/>
        <v>42554.832638888889</v>
      </c>
    </row>
    <row r="2772" spans="1:20" ht="42.75" x14ac:dyDescent="0.45">
      <c r="A2772">
        <v>3091</v>
      </c>
      <c r="B2772" s="3" t="s">
        <v>3091</v>
      </c>
      <c r="C2772" s="3" t="s">
        <v>7201</v>
      </c>
      <c r="D2772" s="6">
        <v>5000</v>
      </c>
      <c r="E2772" s="8">
        <v>796</v>
      </c>
      <c r="F2772" t="s">
        <v>8220</v>
      </c>
      <c r="G2772" t="s">
        <v>8223</v>
      </c>
      <c r="H2772" t="s">
        <v>8245</v>
      </c>
      <c r="I2772">
        <v>1471214743</v>
      </c>
      <c r="J2772">
        <v>1468622743</v>
      </c>
      <c r="K2772" t="b">
        <v>0</v>
      </c>
      <c r="L2772">
        <v>9</v>
      </c>
      <c r="M2772" t="b">
        <v>0</v>
      </c>
      <c r="N2772" t="s">
        <v>8301</v>
      </c>
      <c r="O2772">
        <f>ROUND(E2772/D2772*100,0)</f>
        <v>16</v>
      </c>
      <c r="P2772">
        <f>IFERROR(ROUND(E2772/L2772,2),0)</f>
        <v>88.44</v>
      </c>
      <c r="Q2772" t="s">
        <v>8315</v>
      </c>
      <c r="R2772" t="s">
        <v>8333</v>
      </c>
      <c r="S2772" s="12">
        <f t="shared" si="87"/>
        <v>42566.948414351849</v>
      </c>
      <c r="T2772" s="12">
        <f t="shared" si="88"/>
        <v>42596.948414351849</v>
      </c>
    </row>
    <row r="2773" spans="1:20" ht="28.5" x14ac:dyDescent="0.45">
      <c r="A2773">
        <v>3035</v>
      </c>
      <c r="B2773" s="3" t="s">
        <v>3035</v>
      </c>
      <c r="C2773" s="3" t="s">
        <v>7145</v>
      </c>
      <c r="D2773" s="6">
        <v>25000</v>
      </c>
      <c r="E2773" s="8">
        <v>27196.71</v>
      </c>
      <c r="F2773" t="s">
        <v>8218</v>
      </c>
      <c r="G2773" t="s">
        <v>8223</v>
      </c>
      <c r="H2773" t="s">
        <v>8245</v>
      </c>
      <c r="I2773">
        <v>1367674009</v>
      </c>
      <c r="J2773">
        <v>1365082009</v>
      </c>
      <c r="K2773" t="b">
        <v>0</v>
      </c>
      <c r="L2773">
        <v>307</v>
      </c>
      <c r="M2773" t="b">
        <v>1</v>
      </c>
      <c r="N2773" t="s">
        <v>8301</v>
      </c>
      <c r="O2773">
        <f>ROUND(E2773/D2773*100,0)</f>
        <v>109</v>
      </c>
      <c r="P2773">
        <f>IFERROR(ROUND(E2773/L2773,2),0)</f>
        <v>88.59</v>
      </c>
      <c r="Q2773" t="s">
        <v>8315</v>
      </c>
      <c r="R2773" t="s">
        <v>8333</v>
      </c>
      <c r="S2773" s="12">
        <f t="shared" si="87"/>
        <v>41368.560289351852</v>
      </c>
      <c r="T2773" s="12">
        <f t="shared" si="88"/>
        <v>41398.560289351852</v>
      </c>
    </row>
    <row r="2774" spans="1:20" ht="42.75" x14ac:dyDescent="0.4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>
        <f>IFERROR(ROUND(E2774/L2774,2),0)</f>
        <v>40.78</v>
      </c>
      <c r="Q2774" t="s">
        <v>8318</v>
      </c>
      <c r="R2774" t="s">
        <v>8346</v>
      </c>
      <c r="S2774" s="12">
        <f t="shared" si="87"/>
        <v>40934.376145833332</v>
      </c>
      <c r="T2774" s="12">
        <f t="shared" si="88"/>
        <v>40994.334479166668</v>
      </c>
    </row>
    <row r="2775" spans="1:20" ht="42.75" x14ac:dyDescent="0.4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>
        <f>IFERROR(ROUND(E2775/L2775,2),0)</f>
        <v>47.88</v>
      </c>
      <c r="Q2775" t="s">
        <v>8318</v>
      </c>
      <c r="R2775" t="s">
        <v>8346</v>
      </c>
      <c r="S2775" s="12">
        <f t="shared" si="87"/>
        <v>42037.083564814813</v>
      </c>
      <c r="T2775" s="12">
        <f t="shared" si="88"/>
        <v>42067.083564814813</v>
      </c>
    </row>
    <row r="2776" spans="1:20" ht="28.5" x14ac:dyDescent="0.4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>
        <f>IFERROR(ROUND(E2776/L2776,2),0)</f>
        <v>177.39</v>
      </c>
      <c r="Q2776" t="s">
        <v>8308</v>
      </c>
      <c r="R2776" t="s">
        <v>8314</v>
      </c>
      <c r="S2776" s="12">
        <f t="shared" si="87"/>
        <v>41809.473275462966</v>
      </c>
      <c r="T2776" s="12">
        <f t="shared" si="88"/>
        <v>41845.125</v>
      </c>
    </row>
    <row r="2777" spans="1:20" ht="42.75" x14ac:dyDescent="0.4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>
        <f>IFERROR(ROUND(E2777/L2777,2),0)</f>
        <v>6.5</v>
      </c>
      <c r="Q2777" t="s">
        <v>8308</v>
      </c>
      <c r="R2777" t="s">
        <v>8314</v>
      </c>
      <c r="S2777" s="12">
        <f t="shared" si="87"/>
        <v>42696.37572916667</v>
      </c>
      <c r="T2777" s="12">
        <f t="shared" si="88"/>
        <v>42726.37572916667</v>
      </c>
    </row>
    <row r="2778" spans="1:20" ht="57" x14ac:dyDescent="0.4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>
        <f>IFERROR(ROUND(E2778/L2778,2),0)</f>
        <v>18</v>
      </c>
      <c r="Q2778" t="s">
        <v>8312</v>
      </c>
      <c r="R2778" t="s">
        <v>8328</v>
      </c>
      <c r="S2778" s="12">
        <f t="shared" si="87"/>
        <v>40751.753298611111</v>
      </c>
      <c r="T2778" s="12">
        <f t="shared" si="88"/>
        <v>40787.25</v>
      </c>
    </row>
    <row r="2779" spans="1:20" ht="42.75" x14ac:dyDescent="0.4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>
        <f>IFERROR(ROUND(E2779/L2779,2),0)</f>
        <v>82.58</v>
      </c>
      <c r="Q2779" t="s">
        <v>8312</v>
      </c>
      <c r="R2779" t="s">
        <v>8345</v>
      </c>
      <c r="S2779" s="12">
        <f t="shared" si="87"/>
        <v>41004.139108796298</v>
      </c>
      <c r="T2779" s="12">
        <f t="shared" si="88"/>
        <v>41034.139108796298</v>
      </c>
    </row>
    <row r="2780" spans="1:20" ht="42.75" x14ac:dyDescent="0.4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>
        <f>IFERROR(ROUND(E2780/L2780,2),0)</f>
        <v>18.71</v>
      </c>
      <c r="Q2780" t="s">
        <v>8312</v>
      </c>
      <c r="R2780" t="s">
        <v>8345</v>
      </c>
      <c r="S2780" s="12">
        <f t="shared" si="87"/>
        <v>41680.359976851854</v>
      </c>
      <c r="T2780" s="12">
        <f t="shared" si="88"/>
        <v>41714.916666666664</v>
      </c>
    </row>
    <row r="2781" spans="1:20" ht="42.75" x14ac:dyDescent="0.4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>
        <f>IFERROR(ROUND(E2781/L2781,2),0)</f>
        <v>80.67</v>
      </c>
      <c r="Q2781" t="s">
        <v>8308</v>
      </c>
      <c r="R2781" t="s">
        <v>8314</v>
      </c>
      <c r="S2781" s="12">
        <f t="shared" si="87"/>
        <v>41947.940740740742</v>
      </c>
      <c r="T2781" s="12">
        <f t="shared" si="88"/>
        <v>41972.666666666672</v>
      </c>
    </row>
    <row r="2782" spans="1:20" ht="28.5" x14ac:dyDescent="0.4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>
        <f>IFERROR(ROUND(E2782/L2782,2),0)</f>
        <v>81.95</v>
      </c>
      <c r="Q2782" t="s">
        <v>8310</v>
      </c>
      <c r="R2782" t="s">
        <v>8347</v>
      </c>
      <c r="S2782" s="12">
        <f t="shared" si="87"/>
        <v>41712.762673611112</v>
      </c>
      <c r="T2782" s="12">
        <f t="shared" si="88"/>
        <v>41742.762673611112</v>
      </c>
    </row>
    <row r="2783" spans="1:20" ht="42.75" x14ac:dyDescent="0.4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>
        <f>IFERROR(ROUND(E2783/L2783,2),0)</f>
        <v>108.33</v>
      </c>
      <c r="Q2783" t="s">
        <v>8326</v>
      </c>
      <c r="R2783" t="s">
        <v>8354</v>
      </c>
      <c r="S2783" s="12">
        <f t="shared" si="87"/>
        <v>42223.108865740738</v>
      </c>
      <c r="T2783" s="12">
        <f t="shared" si="88"/>
        <v>42253.108865740738</v>
      </c>
    </row>
    <row r="2784" spans="1:20" ht="28.5" x14ac:dyDescent="0.4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ROUND(E2784/D2784*100,0)</f>
        <v>7</v>
      </c>
      <c r="P2784">
        <f>IFERROR(ROUND(E2784/L2784,2),0)</f>
        <v>58.89</v>
      </c>
      <c r="Q2784" t="s">
        <v>8312</v>
      </c>
      <c r="R2784" t="s">
        <v>8339</v>
      </c>
      <c r="S2784" s="12">
        <f t="shared" si="87"/>
        <v>41736.549791666665</v>
      </c>
      <c r="T2784" s="12">
        <f t="shared" si="88"/>
        <v>41796.549791666665</v>
      </c>
    </row>
    <row r="2785" spans="1:20" ht="28.5" x14ac:dyDescent="0.4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ROUND(E2785/D2785*100,0)</f>
        <v>7</v>
      </c>
      <c r="P2785">
        <f>IFERROR(ROUND(E2785/L2785,2),0)</f>
        <v>89.65</v>
      </c>
      <c r="Q2785" t="s">
        <v>8308</v>
      </c>
      <c r="R2785" t="s">
        <v>8314</v>
      </c>
      <c r="S2785" s="12">
        <f t="shared" si="87"/>
        <v>41936.647164351853</v>
      </c>
      <c r="T2785" s="12">
        <f t="shared" si="88"/>
        <v>41981.688831018517</v>
      </c>
    </row>
    <row r="2786" spans="1:20" ht="42.75" x14ac:dyDescent="0.4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>
        <f>IFERROR(ROUND(E2786/L2786,2),0)</f>
        <v>12</v>
      </c>
      <c r="Q2786" t="s">
        <v>8321</v>
      </c>
      <c r="R2786" t="s">
        <v>8356</v>
      </c>
      <c r="S2786" s="12">
        <f t="shared" si="87"/>
        <v>42291.872175925921</v>
      </c>
      <c r="T2786" s="12">
        <f t="shared" si="88"/>
        <v>42321.913842592592</v>
      </c>
    </row>
    <row r="2787" spans="1:20" ht="42.75" x14ac:dyDescent="0.4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>
        <f>IFERROR(ROUND(E2787/L2787,2),0)</f>
        <v>44.5</v>
      </c>
      <c r="Q2787" t="s">
        <v>8321</v>
      </c>
      <c r="R2787" t="s">
        <v>8356</v>
      </c>
      <c r="S2787" s="12">
        <f t="shared" si="87"/>
        <v>42622.456238425926</v>
      </c>
      <c r="T2787" s="12">
        <f t="shared" si="88"/>
        <v>42652.456238425926</v>
      </c>
    </row>
    <row r="2788" spans="1:20" ht="42.75" x14ac:dyDescent="0.4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>
        <f>IFERROR(ROUND(E2788/L2788,2),0)</f>
        <v>80.5</v>
      </c>
      <c r="Q2788" t="s">
        <v>8321</v>
      </c>
      <c r="R2788" t="s">
        <v>8356</v>
      </c>
      <c r="S2788" s="12">
        <f t="shared" si="87"/>
        <v>42673.625868055555</v>
      </c>
      <c r="T2788" s="12">
        <f t="shared" si="88"/>
        <v>42714.458333333328</v>
      </c>
    </row>
    <row r="2789" spans="1:20" ht="42.75" x14ac:dyDescent="0.4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>
        <f>IFERROR(ROUND(E2789/L2789,2),0)</f>
        <v>30</v>
      </c>
      <c r="Q2789" t="s">
        <v>8321</v>
      </c>
      <c r="R2789" t="s">
        <v>8356</v>
      </c>
      <c r="S2789" s="12">
        <f t="shared" si="87"/>
        <v>42040.829872685179</v>
      </c>
      <c r="T2789" s="12">
        <f t="shared" si="88"/>
        <v>42070.829872685179</v>
      </c>
    </row>
    <row r="2790" spans="1:20" ht="42.75" x14ac:dyDescent="0.4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>
        <f>IFERROR(ROUND(E2790/L2790,2),0)</f>
        <v>40.78</v>
      </c>
      <c r="Q2790" t="s">
        <v>8323</v>
      </c>
      <c r="R2790" t="s">
        <v>8343</v>
      </c>
      <c r="S2790" s="12">
        <f t="shared" si="87"/>
        <v>41791.057314814818</v>
      </c>
      <c r="T2790" s="12">
        <f t="shared" si="88"/>
        <v>41835.21597222222</v>
      </c>
    </row>
    <row r="2791" spans="1:20" ht="42.75" x14ac:dyDescent="0.4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>
        <f>IFERROR(ROUND(E2791/L2791,2),0)</f>
        <v>216.67</v>
      </c>
      <c r="Q2791" t="s">
        <v>8312</v>
      </c>
      <c r="R2791" t="s">
        <v>8340</v>
      </c>
      <c r="S2791" s="12">
        <f t="shared" si="87"/>
        <v>42129.82540509259</v>
      </c>
      <c r="T2791" s="12">
        <f t="shared" si="88"/>
        <v>42186.25</v>
      </c>
    </row>
    <row r="2792" spans="1:20" ht="42.75" x14ac:dyDescent="0.4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>
        <f>IFERROR(ROUND(E2792/L2792,2),0)</f>
        <v>83.75</v>
      </c>
      <c r="Q2792" t="s">
        <v>8323</v>
      </c>
      <c r="R2792" t="s">
        <v>8324</v>
      </c>
      <c r="S2792" s="12">
        <f t="shared" si="87"/>
        <v>41905.95684027778</v>
      </c>
      <c r="T2792" s="12">
        <f t="shared" si="88"/>
        <v>41941.95684027778</v>
      </c>
    </row>
    <row r="2793" spans="1:20" ht="42.75" x14ac:dyDescent="0.4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>
        <f>IFERROR(ROUND(E2793/L2793,2),0)</f>
        <v>213.38</v>
      </c>
      <c r="Q2793" t="s">
        <v>8323</v>
      </c>
      <c r="R2793" t="s">
        <v>8324</v>
      </c>
      <c r="S2793" s="12">
        <f t="shared" si="87"/>
        <v>42065.084375000006</v>
      </c>
      <c r="T2793" s="12">
        <f t="shared" si="88"/>
        <v>42095.042708333334</v>
      </c>
    </row>
    <row r="2794" spans="1:20" ht="28.5" x14ac:dyDescent="0.4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>
        <f>IFERROR(ROUND(E2794/L2794,2),0)</f>
        <v>46.67</v>
      </c>
      <c r="Q2794" t="s">
        <v>8323</v>
      </c>
      <c r="R2794" t="s">
        <v>8352</v>
      </c>
      <c r="S2794" s="12">
        <f t="shared" si="87"/>
        <v>42167.89335648148</v>
      </c>
      <c r="T2794" s="12">
        <f t="shared" si="88"/>
        <v>42188.89335648148</v>
      </c>
    </row>
    <row r="2795" spans="1:20" ht="42.75" x14ac:dyDescent="0.4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>
        <f>IFERROR(ROUND(E2795/L2795,2),0)</f>
        <v>63.57</v>
      </c>
      <c r="Q2795" t="s">
        <v>8310</v>
      </c>
      <c r="R2795" t="s">
        <v>8347</v>
      </c>
      <c r="S2795" s="12">
        <f t="shared" si="87"/>
        <v>41264.853865740741</v>
      </c>
      <c r="T2795" s="12">
        <f t="shared" si="88"/>
        <v>41309.853865740741</v>
      </c>
    </row>
    <row r="2796" spans="1:20" ht="28.5" x14ac:dyDescent="0.4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>
        <f>IFERROR(ROUND(E2796/L2796,2),0)</f>
        <v>115.53</v>
      </c>
      <c r="Q2796" t="s">
        <v>8326</v>
      </c>
      <c r="R2796" t="s">
        <v>8354</v>
      </c>
      <c r="S2796" s="12">
        <f t="shared" si="87"/>
        <v>42394.900462962964</v>
      </c>
      <c r="T2796" s="12">
        <f t="shared" si="88"/>
        <v>42454.858796296292</v>
      </c>
    </row>
    <row r="2797" spans="1:20" ht="42.75" x14ac:dyDescent="0.45">
      <c r="A2797">
        <v>3877</v>
      </c>
      <c r="B2797" s="3" t="s">
        <v>3874</v>
      </c>
      <c r="C2797" s="3" t="s">
        <v>7986</v>
      </c>
      <c r="D2797" s="6">
        <v>25000</v>
      </c>
      <c r="E2797" s="8">
        <v>1241</v>
      </c>
      <c r="F2797" t="s">
        <v>8219</v>
      </c>
      <c r="G2797" t="s">
        <v>8223</v>
      </c>
      <c r="H2797" t="s">
        <v>8245</v>
      </c>
      <c r="I2797">
        <v>1481213752</v>
      </c>
      <c r="J2797">
        <v>1478621752</v>
      </c>
      <c r="K2797" t="b">
        <v>0</v>
      </c>
      <c r="L2797">
        <v>14</v>
      </c>
      <c r="M2797" t="b">
        <v>0</v>
      </c>
      <c r="N2797" t="s">
        <v>8303</v>
      </c>
      <c r="O2797">
        <f>ROUND(E2797/D2797*100,0)</f>
        <v>5</v>
      </c>
      <c r="P2797">
        <f>IFERROR(ROUND(E2797/L2797,2),0)</f>
        <v>88.64</v>
      </c>
      <c r="Q2797" t="s">
        <v>8315</v>
      </c>
      <c r="R2797" t="s">
        <v>8334</v>
      </c>
      <c r="S2797" s="12">
        <f t="shared" si="87"/>
        <v>42682.67768518519</v>
      </c>
      <c r="T2797" s="12">
        <f t="shared" si="88"/>
        <v>42712.67768518519</v>
      </c>
    </row>
    <row r="2798" spans="1:20" ht="42.75" x14ac:dyDescent="0.45">
      <c r="A2798">
        <v>3472</v>
      </c>
      <c r="B2798" s="3" t="s">
        <v>3471</v>
      </c>
      <c r="C2798" s="3" t="s">
        <v>7582</v>
      </c>
      <c r="D2798" s="6">
        <v>2000</v>
      </c>
      <c r="E2798" s="8">
        <v>2041</v>
      </c>
      <c r="F2798" t="s">
        <v>8218</v>
      </c>
      <c r="G2798" t="s">
        <v>8223</v>
      </c>
      <c r="H2798" t="s">
        <v>8245</v>
      </c>
      <c r="I2798">
        <v>1415253540</v>
      </c>
      <c r="J2798">
        <v>1413432331</v>
      </c>
      <c r="K2798" t="b">
        <v>0</v>
      </c>
      <c r="L2798">
        <v>23</v>
      </c>
      <c r="M2798" t="b">
        <v>1</v>
      </c>
      <c r="N2798" t="s">
        <v>8269</v>
      </c>
      <c r="O2798">
        <f>ROUND(E2798/D2798*100,0)</f>
        <v>102</v>
      </c>
      <c r="P2798">
        <f>IFERROR(ROUND(E2798/L2798,2),0)</f>
        <v>88.74</v>
      </c>
      <c r="Q2798" t="s">
        <v>8315</v>
      </c>
      <c r="R2798" t="s">
        <v>8316</v>
      </c>
      <c r="S2798" s="12">
        <f t="shared" si="87"/>
        <v>41928.170497685183</v>
      </c>
      <c r="T2798" s="12">
        <f t="shared" si="88"/>
        <v>41949.249305555553</v>
      </c>
    </row>
    <row r="2799" spans="1:20" ht="42.75" x14ac:dyDescent="0.45">
      <c r="A2799">
        <v>3240</v>
      </c>
      <c r="B2799" s="3" t="s">
        <v>3240</v>
      </c>
      <c r="C2799" s="3" t="s">
        <v>7350</v>
      </c>
      <c r="D2799" s="6">
        <v>3000</v>
      </c>
      <c r="E2799" s="8">
        <v>3017</v>
      </c>
      <c r="F2799" t="s">
        <v>8218</v>
      </c>
      <c r="G2799" t="s">
        <v>8224</v>
      </c>
      <c r="H2799" t="s">
        <v>8246</v>
      </c>
      <c r="I2799">
        <v>1487286000</v>
      </c>
      <c r="J2799">
        <v>1484843948</v>
      </c>
      <c r="K2799" t="b">
        <v>0</v>
      </c>
      <c r="L2799">
        <v>34</v>
      </c>
      <c r="M2799" t="b">
        <v>1</v>
      </c>
      <c r="N2799" t="s">
        <v>8269</v>
      </c>
      <c r="O2799">
        <f>ROUND(E2799/D2799*100,0)</f>
        <v>101</v>
      </c>
      <c r="P2799">
        <f>IFERROR(ROUND(E2799/L2799,2),0)</f>
        <v>88.74</v>
      </c>
      <c r="Q2799" t="s">
        <v>8315</v>
      </c>
      <c r="R2799" t="s">
        <v>8316</v>
      </c>
      <c r="S2799" s="12">
        <f t="shared" si="87"/>
        <v>42754.693842592591</v>
      </c>
      <c r="T2799" s="12">
        <f t="shared" si="88"/>
        <v>42782.958333333328</v>
      </c>
    </row>
    <row r="2800" spans="1:20" ht="42.75" x14ac:dyDescent="0.45">
      <c r="A2800">
        <v>2966</v>
      </c>
      <c r="B2800" s="3" t="s">
        <v>2966</v>
      </c>
      <c r="C2800" s="3" t="s">
        <v>7076</v>
      </c>
      <c r="D2800" s="6">
        <v>10000</v>
      </c>
      <c r="E2800" s="8">
        <v>11363</v>
      </c>
      <c r="F2800" t="s">
        <v>8218</v>
      </c>
      <c r="G2800" t="s">
        <v>8223</v>
      </c>
      <c r="H2800" t="s">
        <v>8245</v>
      </c>
      <c r="I2800">
        <v>1442425412</v>
      </c>
      <c r="J2800">
        <v>1439833412</v>
      </c>
      <c r="K2800" t="b">
        <v>0</v>
      </c>
      <c r="L2800">
        <v>128</v>
      </c>
      <c r="M2800" t="b">
        <v>1</v>
      </c>
      <c r="N2800" t="s">
        <v>8269</v>
      </c>
      <c r="O2800">
        <f>ROUND(E2800/D2800*100,0)</f>
        <v>114</v>
      </c>
      <c r="P2800">
        <f>IFERROR(ROUND(E2800/L2800,2),0)</f>
        <v>88.77</v>
      </c>
      <c r="Q2800" t="s">
        <v>8315</v>
      </c>
      <c r="R2800" t="s">
        <v>8316</v>
      </c>
      <c r="S2800" s="12">
        <f t="shared" si="87"/>
        <v>42233.738564814819</v>
      </c>
      <c r="T2800" s="12">
        <f t="shared" si="88"/>
        <v>42263.738564814819</v>
      </c>
    </row>
    <row r="2801" spans="1:20" ht="28.5" x14ac:dyDescent="0.45">
      <c r="A2801">
        <v>3006</v>
      </c>
      <c r="B2801" s="3" t="s">
        <v>3006</v>
      </c>
      <c r="C2801" s="3" t="s">
        <v>7116</v>
      </c>
      <c r="D2801" s="6">
        <v>8000</v>
      </c>
      <c r="E2801" s="8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>
        <f>ROUND(E2801/D2801*100,0)</f>
        <v>108</v>
      </c>
      <c r="P2801">
        <f>IFERROR(ROUND(E2801/L2801,2),0)</f>
        <v>88.87</v>
      </c>
      <c r="Q2801" t="s">
        <v>8315</v>
      </c>
      <c r="R2801" t="s">
        <v>8333</v>
      </c>
      <c r="S2801" s="12">
        <f t="shared" si="87"/>
        <v>41957.756840277783</v>
      </c>
      <c r="T2801" s="12">
        <f t="shared" si="88"/>
        <v>41987.756840277783</v>
      </c>
    </row>
    <row r="2802" spans="1:20" ht="57" x14ac:dyDescent="0.45">
      <c r="A2802">
        <v>3034</v>
      </c>
      <c r="B2802" s="3" t="s">
        <v>3034</v>
      </c>
      <c r="C2802" s="3" t="s">
        <v>7144</v>
      </c>
      <c r="D2802" s="6">
        <v>100000</v>
      </c>
      <c r="E2802" s="8">
        <v>112536</v>
      </c>
      <c r="F2802" t="s">
        <v>8218</v>
      </c>
      <c r="G2802" t="s">
        <v>8223</v>
      </c>
      <c r="H2802" t="s">
        <v>8245</v>
      </c>
      <c r="I2802">
        <v>1477972740</v>
      </c>
      <c r="J2802">
        <v>1475326255</v>
      </c>
      <c r="K2802" t="b">
        <v>0</v>
      </c>
      <c r="L2802">
        <v>1260</v>
      </c>
      <c r="M2802" t="b">
        <v>1</v>
      </c>
      <c r="N2802" t="s">
        <v>8301</v>
      </c>
      <c r="O2802">
        <f>ROUND(E2802/D2802*100,0)</f>
        <v>113</v>
      </c>
      <c r="P2802">
        <f>IFERROR(ROUND(E2802/L2802,2),0)</f>
        <v>89.31</v>
      </c>
      <c r="Q2802" t="s">
        <v>8315</v>
      </c>
      <c r="R2802" t="s">
        <v>8333</v>
      </c>
      <c r="S2802" s="12">
        <f t="shared" si="87"/>
        <v>42644.535358796296</v>
      </c>
      <c r="T2802" s="12">
        <f t="shared" si="88"/>
        <v>42675.165972222225</v>
      </c>
    </row>
    <row r="2803" spans="1:20" ht="28.5" x14ac:dyDescent="0.45">
      <c r="A2803">
        <v>3854</v>
      </c>
      <c r="B2803" s="3" t="s">
        <v>3851</v>
      </c>
      <c r="C2803" s="3" t="s">
        <v>7963</v>
      </c>
      <c r="D2803" s="6">
        <v>11000</v>
      </c>
      <c r="E2803" s="8">
        <v>1788</v>
      </c>
      <c r="F2803" t="s">
        <v>8220</v>
      </c>
      <c r="G2803" t="s">
        <v>8223</v>
      </c>
      <c r="H2803" t="s">
        <v>8245</v>
      </c>
      <c r="I2803">
        <v>1431206058</v>
      </c>
      <c r="J2803">
        <v>1428614058</v>
      </c>
      <c r="K2803" t="b">
        <v>0</v>
      </c>
      <c r="L2803">
        <v>20</v>
      </c>
      <c r="M2803" t="b">
        <v>0</v>
      </c>
      <c r="N2803" t="s">
        <v>8269</v>
      </c>
      <c r="O2803">
        <f>ROUND(E2803/D2803*100,0)</f>
        <v>16</v>
      </c>
      <c r="P2803">
        <f>IFERROR(ROUND(E2803/L2803,2),0)</f>
        <v>89.4</v>
      </c>
      <c r="Q2803" t="s">
        <v>8315</v>
      </c>
      <c r="R2803" t="s">
        <v>8316</v>
      </c>
      <c r="S2803" s="12">
        <f t="shared" si="87"/>
        <v>42103.884930555556</v>
      </c>
      <c r="T2803" s="12">
        <f t="shared" si="88"/>
        <v>42133.884930555556</v>
      </c>
    </row>
    <row r="2804" spans="1:20" ht="42.75" x14ac:dyDescent="0.45">
      <c r="A2804">
        <v>3304</v>
      </c>
      <c r="B2804" s="3" t="s">
        <v>3304</v>
      </c>
      <c r="C2804" s="3" t="s">
        <v>7414</v>
      </c>
      <c r="D2804" s="6">
        <v>15000</v>
      </c>
      <c r="E2804" s="8">
        <v>15677.5</v>
      </c>
      <c r="F2804" t="s">
        <v>8218</v>
      </c>
      <c r="G2804" t="s">
        <v>8223</v>
      </c>
      <c r="H2804" t="s">
        <v>8245</v>
      </c>
      <c r="I2804">
        <v>1482418752</v>
      </c>
      <c r="J2804">
        <v>1479826752</v>
      </c>
      <c r="K2804" t="b">
        <v>0</v>
      </c>
      <c r="L2804">
        <v>175</v>
      </c>
      <c r="M2804" t="b">
        <v>1</v>
      </c>
      <c r="N2804" t="s">
        <v>8269</v>
      </c>
      <c r="O2804">
        <f>ROUND(E2804/D2804*100,0)</f>
        <v>105</v>
      </c>
      <c r="P2804">
        <f>IFERROR(ROUND(E2804/L2804,2),0)</f>
        <v>89.59</v>
      </c>
      <c r="Q2804" t="s">
        <v>8315</v>
      </c>
      <c r="R2804" t="s">
        <v>8316</v>
      </c>
      <c r="S2804" s="12">
        <f t="shared" si="87"/>
        <v>42696.624444444446</v>
      </c>
      <c r="T2804" s="12">
        <f t="shared" si="88"/>
        <v>42726.624444444446</v>
      </c>
    </row>
    <row r="2805" spans="1:20" ht="42.75" x14ac:dyDescent="0.4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ROUND(E2805/D2805*100,0)</f>
        <v>6</v>
      </c>
      <c r="P2805">
        <f>IFERROR(ROUND(E2805/L2805,2),0)</f>
        <v>106.69</v>
      </c>
      <c r="Q2805" t="s">
        <v>8318</v>
      </c>
      <c r="R2805" t="s">
        <v>8337</v>
      </c>
      <c r="S2805" s="12">
        <f t="shared" si="87"/>
        <v>42135.589548611111</v>
      </c>
      <c r="T2805" s="12">
        <f t="shared" si="88"/>
        <v>42166.083333333328</v>
      </c>
    </row>
    <row r="2806" spans="1:20" ht="42.75" x14ac:dyDescent="0.4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ROUND(E2806/D2806*100,0)</f>
        <v>6</v>
      </c>
      <c r="P2806">
        <f>IFERROR(ROUND(E2806/L2806,2),0)</f>
        <v>49.88</v>
      </c>
      <c r="Q2806" t="s">
        <v>8318</v>
      </c>
      <c r="R2806" t="s">
        <v>8348</v>
      </c>
      <c r="S2806" s="12">
        <f t="shared" si="87"/>
        <v>41855.777905092589</v>
      </c>
      <c r="T2806" s="12">
        <f t="shared" si="88"/>
        <v>41880.777905092589</v>
      </c>
    </row>
    <row r="2807" spans="1:20" x14ac:dyDescent="0.4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ROUND(E2807/D2807*100,0)</f>
        <v>6</v>
      </c>
      <c r="P2807">
        <f>IFERROR(ROUND(E2807/L2807,2),0)</f>
        <v>220</v>
      </c>
      <c r="Q2807" t="s">
        <v>8318</v>
      </c>
      <c r="R2807" t="s">
        <v>8348</v>
      </c>
      <c r="S2807" s="12">
        <f t="shared" si="87"/>
        <v>42570.91133101852</v>
      </c>
      <c r="T2807" s="12">
        <f t="shared" si="88"/>
        <v>42600.91133101852</v>
      </c>
    </row>
    <row r="2808" spans="1:20" ht="28.5" x14ac:dyDescent="0.4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ROUND(E2808/D2808*100,0)</f>
        <v>6</v>
      </c>
      <c r="P2808">
        <f>IFERROR(ROUND(E2808/L2808,2),0)</f>
        <v>52</v>
      </c>
      <c r="Q2808" t="s">
        <v>8318</v>
      </c>
      <c r="R2808" t="s">
        <v>8346</v>
      </c>
      <c r="S2808" s="12">
        <f t="shared" si="87"/>
        <v>41778.766724537039</v>
      </c>
      <c r="T2808" s="12">
        <f t="shared" si="88"/>
        <v>41806.916666666664</v>
      </c>
    </row>
    <row r="2809" spans="1:20" ht="42.75" x14ac:dyDescent="0.4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ROUND(E2809/D2809*100,0)</f>
        <v>6</v>
      </c>
      <c r="P2809">
        <f>IFERROR(ROUND(E2809/L2809,2),0)</f>
        <v>87.14</v>
      </c>
      <c r="Q2809" t="s">
        <v>8318</v>
      </c>
      <c r="R2809" t="s">
        <v>8346</v>
      </c>
      <c r="S2809" s="12">
        <f t="shared" si="87"/>
        <v>41162.672326388885</v>
      </c>
      <c r="T2809" s="12">
        <f t="shared" si="88"/>
        <v>41192.672326388885</v>
      </c>
    </row>
    <row r="2810" spans="1:20" ht="42.75" x14ac:dyDescent="0.4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ROUND(E2810/D2810*100,0)</f>
        <v>6</v>
      </c>
      <c r="P2810">
        <f>IFERROR(ROUND(E2810/L2810,2),0)</f>
        <v>37.89</v>
      </c>
      <c r="Q2810" t="s">
        <v>8308</v>
      </c>
      <c r="R2810" t="s">
        <v>8355</v>
      </c>
      <c r="S2810" s="12">
        <f t="shared" si="87"/>
        <v>42532.774745370371</v>
      </c>
      <c r="T2810" s="12">
        <f t="shared" si="88"/>
        <v>42552.774745370371</v>
      </c>
    </row>
    <row r="2811" spans="1:20" ht="42.75" x14ac:dyDescent="0.4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ROUND(E2811/D2811*100,0)</f>
        <v>6</v>
      </c>
      <c r="P2811">
        <f>IFERROR(ROUND(E2811/L2811,2),0)</f>
        <v>119.57</v>
      </c>
      <c r="Q2811" t="s">
        <v>8308</v>
      </c>
      <c r="R2811" t="s">
        <v>8314</v>
      </c>
      <c r="S2811" s="12">
        <f t="shared" si="87"/>
        <v>42711.950798611113</v>
      </c>
      <c r="T2811" s="12">
        <f t="shared" si="88"/>
        <v>42766.98055555555</v>
      </c>
    </row>
    <row r="2812" spans="1:20" ht="42.75" x14ac:dyDescent="0.4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ROUND(E2812/D2812*100,0)</f>
        <v>6</v>
      </c>
      <c r="P2812">
        <f>IFERROR(ROUND(E2812/L2812,2),0)</f>
        <v>41.67</v>
      </c>
      <c r="Q2812" t="s">
        <v>8312</v>
      </c>
      <c r="R2812" t="s">
        <v>8345</v>
      </c>
      <c r="S2812" s="12">
        <f t="shared" si="87"/>
        <v>40937.679560185185</v>
      </c>
      <c r="T2812" s="12">
        <f t="shared" si="88"/>
        <v>40969.207638888889</v>
      </c>
    </row>
    <row r="2813" spans="1:20" ht="42.75" x14ac:dyDescent="0.4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ROUND(E2813/D2813*100,0)</f>
        <v>6</v>
      </c>
      <c r="P2813">
        <f>IFERROR(ROUND(E2813/L2813,2),0)</f>
        <v>60</v>
      </c>
      <c r="Q2813" t="s">
        <v>8312</v>
      </c>
      <c r="R2813" t="s">
        <v>8345</v>
      </c>
      <c r="S2813" s="12">
        <f t="shared" si="87"/>
        <v>41711.169085648151</v>
      </c>
      <c r="T2813" s="12">
        <f t="shared" si="88"/>
        <v>41771.169085648151</v>
      </c>
    </row>
    <row r="2814" spans="1:20" ht="42.75" x14ac:dyDescent="0.4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ROUND(E2814/D2814*100,0)</f>
        <v>6</v>
      </c>
      <c r="P2814">
        <f>IFERROR(ROUND(E2814/L2814,2),0)</f>
        <v>182.62</v>
      </c>
      <c r="Q2814" t="s">
        <v>8308</v>
      </c>
      <c r="R2814" t="s">
        <v>8314</v>
      </c>
      <c r="S2814" s="12">
        <f t="shared" si="87"/>
        <v>42586.295138888891</v>
      </c>
      <c r="T2814" s="12">
        <f t="shared" si="88"/>
        <v>42626.295138888891</v>
      </c>
    </row>
    <row r="2815" spans="1:20" ht="42.75" x14ac:dyDescent="0.4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ROUND(E2815/D2815*100,0)</f>
        <v>6</v>
      </c>
      <c r="P2815">
        <f>IFERROR(ROUND(E2815/L2815,2),0)</f>
        <v>82.09</v>
      </c>
      <c r="Q2815" t="s">
        <v>8308</v>
      </c>
      <c r="R2815" t="s">
        <v>8314</v>
      </c>
      <c r="S2815" s="12">
        <f t="shared" si="87"/>
        <v>42339.967708333337</v>
      </c>
      <c r="T2815" s="12">
        <f t="shared" si="88"/>
        <v>42369.958333333328</v>
      </c>
    </row>
    <row r="2816" spans="1:20" ht="42.75" x14ac:dyDescent="0.4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ROUND(E2816/D2816*100,0)</f>
        <v>6</v>
      </c>
      <c r="P2816">
        <f>IFERROR(ROUND(E2816/L2816,2),0)</f>
        <v>29.25</v>
      </c>
      <c r="Q2816" t="s">
        <v>8308</v>
      </c>
      <c r="R2816" t="s">
        <v>8314</v>
      </c>
      <c r="S2816" s="12">
        <f t="shared" si="87"/>
        <v>41977.040185185186</v>
      </c>
      <c r="T2816" s="12">
        <f t="shared" si="88"/>
        <v>41985.299305555556</v>
      </c>
    </row>
    <row r="2817" spans="1:20" ht="42.75" x14ac:dyDescent="0.4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ROUND(E2817/D2817*100,0)</f>
        <v>6</v>
      </c>
      <c r="P2817">
        <f>IFERROR(ROUND(E2817/L2817,2),0)</f>
        <v>113.57</v>
      </c>
      <c r="Q2817" t="s">
        <v>8310</v>
      </c>
      <c r="R2817" t="s">
        <v>8347</v>
      </c>
      <c r="S2817" s="12">
        <f t="shared" si="87"/>
        <v>41613.172974537039</v>
      </c>
      <c r="T2817" s="12">
        <f t="shared" si="88"/>
        <v>41643.172974537039</v>
      </c>
    </row>
    <row r="2818" spans="1:20" ht="42.75" x14ac:dyDescent="0.4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ROUND(E2818/D2818*100,0)</f>
        <v>6</v>
      </c>
      <c r="P2818">
        <f>IFERROR(ROUND(E2818/L2818,2),0)</f>
        <v>45</v>
      </c>
      <c r="Q2818" t="s">
        <v>8310</v>
      </c>
      <c r="R2818" t="s">
        <v>8338</v>
      </c>
      <c r="S2818" s="12">
        <f t="shared" si="87"/>
        <v>42327.671631944439</v>
      </c>
      <c r="T2818" s="12">
        <f t="shared" si="88"/>
        <v>42357.671631944439</v>
      </c>
    </row>
    <row r="2819" spans="1:20" x14ac:dyDescent="0.4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ROUND(E2819/D2819*100,0)</f>
        <v>6</v>
      </c>
      <c r="P2819">
        <f>IFERROR(ROUND(E2819/L2819,2),0)</f>
        <v>60.73</v>
      </c>
      <c r="Q2819" t="s">
        <v>8326</v>
      </c>
      <c r="R2819" t="s">
        <v>8354</v>
      </c>
      <c r="S2819" s="12">
        <f t="shared" ref="S2819:S2882" si="89">(((J2819/60)/60)/24)+DATE(1970,1,1)</f>
        <v>42109.709629629629</v>
      </c>
      <c r="T2819" s="12">
        <f t="shared" ref="T2819:T2882" si="90">(((I2819/60)/60)/24)+DATE(1970,1,1)</f>
        <v>42139.709629629629</v>
      </c>
    </row>
    <row r="2820" spans="1:20" ht="42.75" x14ac:dyDescent="0.4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6</v>
      </c>
      <c r="P2820">
        <f>IFERROR(ROUND(E2820/L2820,2),0)</f>
        <v>340</v>
      </c>
      <c r="Q2820" t="s">
        <v>8326</v>
      </c>
      <c r="R2820" t="s">
        <v>8354</v>
      </c>
      <c r="S2820" s="12">
        <f t="shared" si="89"/>
        <v>42605.053993055553</v>
      </c>
      <c r="T2820" s="12">
        <f t="shared" si="90"/>
        <v>42635.053993055553</v>
      </c>
    </row>
    <row r="2821" spans="1:20" ht="42.75" x14ac:dyDescent="0.4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ROUND(E2821/D2821*100,0)</f>
        <v>6</v>
      </c>
      <c r="P2821">
        <f>IFERROR(ROUND(E2821/L2821,2),0)</f>
        <v>46.63</v>
      </c>
      <c r="Q2821" t="s">
        <v>8326</v>
      </c>
      <c r="R2821" t="s">
        <v>8354</v>
      </c>
      <c r="S2821" s="12">
        <f t="shared" si="89"/>
        <v>42468.84174768519</v>
      </c>
      <c r="T2821" s="12">
        <f t="shared" si="90"/>
        <v>42498.84174768519</v>
      </c>
    </row>
    <row r="2822" spans="1:20" ht="57" x14ac:dyDescent="0.4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ROUND(E2822/D2822*100,0)</f>
        <v>6</v>
      </c>
      <c r="P2822">
        <f>IFERROR(ROUND(E2822/L2822,2),0)</f>
        <v>603.53</v>
      </c>
      <c r="Q2822" t="s">
        <v>8308</v>
      </c>
      <c r="R2822" t="s">
        <v>8314</v>
      </c>
      <c r="S2822" s="12">
        <f t="shared" si="89"/>
        <v>42520.235486111109</v>
      </c>
      <c r="T2822" s="12">
        <f t="shared" si="90"/>
        <v>42572.583333333328</v>
      </c>
    </row>
    <row r="2823" spans="1:20" ht="42.75" x14ac:dyDescent="0.4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ROUND(E2823/D2823*100,0)</f>
        <v>6</v>
      </c>
      <c r="P2823">
        <f>IFERROR(ROUND(E2823/L2823,2),0)</f>
        <v>28.13</v>
      </c>
      <c r="Q2823" t="s">
        <v>8312</v>
      </c>
      <c r="R2823" t="s">
        <v>8340</v>
      </c>
      <c r="S2823" s="12">
        <f t="shared" si="89"/>
        <v>41922.783229166671</v>
      </c>
      <c r="T2823" s="12">
        <f t="shared" si="90"/>
        <v>41952.824895833335</v>
      </c>
    </row>
    <row r="2824" spans="1:20" ht="42.75" x14ac:dyDescent="0.4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ROUND(E2824/D2824*100,0)</f>
        <v>6</v>
      </c>
      <c r="P2824">
        <f>IFERROR(ROUND(E2824/L2824,2),0)</f>
        <v>98.79</v>
      </c>
      <c r="Q2824" t="s">
        <v>8323</v>
      </c>
      <c r="R2824" t="s">
        <v>8324</v>
      </c>
      <c r="S2824" s="12">
        <f t="shared" si="89"/>
        <v>41978.760393518518</v>
      </c>
      <c r="T2824" s="12">
        <f t="shared" si="90"/>
        <v>42023.760393518518</v>
      </c>
    </row>
    <row r="2825" spans="1:20" ht="42.75" x14ac:dyDescent="0.4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ROUND(E2825/D2825*100,0)</f>
        <v>6</v>
      </c>
      <c r="P2825">
        <f>IFERROR(ROUND(E2825/L2825,2),0)</f>
        <v>50.08</v>
      </c>
      <c r="Q2825" t="s">
        <v>8310</v>
      </c>
      <c r="R2825" t="s">
        <v>8347</v>
      </c>
      <c r="S2825" s="12">
        <f t="shared" si="89"/>
        <v>42340.701504629629</v>
      </c>
      <c r="T2825" s="12">
        <f t="shared" si="90"/>
        <v>42368.701504629629</v>
      </c>
    </row>
    <row r="2826" spans="1:20" ht="42.75" x14ac:dyDescent="0.4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ROUND(E2826/D2826*100,0)</f>
        <v>6</v>
      </c>
      <c r="P2826">
        <f>IFERROR(ROUND(E2826/L2826,2),0)</f>
        <v>12.14</v>
      </c>
      <c r="Q2826" t="s">
        <v>8326</v>
      </c>
      <c r="R2826" t="s">
        <v>8354</v>
      </c>
      <c r="S2826" s="12">
        <f t="shared" si="89"/>
        <v>42510.341631944444</v>
      </c>
      <c r="T2826" s="12">
        <f t="shared" si="90"/>
        <v>42540.341631944444</v>
      </c>
    </row>
    <row r="2827" spans="1:20" ht="42.75" x14ac:dyDescent="0.4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ROUND(E2827/D2827*100,0)</f>
        <v>6</v>
      </c>
      <c r="P2827">
        <f>IFERROR(ROUND(E2827/L2827,2),0)</f>
        <v>41.58</v>
      </c>
      <c r="Q2827" t="s">
        <v>8308</v>
      </c>
      <c r="R2827" t="s">
        <v>8336</v>
      </c>
      <c r="S2827" s="12">
        <f t="shared" si="89"/>
        <v>41821.020601851851</v>
      </c>
      <c r="T2827" s="12">
        <f t="shared" si="90"/>
        <v>41849.020601851851</v>
      </c>
    </row>
    <row r="2828" spans="1:20" ht="42.75" x14ac:dyDescent="0.4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ROUND(E2828/D2828*100,0)</f>
        <v>6</v>
      </c>
      <c r="P2828">
        <f>IFERROR(ROUND(E2828/L2828,2),0)</f>
        <v>89.21</v>
      </c>
      <c r="Q2828" t="s">
        <v>8326</v>
      </c>
      <c r="R2828" t="s">
        <v>8354</v>
      </c>
      <c r="S2828" s="12">
        <f t="shared" si="89"/>
        <v>41964.844444444447</v>
      </c>
      <c r="T2828" s="12">
        <f t="shared" si="90"/>
        <v>41998.844444444447</v>
      </c>
    </row>
    <row r="2829" spans="1:20" ht="42.75" x14ac:dyDescent="0.45">
      <c r="A2829">
        <v>2792</v>
      </c>
      <c r="B2829" s="3" t="s">
        <v>2792</v>
      </c>
      <c r="C2829" s="3" t="s">
        <v>6902</v>
      </c>
      <c r="D2829" s="6">
        <v>2000</v>
      </c>
      <c r="E2829" s="8">
        <v>2152</v>
      </c>
      <c r="F2829" t="s">
        <v>8218</v>
      </c>
      <c r="G2829" t="s">
        <v>8223</v>
      </c>
      <c r="H2829" t="s">
        <v>8245</v>
      </c>
      <c r="I2829">
        <v>1439357559</v>
      </c>
      <c r="J2829">
        <v>1435469559</v>
      </c>
      <c r="K2829" t="b">
        <v>0</v>
      </c>
      <c r="L2829">
        <v>24</v>
      </c>
      <c r="M2829" t="b">
        <v>1</v>
      </c>
      <c r="N2829" t="s">
        <v>8269</v>
      </c>
      <c r="O2829">
        <f>ROUND(E2829/D2829*100,0)</f>
        <v>108</v>
      </c>
      <c r="P2829">
        <f>IFERROR(ROUND(E2829/L2829,2),0)</f>
        <v>89.67</v>
      </c>
      <c r="Q2829" t="s">
        <v>8315</v>
      </c>
      <c r="R2829" t="s">
        <v>8316</v>
      </c>
      <c r="S2829" s="12">
        <f t="shared" si="89"/>
        <v>42183.231006944443</v>
      </c>
      <c r="T2829" s="12">
        <f t="shared" si="90"/>
        <v>42228.231006944443</v>
      </c>
    </row>
    <row r="2830" spans="1:20" ht="28.5" x14ac:dyDescent="0.45">
      <c r="A2830">
        <v>3439</v>
      </c>
      <c r="B2830" s="3" t="s">
        <v>3438</v>
      </c>
      <c r="C2830" s="3" t="s">
        <v>7549</v>
      </c>
      <c r="D2830" s="6">
        <v>1200</v>
      </c>
      <c r="E2830" s="8">
        <v>1616.14</v>
      </c>
      <c r="F2830" t="s">
        <v>8218</v>
      </c>
      <c r="G2830" t="s">
        <v>8223</v>
      </c>
      <c r="H2830" t="s">
        <v>8245</v>
      </c>
      <c r="I2830">
        <v>1453179540</v>
      </c>
      <c r="J2830">
        <v>1452030730</v>
      </c>
      <c r="K2830" t="b">
        <v>0</v>
      </c>
      <c r="L2830">
        <v>18</v>
      </c>
      <c r="M2830" t="b">
        <v>1</v>
      </c>
      <c r="N2830" t="s">
        <v>8269</v>
      </c>
      <c r="O2830">
        <f>ROUND(E2830/D2830*100,0)</f>
        <v>135</v>
      </c>
      <c r="P2830">
        <f>IFERROR(ROUND(E2830/L2830,2),0)</f>
        <v>89.79</v>
      </c>
      <c r="Q2830" t="s">
        <v>8315</v>
      </c>
      <c r="R2830" t="s">
        <v>8316</v>
      </c>
      <c r="S2830" s="12">
        <f t="shared" si="89"/>
        <v>42374.911226851851</v>
      </c>
      <c r="T2830" s="12">
        <f t="shared" si="90"/>
        <v>42388.207638888889</v>
      </c>
    </row>
    <row r="2831" spans="1:20" ht="42.75" x14ac:dyDescent="0.45">
      <c r="A2831">
        <v>2997</v>
      </c>
      <c r="B2831" s="3" t="s">
        <v>2997</v>
      </c>
      <c r="C2831" s="3" t="s">
        <v>7107</v>
      </c>
      <c r="D2831" s="6">
        <v>10000</v>
      </c>
      <c r="E2831" s="8">
        <v>10373</v>
      </c>
      <c r="F2831" t="s">
        <v>8218</v>
      </c>
      <c r="G2831" t="s">
        <v>8223</v>
      </c>
      <c r="H2831" t="s">
        <v>8245</v>
      </c>
      <c r="I2831">
        <v>1488171540</v>
      </c>
      <c r="J2831">
        <v>1486661793</v>
      </c>
      <c r="K2831" t="b">
        <v>0</v>
      </c>
      <c r="L2831">
        <v>115</v>
      </c>
      <c r="M2831" t="b">
        <v>1</v>
      </c>
      <c r="N2831" t="s">
        <v>8301</v>
      </c>
      <c r="O2831">
        <f>ROUND(E2831/D2831*100,0)</f>
        <v>104</v>
      </c>
      <c r="P2831">
        <f>IFERROR(ROUND(E2831/L2831,2),0)</f>
        <v>90.2</v>
      </c>
      <c r="Q2831" t="s">
        <v>8315</v>
      </c>
      <c r="R2831" t="s">
        <v>8333</v>
      </c>
      <c r="S2831" s="12">
        <f t="shared" si="89"/>
        <v>42775.733715277776</v>
      </c>
      <c r="T2831" s="12">
        <f t="shared" si="90"/>
        <v>42793.207638888889</v>
      </c>
    </row>
    <row r="2832" spans="1:20" ht="42.75" x14ac:dyDescent="0.45">
      <c r="A2832">
        <v>2874</v>
      </c>
      <c r="B2832" s="3" t="s">
        <v>2874</v>
      </c>
      <c r="C2832" s="3" t="s">
        <v>6984</v>
      </c>
      <c r="D2832" s="6">
        <v>5000</v>
      </c>
      <c r="E2832" s="8">
        <v>271</v>
      </c>
      <c r="F2832" t="s">
        <v>8220</v>
      </c>
      <c r="G2832" t="s">
        <v>8223</v>
      </c>
      <c r="H2832" t="s">
        <v>8245</v>
      </c>
      <c r="I2832">
        <v>1484684186</v>
      </c>
      <c r="J2832">
        <v>1482092186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5</v>
      </c>
      <c r="P2832">
        <f>IFERROR(ROUND(E2832/L2832,2),0)</f>
        <v>90.33</v>
      </c>
      <c r="Q2832" t="s">
        <v>8315</v>
      </c>
      <c r="R2832" t="s">
        <v>8316</v>
      </c>
      <c r="S2832" s="12">
        <f t="shared" si="89"/>
        <v>42722.84474537037</v>
      </c>
      <c r="T2832" s="12">
        <f t="shared" si="90"/>
        <v>42752.84474537037</v>
      </c>
    </row>
    <row r="2833" spans="1:20" ht="42.75" x14ac:dyDescent="0.45">
      <c r="A2833">
        <v>2935</v>
      </c>
      <c r="B2833" s="3" t="s">
        <v>2935</v>
      </c>
      <c r="C2833" s="3" t="s">
        <v>7045</v>
      </c>
      <c r="D2833" s="6">
        <v>3500</v>
      </c>
      <c r="E2833" s="8">
        <v>3531</v>
      </c>
      <c r="F2833" t="s">
        <v>8218</v>
      </c>
      <c r="G2833" t="s">
        <v>8223</v>
      </c>
      <c r="H2833" t="s">
        <v>8245</v>
      </c>
      <c r="I2833">
        <v>1472490000</v>
      </c>
      <c r="J2833">
        <v>1467468008</v>
      </c>
      <c r="K2833" t="b">
        <v>0</v>
      </c>
      <c r="L2833">
        <v>39</v>
      </c>
      <c r="M2833" t="b">
        <v>1</v>
      </c>
      <c r="N2833" t="s">
        <v>8303</v>
      </c>
      <c r="O2833">
        <f>ROUND(E2833/D2833*100,0)</f>
        <v>101</v>
      </c>
      <c r="P2833">
        <f>IFERROR(ROUND(E2833/L2833,2),0)</f>
        <v>90.54</v>
      </c>
      <c r="Q2833" t="s">
        <v>8315</v>
      </c>
      <c r="R2833" t="s">
        <v>8334</v>
      </c>
      <c r="S2833" s="12">
        <f t="shared" si="89"/>
        <v>42553.583425925928</v>
      </c>
      <c r="T2833" s="12">
        <f t="shared" si="90"/>
        <v>42611.708333333328</v>
      </c>
    </row>
    <row r="2834" spans="1:20" ht="42.75" x14ac:dyDescent="0.45">
      <c r="A2834">
        <v>3463</v>
      </c>
      <c r="B2834" s="3" t="s">
        <v>3462</v>
      </c>
      <c r="C2834" s="3" t="s">
        <v>7573</v>
      </c>
      <c r="D2834" s="6">
        <v>10000</v>
      </c>
      <c r="E2834" s="8">
        <v>10338</v>
      </c>
      <c r="F2834" t="s">
        <v>8218</v>
      </c>
      <c r="G2834" t="s">
        <v>8228</v>
      </c>
      <c r="H2834" t="s">
        <v>8250</v>
      </c>
      <c r="I2834">
        <v>1476158340</v>
      </c>
      <c r="J2834">
        <v>1472594585</v>
      </c>
      <c r="K2834" t="b">
        <v>0</v>
      </c>
      <c r="L2834">
        <v>114</v>
      </c>
      <c r="M2834" t="b">
        <v>1</v>
      </c>
      <c r="N2834" t="s">
        <v>8269</v>
      </c>
      <c r="O2834">
        <f>ROUND(E2834/D2834*100,0)</f>
        <v>103</v>
      </c>
      <c r="P2834">
        <f>IFERROR(ROUND(E2834/L2834,2),0)</f>
        <v>90.68</v>
      </c>
      <c r="Q2834" t="s">
        <v>8315</v>
      </c>
      <c r="R2834" t="s">
        <v>8316</v>
      </c>
      <c r="S2834" s="12">
        <f t="shared" si="89"/>
        <v>42612.918807870374</v>
      </c>
      <c r="T2834" s="12">
        <f t="shared" si="90"/>
        <v>42654.165972222225</v>
      </c>
    </row>
    <row r="2835" spans="1:20" ht="42.75" x14ac:dyDescent="0.4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ROUND(E2835/D2835*100,0)</f>
        <v>5</v>
      </c>
      <c r="P2835">
        <f>IFERROR(ROUND(E2835/L2835,2),0)</f>
        <v>119</v>
      </c>
      <c r="Q2835" t="s">
        <v>8318</v>
      </c>
      <c r="R2835" t="s">
        <v>8337</v>
      </c>
      <c r="S2835" s="12">
        <f t="shared" si="89"/>
        <v>41794.124953703707</v>
      </c>
      <c r="T2835" s="12">
        <f t="shared" si="90"/>
        <v>41854.124953703707</v>
      </c>
    </row>
    <row r="2836" spans="1:20" ht="42.75" x14ac:dyDescent="0.4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ROUND(E2836/D2836*100,0)</f>
        <v>5</v>
      </c>
      <c r="P2836">
        <f>IFERROR(ROUND(E2836/L2836,2),0)</f>
        <v>83.33</v>
      </c>
      <c r="Q2836" t="s">
        <v>8318</v>
      </c>
      <c r="R2836" t="s">
        <v>8348</v>
      </c>
      <c r="S2836" s="12">
        <f t="shared" si="89"/>
        <v>42239.441412037035</v>
      </c>
      <c r="T2836" s="12">
        <f t="shared" si="90"/>
        <v>42279.441412037035</v>
      </c>
    </row>
    <row r="2837" spans="1:20" ht="42.75" x14ac:dyDescent="0.4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ROUND(E2837/D2837*100,0)</f>
        <v>5</v>
      </c>
      <c r="P2837">
        <f>IFERROR(ROUND(E2837/L2837,2),0)</f>
        <v>62.5</v>
      </c>
      <c r="Q2837" t="s">
        <v>8318</v>
      </c>
      <c r="R2837" t="s">
        <v>8346</v>
      </c>
      <c r="S2837" s="12">
        <f t="shared" si="89"/>
        <v>41576.834513888891</v>
      </c>
      <c r="T2837" s="12">
        <f t="shared" si="90"/>
        <v>41609.876180555555</v>
      </c>
    </row>
    <row r="2838" spans="1:20" ht="42.75" x14ac:dyDescent="0.4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ROUND(E2838/D2838*100,0)</f>
        <v>5</v>
      </c>
      <c r="P2838">
        <f>IFERROR(ROUND(E2838/L2838,2),0)</f>
        <v>50</v>
      </c>
      <c r="Q2838" t="s">
        <v>8318</v>
      </c>
      <c r="R2838" t="s">
        <v>8346</v>
      </c>
      <c r="S2838" s="12">
        <f t="shared" si="89"/>
        <v>40894.906956018516</v>
      </c>
      <c r="T2838" s="12">
        <f t="shared" si="90"/>
        <v>40954.906956018516</v>
      </c>
    </row>
    <row r="2839" spans="1:20" ht="42.75" x14ac:dyDescent="0.4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ROUND(E2839/D2839*100,0)</f>
        <v>5</v>
      </c>
      <c r="P2839">
        <f>IFERROR(ROUND(E2839/L2839,2),0)</f>
        <v>136.09</v>
      </c>
      <c r="Q2839" t="s">
        <v>8318</v>
      </c>
      <c r="R2839" t="s">
        <v>8346</v>
      </c>
      <c r="S2839" s="12">
        <f t="shared" si="89"/>
        <v>40858.762141203704</v>
      </c>
      <c r="T2839" s="12">
        <f t="shared" si="90"/>
        <v>40900.762141203704</v>
      </c>
    </row>
    <row r="2840" spans="1:20" ht="42.75" x14ac:dyDescent="0.4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ROUND(E2840/D2840*100,0)</f>
        <v>5</v>
      </c>
      <c r="P2840">
        <f>IFERROR(ROUND(E2840/L2840,2),0)</f>
        <v>135.04</v>
      </c>
      <c r="Q2840" t="s">
        <v>8308</v>
      </c>
      <c r="R2840" t="s">
        <v>8355</v>
      </c>
      <c r="S2840" s="12">
        <f t="shared" si="89"/>
        <v>42173.275740740741</v>
      </c>
      <c r="T2840" s="12">
        <f t="shared" si="90"/>
        <v>42217.745138888888</v>
      </c>
    </row>
    <row r="2841" spans="1:20" ht="42.75" x14ac:dyDescent="0.4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ROUND(E2841/D2841*100,0)</f>
        <v>5</v>
      </c>
      <c r="P2841">
        <f>IFERROR(ROUND(E2841/L2841,2),0)</f>
        <v>27.36</v>
      </c>
      <c r="Q2841" t="s">
        <v>8308</v>
      </c>
      <c r="R2841" t="s">
        <v>8314</v>
      </c>
      <c r="S2841" s="12">
        <f t="shared" si="89"/>
        <v>42090.831273148149</v>
      </c>
      <c r="T2841" s="12">
        <f t="shared" si="90"/>
        <v>42135.831273148149</v>
      </c>
    </row>
    <row r="2842" spans="1:20" ht="42.75" x14ac:dyDescent="0.4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ROUND(E2842/D2842*100,0)</f>
        <v>5</v>
      </c>
      <c r="P2842">
        <f>IFERROR(ROUND(E2842/L2842,2),0)</f>
        <v>115.75</v>
      </c>
      <c r="Q2842" t="s">
        <v>8308</v>
      </c>
      <c r="R2842" t="s">
        <v>8314</v>
      </c>
      <c r="S2842" s="12">
        <f t="shared" si="89"/>
        <v>42273.090740740736</v>
      </c>
      <c r="T2842" s="12">
        <f t="shared" si="90"/>
        <v>42313.132407407407</v>
      </c>
    </row>
    <row r="2843" spans="1:20" ht="42.75" x14ac:dyDescent="0.4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ROUND(E2843/D2843*100,0)</f>
        <v>5</v>
      </c>
      <c r="P2843">
        <f>IFERROR(ROUND(E2843/L2843,2),0)</f>
        <v>39.17</v>
      </c>
      <c r="Q2843" t="s">
        <v>8321</v>
      </c>
      <c r="R2843" t="s">
        <v>8344</v>
      </c>
      <c r="S2843" s="12">
        <f t="shared" si="89"/>
        <v>41642.751458333332</v>
      </c>
      <c r="T2843" s="12">
        <f t="shared" si="90"/>
        <v>41672.751458333332</v>
      </c>
    </row>
    <row r="2844" spans="1:20" ht="42.75" x14ac:dyDescent="0.4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ROUND(E2844/D2844*100,0)</f>
        <v>5</v>
      </c>
      <c r="P2844">
        <f>IFERROR(ROUND(E2844/L2844,2),0)</f>
        <v>18</v>
      </c>
      <c r="Q2844" t="s">
        <v>8312</v>
      </c>
      <c r="R2844" t="s">
        <v>8345</v>
      </c>
      <c r="S2844" s="12">
        <f t="shared" si="89"/>
        <v>40921.117662037039</v>
      </c>
      <c r="T2844" s="12">
        <f t="shared" si="90"/>
        <v>40951.117662037039</v>
      </c>
    </row>
    <row r="2845" spans="1:20" ht="42.75" x14ac:dyDescent="0.4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ROUND(E2845/D2845*100,0)</f>
        <v>5</v>
      </c>
      <c r="P2845">
        <f>IFERROR(ROUND(E2845/L2845,2),0)</f>
        <v>27.08</v>
      </c>
      <c r="Q2845" t="s">
        <v>8312</v>
      </c>
      <c r="R2845" t="s">
        <v>8345</v>
      </c>
      <c r="S2845" s="12">
        <f t="shared" si="89"/>
        <v>41577.561284722222</v>
      </c>
      <c r="T2845" s="12">
        <f t="shared" si="90"/>
        <v>41607.602951388886</v>
      </c>
    </row>
    <row r="2846" spans="1:20" ht="42.75" x14ac:dyDescent="0.4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ROUND(E2846/D2846*100,0)</f>
        <v>5</v>
      </c>
      <c r="P2846">
        <f>IFERROR(ROUND(E2846/L2846,2),0)</f>
        <v>19.600000000000001</v>
      </c>
      <c r="Q2846" t="s">
        <v>8312</v>
      </c>
      <c r="R2846" t="s">
        <v>8345</v>
      </c>
      <c r="S2846" s="12">
        <f t="shared" si="89"/>
        <v>41944.916215277779</v>
      </c>
      <c r="T2846" s="12">
        <f t="shared" si="90"/>
        <v>41974.957881944443</v>
      </c>
    </row>
    <row r="2847" spans="1:20" ht="28.5" x14ac:dyDescent="0.4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ROUND(E2847/D2847*100,0)</f>
        <v>5</v>
      </c>
      <c r="P2847">
        <f>IFERROR(ROUND(E2847/L2847,2),0)</f>
        <v>15</v>
      </c>
      <c r="Q2847" t="s">
        <v>8310</v>
      </c>
      <c r="R2847" t="s">
        <v>8347</v>
      </c>
      <c r="S2847" s="12">
        <f t="shared" si="89"/>
        <v>41005.904120370367</v>
      </c>
      <c r="T2847" s="12">
        <f t="shared" si="90"/>
        <v>41035.904120370367</v>
      </c>
    </row>
    <row r="2848" spans="1:20" ht="42.75" x14ac:dyDescent="0.4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ROUND(E2848/D2848*100,0)</f>
        <v>5</v>
      </c>
      <c r="P2848">
        <f>IFERROR(ROUND(E2848/L2848,2),0)</f>
        <v>267.81</v>
      </c>
      <c r="Q2848" t="s">
        <v>8310</v>
      </c>
      <c r="R2848" t="s">
        <v>8347</v>
      </c>
      <c r="S2848" s="12">
        <f t="shared" si="89"/>
        <v>41486.537268518521</v>
      </c>
      <c r="T2848" s="12">
        <f t="shared" si="90"/>
        <v>41516.537268518521</v>
      </c>
    </row>
    <row r="2849" spans="1:20" ht="42.75" x14ac:dyDescent="0.4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ROUND(E2849/D2849*100,0)</f>
        <v>5</v>
      </c>
      <c r="P2849">
        <f>IFERROR(ROUND(E2849/L2849,2),0)</f>
        <v>17.71</v>
      </c>
      <c r="Q2849" t="s">
        <v>8310</v>
      </c>
      <c r="R2849" t="s">
        <v>8347</v>
      </c>
      <c r="S2849" s="12">
        <f t="shared" si="89"/>
        <v>41577.045428240745</v>
      </c>
      <c r="T2849" s="12">
        <f t="shared" si="90"/>
        <v>41617.249305555553</v>
      </c>
    </row>
    <row r="2850" spans="1:20" ht="42.75" x14ac:dyDescent="0.4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ROUND(E2850/D2850*100,0)</f>
        <v>5</v>
      </c>
      <c r="P2850">
        <f>IFERROR(ROUND(E2850/L2850,2),0)</f>
        <v>80.3</v>
      </c>
      <c r="Q2850" t="s">
        <v>8310</v>
      </c>
      <c r="R2850" t="s">
        <v>8347</v>
      </c>
      <c r="S2850" s="12">
        <f t="shared" si="89"/>
        <v>41771.40996527778</v>
      </c>
      <c r="T2850" s="12">
        <f t="shared" si="90"/>
        <v>41801.40996527778</v>
      </c>
    </row>
    <row r="2851" spans="1:20" ht="57" x14ac:dyDescent="0.4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ROUND(E2851/D2851*100,0)</f>
        <v>5</v>
      </c>
      <c r="P2851">
        <f>IFERROR(ROUND(E2851/L2851,2),0)</f>
        <v>50</v>
      </c>
      <c r="Q2851" t="s">
        <v>8310</v>
      </c>
      <c r="R2851" t="s">
        <v>8338</v>
      </c>
      <c r="S2851" s="12">
        <f t="shared" si="89"/>
        <v>42558.989513888882</v>
      </c>
      <c r="T2851" s="12">
        <f t="shared" si="90"/>
        <v>42588.989513888882</v>
      </c>
    </row>
    <row r="2852" spans="1:20" ht="42.75" x14ac:dyDescent="0.4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ROUND(E2852/D2852*100,0)</f>
        <v>5</v>
      </c>
      <c r="P2852">
        <f>IFERROR(ROUND(E2852/L2852,2),0)</f>
        <v>640</v>
      </c>
      <c r="Q2852" t="s">
        <v>8326</v>
      </c>
      <c r="R2852" t="s">
        <v>8354</v>
      </c>
      <c r="S2852" s="12">
        <f t="shared" si="89"/>
        <v>42275.720219907409</v>
      </c>
      <c r="T2852" s="12">
        <f t="shared" si="90"/>
        <v>42305.720219907409</v>
      </c>
    </row>
    <row r="2853" spans="1:20" ht="28.5" x14ac:dyDescent="0.4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ROUND(E2853/D2853*100,0)</f>
        <v>5</v>
      </c>
      <c r="P2853">
        <f>IFERROR(ROUND(E2853/L2853,2),0)</f>
        <v>24.62</v>
      </c>
      <c r="Q2853" t="s">
        <v>8321</v>
      </c>
      <c r="R2853" t="s">
        <v>8356</v>
      </c>
      <c r="S2853" s="12">
        <f t="shared" si="89"/>
        <v>41947.063645833332</v>
      </c>
      <c r="T2853" s="12">
        <f t="shared" si="90"/>
        <v>41977.063645833332</v>
      </c>
    </row>
    <row r="2854" spans="1:20" ht="57" x14ac:dyDescent="0.4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ROUND(E2854/D2854*100,0)</f>
        <v>5</v>
      </c>
      <c r="P2854">
        <f>IFERROR(ROUND(E2854/L2854,2),0)</f>
        <v>100</v>
      </c>
      <c r="Q2854" t="s">
        <v>8321</v>
      </c>
      <c r="R2854" t="s">
        <v>8356</v>
      </c>
      <c r="S2854" s="12">
        <f t="shared" si="89"/>
        <v>42360.437152777777</v>
      </c>
      <c r="T2854" s="12">
        <f t="shared" si="90"/>
        <v>42420.437152777777</v>
      </c>
    </row>
    <row r="2855" spans="1:20" ht="42.75" x14ac:dyDescent="0.4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ROUND(E2855/D2855*100,0)</f>
        <v>5</v>
      </c>
      <c r="P2855">
        <f>IFERROR(ROUND(E2855/L2855,2),0)</f>
        <v>15</v>
      </c>
      <c r="Q2855" t="s">
        <v>8321</v>
      </c>
      <c r="R2855" t="s">
        <v>8356</v>
      </c>
      <c r="S2855" s="12">
        <f t="shared" si="89"/>
        <v>42432.379826388889</v>
      </c>
      <c r="T2855" s="12">
        <f t="shared" si="90"/>
        <v>42462.338159722218</v>
      </c>
    </row>
    <row r="2856" spans="1:20" ht="42.75" x14ac:dyDescent="0.4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ROUND(E2856/D2856*100,0)</f>
        <v>5</v>
      </c>
      <c r="P2856">
        <f>IFERROR(ROUND(E2856/L2856,2),0)</f>
        <v>11.67</v>
      </c>
      <c r="Q2856" t="s">
        <v>8323</v>
      </c>
      <c r="R2856" t="s">
        <v>8351</v>
      </c>
      <c r="S2856" s="12">
        <f t="shared" si="89"/>
        <v>42185.397673611107</v>
      </c>
      <c r="T2856" s="12">
        <f t="shared" si="90"/>
        <v>42244.508333333331</v>
      </c>
    </row>
    <row r="2857" spans="1:20" ht="42.75" x14ac:dyDescent="0.4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ROUND(E2857/D2857*100,0)</f>
        <v>5</v>
      </c>
      <c r="P2857">
        <f>IFERROR(ROUND(E2857/L2857,2),0)</f>
        <v>41.67</v>
      </c>
      <c r="Q2857" t="s">
        <v>8321</v>
      </c>
      <c r="R2857" t="s">
        <v>8353</v>
      </c>
      <c r="S2857" s="12">
        <f t="shared" si="89"/>
        <v>42404.033090277779</v>
      </c>
      <c r="T2857" s="12">
        <f t="shared" si="90"/>
        <v>42428.999305555553</v>
      </c>
    </row>
    <row r="2858" spans="1:20" ht="42.75" x14ac:dyDescent="0.4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ROUND(E2858/D2858*100,0)</f>
        <v>5</v>
      </c>
      <c r="P2858">
        <f>IFERROR(ROUND(E2858/L2858,2),0)</f>
        <v>84.33</v>
      </c>
      <c r="Q2858" t="s">
        <v>8321</v>
      </c>
      <c r="R2858" t="s">
        <v>8353</v>
      </c>
      <c r="S2858" s="12">
        <f t="shared" si="89"/>
        <v>42017.927418981482</v>
      </c>
      <c r="T2858" s="12">
        <f t="shared" si="90"/>
        <v>42052.927418981482</v>
      </c>
    </row>
    <row r="2859" spans="1:20" ht="42.75" x14ac:dyDescent="0.4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ROUND(E2859/D2859*100,0)</f>
        <v>5</v>
      </c>
      <c r="P2859">
        <f>IFERROR(ROUND(E2859/L2859,2),0)</f>
        <v>21.25</v>
      </c>
      <c r="Q2859" t="s">
        <v>8312</v>
      </c>
      <c r="R2859" t="s">
        <v>8340</v>
      </c>
      <c r="S2859" s="12">
        <f t="shared" si="89"/>
        <v>41841.56381944444</v>
      </c>
      <c r="T2859" s="12">
        <f t="shared" si="90"/>
        <v>41882.818749999999</v>
      </c>
    </row>
    <row r="2860" spans="1:20" ht="42.75" x14ac:dyDescent="0.4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>
        <f>IFERROR(ROUND(E2860/L2860,2),0)</f>
        <v>109.07</v>
      </c>
      <c r="Q2860" t="s">
        <v>8323</v>
      </c>
      <c r="R2860" t="s">
        <v>8324</v>
      </c>
      <c r="S2860" s="12">
        <f t="shared" si="89"/>
        <v>42010.674513888895</v>
      </c>
      <c r="T2860" s="12">
        <f t="shared" si="90"/>
        <v>42040.674513888895</v>
      </c>
    </row>
    <row r="2861" spans="1:20" ht="42.75" x14ac:dyDescent="0.4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ROUND(E2861/D2861*100,0)</f>
        <v>5</v>
      </c>
      <c r="P2861">
        <f>IFERROR(ROUND(E2861/L2861,2),0)</f>
        <v>71.59</v>
      </c>
      <c r="Q2861" t="s">
        <v>8310</v>
      </c>
      <c r="R2861" t="s">
        <v>8338</v>
      </c>
      <c r="S2861" s="12">
        <f t="shared" si="89"/>
        <v>42328.779224537036</v>
      </c>
      <c r="T2861" s="12">
        <f t="shared" si="90"/>
        <v>42353.332638888889</v>
      </c>
    </row>
    <row r="2862" spans="1:20" ht="42.75" x14ac:dyDescent="0.4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ROUND(E2862/D2862*100,0)</f>
        <v>5</v>
      </c>
      <c r="P2862">
        <f>IFERROR(ROUND(E2862/L2862,2),0)</f>
        <v>31.75</v>
      </c>
      <c r="Q2862" t="s">
        <v>8323</v>
      </c>
      <c r="R2862" t="s">
        <v>8352</v>
      </c>
      <c r="S2862" s="12">
        <f t="shared" si="89"/>
        <v>41799.725289351853</v>
      </c>
      <c r="T2862" s="12">
        <f t="shared" si="90"/>
        <v>41829.725289351853</v>
      </c>
    </row>
    <row r="2863" spans="1:20" ht="42.75" x14ac:dyDescent="0.4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ROUND(E2863/D2863*100,0)</f>
        <v>5</v>
      </c>
      <c r="P2863">
        <f>IFERROR(ROUND(E2863/L2863,2),0)</f>
        <v>8.33</v>
      </c>
      <c r="Q2863" t="s">
        <v>8310</v>
      </c>
      <c r="R2863" t="s">
        <v>8347</v>
      </c>
      <c r="S2863" s="12">
        <f t="shared" si="89"/>
        <v>42167.207071759258</v>
      </c>
      <c r="T2863" s="12">
        <f t="shared" si="90"/>
        <v>42197.207071759258</v>
      </c>
    </row>
    <row r="2864" spans="1:20" ht="42.75" x14ac:dyDescent="0.4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ROUND(E2864/D2864*100,0)</f>
        <v>5</v>
      </c>
      <c r="P2864">
        <f>IFERROR(ROUND(E2864/L2864,2),0)</f>
        <v>29.04</v>
      </c>
      <c r="Q2864" t="s">
        <v>8310</v>
      </c>
      <c r="R2864" t="s">
        <v>8347</v>
      </c>
      <c r="S2864" s="12">
        <f t="shared" si="89"/>
        <v>42647.750092592592</v>
      </c>
      <c r="T2864" s="12">
        <f t="shared" si="90"/>
        <v>42677.750092592592</v>
      </c>
    </row>
    <row r="2865" spans="1:20" ht="42.75" x14ac:dyDescent="0.4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ROUND(E2865/D2865*100,0)</f>
        <v>5</v>
      </c>
      <c r="P2865">
        <f>IFERROR(ROUND(E2865/L2865,2),0)</f>
        <v>37.950000000000003</v>
      </c>
      <c r="Q2865" t="s">
        <v>8321</v>
      </c>
      <c r="R2865" t="s">
        <v>8350</v>
      </c>
      <c r="S2865" s="12">
        <f t="shared" si="89"/>
        <v>40938.062476851854</v>
      </c>
      <c r="T2865" s="12">
        <f t="shared" si="90"/>
        <v>40968.062476851854</v>
      </c>
    </row>
    <row r="2866" spans="1:20" ht="42.75" x14ac:dyDescent="0.45">
      <c r="A2866">
        <v>2803</v>
      </c>
      <c r="B2866" s="3" t="s">
        <v>2803</v>
      </c>
      <c r="C2866" s="3" t="s">
        <v>6913</v>
      </c>
      <c r="D2866" s="6">
        <v>10000</v>
      </c>
      <c r="E2866" s="8">
        <v>12795</v>
      </c>
      <c r="F2866" t="s">
        <v>8218</v>
      </c>
      <c r="G2866" t="s">
        <v>8223</v>
      </c>
      <c r="H2866" t="s">
        <v>8245</v>
      </c>
      <c r="I2866">
        <v>1437004800</v>
      </c>
      <c r="J2866">
        <v>1433295276</v>
      </c>
      <c r="K2866" t="b">
        <v>0</v>
      </c>
      <c r="L2866">
        <v>141</v>
      </c>
      <c r="M2866" t="b">
        <v>1</v>
      </c>
      <c r="N2866" t="s">
        <v>8269</v>
      </c>
      <c r="O2866">
        <f>ROUND(E2866/D2866*100,0)</f>
        <v>128</v>
      </c>
      <c r="P2866">
        <f>IFERROR(ROUND(E2866/L2866,2),0)</f>
        <v>90.74</v>
      </c>
      <c r="Q2866" t="s">
        <v>8315</v>
      </c>
      <c r="R2866" t="s">
        <v>8316</v>
      </c>
      <c r="S2866" s="12">
        <f t="shared" si="89"/>
        <v>42158.065694444449</v>
      </c>
      <c r="T2866" s="12">
        <f t="shared" si="90"/>
        <v>42201</v>
      </c>
    </row>
    <row r="2867" spans="1:20" ht="57" x14ac:dyDescent="0.45">
      <c r="A2867">
        <v>3776</v>
      </c>
      <c r="B2867" s="3" t="s">
        <v>3773</v>
      </c>
      <c r="C2867" s="3" t="s">
        <v>7886</v>
      </c>
      <c r="D2867" s="6">
        <v>8000</v>
      </c>
      <c r="E2867" s="8">
        <v>8537</v>
      </c>
      <c r="F2867" t="s">
        <v>8218</v>
      </c>
      <c r="G2867" t="s">
        <v>8223</v>
      </c>
      <c r="H2867" t="s">
        <v>8245</v>
      </c>
      <c r="I2867">
        <v>1406854800</v>
      </c>
      <c r="J2867">
        <v>1403599778</v>
      </c>
      <c r="K2867" t="b">
        <v>0</v>
      </c>
      <c r="L2867">
        <v>94</v>
      </c>
      <c r="M2867" t="b">
        <v>1</v>
      </c>
      <c r="N2867" t="s">
        <v>8303</v>
      </c>
      <c r="O2867">
        <f>ROUND(E2867/D2867*100,0)</f>
        <v>107</v>
      </c>
      <c r="P2867">
        <f>IFERROR(ROUND(E2867/L2867,2),0)</f>
        <v>90.82</v>
      </c>
      <c r="Q2867" t="s">
        <v>8315</v>
      </c>
      <c r="R2867" t="s">
        <v>8334</v>
      </c>
      <c r="S2867" s="12">
        <f t="shared" si="89"/>
        <v>41814.367800925924</v>
      </c>
      <c r="T2867" s="12">
        <f t="shared" si="90"/>
        <v>41852.041666666664</v>
      </c>
    </row>
    <row r="2868" spans="1:20" ht="42.75" x14ac:dyDescent="0.45">
      <c r="A2868">
        <v>4094</v>
      </c>
      <c r="B2868" s="3" t="s">
        <v>4090</v>
      </c>
      <c r="C2868" s="3" t="s">
        <v>8197</v>
      </c>
      <c r="D2868" s="6">
        <v>2000</v>
      </c>
      <c r="E2868" s="8">
        <v>730</v>
      </c>
      <c r="F2868" t="s">
        <v>8220</v>
      </c>
      <c r="G2868" t="s">
        <v>8223</v>
      </c>
      <c r="H2868" t="s">
        <v>8245</v>
      </c>
      <c r="I2868">
        <v>1413953940</v>
      </c>
      <c r="J2868">
        <v>1410141900</v>
      </c>
      <c r="K2868" t="b">
        <v>0</v>
      </c>
      <c r="L2868">
        <v>8</v>
      </c>
      <c r="M2868" t="b">
        <v>0</v>
      </c>
      <c r="N2868" t="s">
        <v>8269</v>
      </c>
      <c r="O2868">
        <f>ROUND(E2868/D2868*100,0)</f>
        <v>37</v>
      </c>
      <c r="P2868">
        <f>IFERROR(ROUND(E2868/L2868,2),0)</f>
        <v>91.25</v>
      </c>
      <c r="Q2868" t="s">
        <v>8315</v>
      </c>
      <c r="R2868" t="s">
        <v>8316</v>
      </c>
      <c r="S2868" s="12">
        <f t="shared" si="89"/>
        <v>41890.086805555555</v>
      </c>
      <c r="T2868" s="12">
        <f t="shared" si="90"/>
        <v>41934.207638888889</v>
      </c>
    </row>
    <row r="2869" spans="1:20" ht="57" x14ac:dyDescent="0.45">
      <c r="A2869">
        <v>3175</v>
      </c>
      <c r="B2869" s="3" t="s">
        <v>3175</v>
      </c>
      <c r="C2869" s="3" t="s">
        <v>7285</v>
      </c>
      <c r="D2869" s="6">
        <v>5000</v>
      </c>
      <c r="E2869" s="8">
        <v>5478</v>
      </c>
      <c r="F2869" t="s">
        <v>8218</v>
      </c>
      <c r="G2869" t="s">
        <v>8223</v>
      </c>
      <c r="H2869" t="s">
        <v>8245</v>
      </c>
      <c r="I2869">
        <v>1297977427</v>
      </c>
      <c r="J2869">
        <v>1292793427</v>
      </c>
      <c r="K2869" t="b">
        <v>1</v>
      </c>
      <c r="L2869">
        <v>60</v>
      </c>
      <c r="M2869" t="b">
        <v>1</v>
      </c>
      <c r="N2869" t="s">
        <v>8269</v>
      </c>
      <c r="O2869">
        <f>ROUND(E2869/D2869*100,0)</f>
        <v>110</v>
      </c>
      <c r="P2869">
        <f>IFERROR(ROUND(E2869/L2869,2),0)</f>
        <v>91.3</v>
      </c>
      <c r="Q2869" t="s">
        <v>8315</v>
      </c>
      <c r="R2869" t="s">
        <v>8316</v>
      </c>
      <c r="S2869" s="12">
        <f t="shared" si="89"/>
        <v>40531.886886574073</v>
      </c>
      <c r="T2869" s="12">
        <f t="shared" si="90"/>
        <v>40591.886886574073</v>
      </c>
    </row>
    <row r="2870" spans="1:20" ht="42.75" x14ac:dyDescent="0.45">
      <c r="A2870">
        <v>3346</v>
      </c>
      <c r="B2870" s="3" t="s">
        <v>3346</v>
      </c>
      <c r="C2870" s="3" t="s">
        <v>7456</v>
      </c>
      <c r="D2870" s="6">
        <v>1500</v>
      </c>
      <c r="E2870" s="8">
        <v>1650</v>
      </c>
      <c r="F2870" t="s">
        <v>8218</v>
      </c>
      <c r="G2870" t="s">
        <v>8223</v>
      </c>
      <c r="H2870" t="s">
        <v>8245</v>
      </c>
      <c r="I2870">
        <v>1424910910</v>
      </c>
      <c r="J2870">
        <v>1424306110</v>
      </c>
      <c r="K2870" t="b">
        <v>0</v>
      </c>
      <c r="L2870">
        <v>18</v>
      </c>
      <c r="M2870" t="b">
        <v>1</v>
      </c>
      <c r="N2870" t="s">
        <v>8269</v>
      </c>
      <c r="O2870">
        <f>ROUND(E2870/D2870*100,0)</f>
        <v>110</v>
      </c>
      <c r="P2870">
        <f>IFERROR(ROUND(E2870/L2870,2),0)</f>
        <v>91.67</v>
      </c>
      <c r="Q2870" t="s">
        <v>8315</v>
      </c>
      <c r="R2870" t="s">
        <v>8316</v>
      </c>
      <c r="S2870" s="12">
        <f t="shared" si="89"/>
        <v>42054.024421296301</v>
      </c>
      <c r="T2870" s="12">
        <f t="shared" si="90"/>
        <v>42061.024421296301</v>
      </c>
    </row>
    <row r="2871" spans="1:20" ht="42.75" x14ac:dyDescent="0.45">
      <c r="A2871">
        <v>3933</v>
      </c>
      <c r="B2871" s="3" t="s">
        <v>3930</v>
      </c>
      <c r="C2871" s="3" t="s">
        <v>8041</v>
      </c>
      <c r="D2871" s="6">
        <v>7000</v>
      </c>
      <c r="E2871" s="8">
        <v>1102</v>
      </c>
      <c r="F2871" t="s">
        <v>8220</v>
      </c>
      <c r="G2871" t="s">
        <v>8223</v>
      </c>
      <c r="H2871" t="s">
        <v>8245</v>
      </c>
      <c r="I2871">
        <v>1468716180</v>
      </c>
      <c r="J2871">
        <v>1466205262</v>
      </c>
      <c r="K2871" t="b">
        <v>0</v>
      </c>
      <c r="L2871">
        <v>12</v>
      </c>
      <c r="M2871" t="b">
        <v>0</v>
      </c>
      <c r="N2871" t="s">
        <v>8269</v>
      </c>
      <c r="O2871">
        <f>ROUND(E2871/D2871*100,0)</f>
        <v>16</v>
      </c>
      <c r="P2871">
        <f>IFERROR(ROUND(E2871/L2871,2),0)</f>
        <v>91.83</v>
      </c>
      <c r="Q2871" t="s">
        <v>8315</v>
      </c>
      <c r="R2871" t="s">
        <v>8316</v>
      </c>
      <c r="S2871" s="12">
        <f t="shared" si="89"/>
        <v>42538.968310185184</v>
      </c>
      <c r="T2871" s="12">
        <f t="shared" si="90"/>
        <v>42568.029861111107</v>
      </c>
    </row>
    <row r="2872" spans="1:20" ht="42.75" x14ac:dyDescent="0.45">
      <c r="A2872">
        <v>1297</v>
      </c>
      <c r="B2872" s="3" t="s">
        <v>1298</v>
      </c>
      <c r="C2872" s="3" t="s">
        <v>5407</v>
      </c>
      <c r="D2872" s="6">
        <v>20000</v>
      </c>
      <c r="E2872" s="8">
        <v>21905</v>
      </c>
      <c r="F2872" t="s">
        <v>8218</v>
      </c>
      <c r="G2872" t="s">
        <v>8223</v>
      </c>
      <c r="H2872" t="s">
        <v>8245</v>
      </c>
      <c r="I2872">
        <v>1462125358</v>
      </c>
      <c r="J2872">
        <v>1459533358</v>
      </c>
      <c r="K2872" t="b">
        <v>0</v>
      </c>
      <c r="L2872">
        <v>238</v>
      </c>
      <c r="M2872" t="b">
        <v>1</v>
      </c>
      <c r="N2872" t="s">
        <v>8269</v>
      </c>
      <c r="O2872">
        <f>ROUND(E2872/D2872*100,0)</f>
        <v>110</v>
      </c>
      <c r="P2872">
        <f>IFERROR(ROUND(E2872/L2872,2),0)</f>
        <v>92.04</v>
      </c>
      <c r="Q2872" t="s">
        <v>8315</v>
      </c>
      <c r="R2872" t="s">
        <v>8316</v>
      </c>
      <c r="S2872" s="12">
        <f t="shared" si="89"/>
        <v>42461.747199074074</v>
      </c>
      <c r="T2872" s="12">
        <f t="shared" si="90"/>
        <v>42491.747199074074</v>
      </c>
    </row>
    <row r="2873" spans="1:20" ht="42.75" x14ac:dyDescent="0.45">
      <c r="A2873">
        <v>3039</v>
      </c>
      <c r="B2873" s="3" t="s">
        <v>3039</v>
      </c>
      <c r="C2873" s="3" t="s">
        <v>7149</v>
      </c>
      <c r="D2873" s="6">
        <v>20000</v>
      </c>
      <c r="E2873" s="8">
        <v>21742.78</v>
      </c>
      <c r="F2873" t="s">
        <v>8218</v>
      </c>
      <c r="G2873" t="s">
        <v>8223</v>
      </c>
      <c r="H2873" t="s">
        <v>8245</v>
      </c>
      <c r="I2873">
        <v>1388303940</v>
      </c>
      <c r="J2873">
        <v>1386011038</v>
      </c>
      <c r="K2873" t="b">
        <v>0</v>
      </c>
      <c r="L2873">
        <v>236</v>
      </c>
      <c r="M2873" t="b">
        <v>1</v>
      </c>
      <c r="N2873" t="s">
        <v>8301</v>
      </c>
      <c r="O2873">
        <f>ROUND(E2873/D2873*100,0)</f>
        <v>109</v>
      </c>
      <c r="P2873">
        <f>IFERROR(ROUND(E2873/L2873,2),0)</f>
        <v>92.13</v>
      </c>
      <c r="Q2873" t="s">
        <v>8315</v>
      </c>
      <c r="R2873" t="s">
        <v>8333</v>
      </c>
      <c r="S2873" s="12">
        <f t="shared" si="89"/>
        <v>41610.794421296298</v>
      </c>
      <c r="T2873" s="12">
        <f t="shared" si="90"/>
        <v>41637.332638888889</v>
      </c>
    </row>
    <row r="2874" spans="1:20" ht="42.75" x14ac:dyDescent="0.45">
      <c r="A2874">
        <v>3073</v>
      </c>
      <c r="B2874" s="3" t="s">
        <v>3073</v>
      </c>
      <c r="C2874" s="3" t="s">
        <v>7183</v>
      </c>
      <c r="D2874" s="6">
        <v>2800000</v>
      </c>
      <c r="E2874" s="8">
        <v>645</v>
      </c>
      <c r="F2874" t="s">
        <v>8220</v>
      </c>
      <c r="G2874" t="s">
        <v>8223</v>
      </c>
      <c r="H2874" t="s">
        <v>8245</v>
      </c>
      <c r="I2874">
        <v>1434309540</v>
      </c>
      <c r="J2874">
        <v>1429287900</v>
      </c>
      <c r="K2874" t="b">
        <v>0</v>
      </c>
      <c r="L2874">
        <v>7</v>
      </c>
      <c r="M2874" t="b">
        <v>0</v>
      </c>
      <c r="N2874" t="s">
        <v>8301</v>
      </c>
      <c r="O2874">
        <f>ROUND(E2874/D2874*100,0)</f>
        <v>0</v>
      </c>
      <c r="P2874">
        <f>IFERROR(ROUND(E2874/L2874,2),0)</f>
        <v>92.14</v>
      </c>
      <c r="Q2874" t="s">
        <v>8315</v>
      </c>
      <c r="R2874" t="s">
        <v>8333</v>
      </c>
      <c r="S2874" s="12">
        <f t="shared" si="89"/>
        <v>42111.684027777781</v>
      </c>
      <c r="T2874" s="12">
        <f t="shared" si="90"/>
        <v>42169.804861111115</v>
      </c>
    </row>
    <row r="2875" spans="1:20" ht="42.75" x14ac:dyDescent="0.45">
      <c r="A2875">
        <v>2717</v>
      </c>
      <c r="B2875" s="3" t="s">
        <v>2717</v>
      </c>
      <c r="C2875" s="3" t="s">
        <v>6827</v>
      </c>
      <c r="D2875" s="6">
        <v>25000</v>
      </c>
      <c r="E2875" s="8">
        <v>30026</v>
      </c>
      <c r="F2875" t="s">
        <v>8218</v>
      </c>
      <c r="G2875" t="s">
        <v>8223</v>
      </c>
      <c r="H2875" t="s">
        <v>8245</v>
      </c>
      <c r="I2875">
        <v>1417906649</v>
      </c>
      <c r="J2875">
        <v>1414015049</v>
      </c>
      <c r="K2875" t="b">
        <v>1</v>
      </c>
      <c r="L2875">
        <v>325</v>
      </c>
      <c r="M2875" t="b">
        <v>1</v>
      </c>
      <c r="N2875" t="s">
        <v>8301</v>
      </c>
      <c r="O2875">
        <f>ROUND(E2875/D2875*100,0)</f>
        <v>120</v>
      </c>
      <c r="P2875">
        <f>IFERROR(ROUND(E2875/L2875,2),0)</f>
        <v>92.39</v>
      </c>
      <c r="Q2875" t="s">
        <v>8315</v>
      </c>
      <c r="R2875" t="s">
        <v>8333</v>
      </c>
      <c r="S2875" s="12">
        <f t="shared" si="89"/>
        <v>41934.914918981485</v>
      </c>
      <c r="T2875" s="12">
        <f t="shared" si="90"/>
        <v>41979.956585648149</v>
      </c>
    </row>
    <row r="2876" spans="1:20" ht="42.75" x14ac:dyDescent="0.45">
      <c r="A2876">
        <v>3661</v>
      </c>
      <c r="B2876" s="3" t="s">
        <v>3658</v>
      </c>
      <c r="C2876" s="3" t="s">
        <v>7771</v>
      </c>
      <c r="D2876" s="6">
        <v>3000</v>
      </c>
      <c r="E2876" s="8">
        <v>3330</v>
      </c>
      <c r="F2876" t="s">
        <v>8218</v>
      </c>
      <c r="G2876" t="s">
        <v>8223</v>
      </c>
      <c r="H2876" t="s">
        <v>8245</v>
      </c>
      <c r="I2876">
        <v>1460260800</v>
      </c>
      <c r="J2876">
        <v>1458336672</v>
      </c>
      <c r="K2876" t="b">
        <v>0</v>
      </c>
      <c r="L2876">
        <v>36</v>
      </c>
      <c r="M2876" t="b">
        <v>1</v>
      </c>
      <c r="N2876" t="s">
        <v>8269</v>
      </c>
      <c r="O2876">
        <f>ROUND(E2876/D2876*100,0)</f>
        <v>111</v>
      </c>
      <c r="P2876">
        <f>IFERROR(ROUND(E2876/L2876,2),0)</f>
        <v>92.5</v>
      </c>
      <c r="Q2876" t="s">
        <v>8315</v>
      </c>
      <c r="R2876" t="s">
        <v>8316</v>
      </c>
      <c r="S2876" s="12">
        <f t="shared" si="89"/>
        <v>42447.896666666667</v>
      </c>
      <c r="T2876" s="12">
        <f t="shared" si="90"/>
        <v>42470.166666666672</v>
      </c>
    </row>
    <row r="2877" spans="1:20" ht="42.75" x14ac:dyDescent="0.45">
      <c r="A2877">
        <v>2811</v>
      </c>
      <c r="B2877" s="3" t="s">
        <v>2811</v>
      </c>
      <c r="C2877" s="3" t="s">
        <v>6921</v>
      </c>
      <c r="D2877" s="6">
        <v>10000</v>
      </c>
      <c r="E2877" s="8">
        <v>10027</v>
      </c>
      <c r="F2877" t="s">
        <v>8218</v>
      </c>
      <c r="G2877" t="s">
        <v>8224</v>
      </c>
      <c r="H2877" t="s">
        <v>8246</v>
      </c>
      <c r="I2877">
        <v>1424692503</v>
      </c>
      <c r="J2877">
        <v>1422100503</v>
      </c>
      <c r="K2877" t="b">
        <v>0</v>
      </c>
      <c r="L2877">
        <v>108</v>
      </c>
      <c r="M2877" t="b">
        <v>1</v>
      </c>
      <c r="N2877" t="s">
        <v>8269</v>
      </c>
      <c r="O2877">
        <f>ROUND(E2877/D2877*100,0)</f>
        <v>100</v>
      </c>
      <c r="P2877">
        <f>IFERROR(ROUND(E2877/L2877,2),0)</f>
        <v>92.84</v>
      </c>
      <c r="Q2877" t="s">
        <v>8315</v>
      </c>
      <c r="R2877" t="s">
        <v>8316</v>
      </c>
      <c r="S2877" s="12">
        <f t="shared" si="89"/>
        <v>42028.496562500004</v>
      </c>
      <c r="T2877" s="12">
        <f t="shared" si="90"/>
        <v>42058.496562500004</v>
      </c>
    </row>
    <row r="2878" spans="1:20" ht="42.75" x14ac:dyDescent="0.45">
      <c r="A2878">
        <v>3928</v>
      </c>
      <c r="B2878" s="3" t="s">
        <v>3925</v>
      </c>
      <c r="C2878" s="3" t="s">
        <v>8036</v>
      </c>
      <c r="D2878" s="6">
        <v>5000</v>
      </c>
      <c r="E2878" s="8">
        <v>651</v>
      </c>
      <c r="F2878" t="s">
        <v>8220</v>
      </c>
      <c r="G2878" t="s">
        <v>8223</v>
      </c>
      <c r="H2878" t="s">
        <v>8245</v>
      </c>
      <c r="I2878">
        <v>1444971540</v>
      </c>
      <c r="J2878">
        <v>1442593427</v>
      </c>
      <c r="K2878" t="b">
        <v>0</v>
      </c>
      <c r="L2878">
        <v>7</v>
      </c>
      <c r="M2878" t="b">
        <v>0</v>
      </c>
      <c r="N2878" t="s">
        <v>8269</v>
      </c>
      <c r="O2878">
        <f>ROUND(E2878/D2878*100,0)</f>
        <v>13</v>
      </c>
      <c r="P2878">
        <f>IFERROR(ROUND(E2878/L2878,2),0)</f>
        <v>93</v>
      </c>
      <c r="Q2878" t="s">
        <v>8315</v>
      </c>
      <c r="R2878" t="s">
        <v>8316</v>
      </c>
      <c r="S2878" s="12">
        <f t="shared" si="89"/>
        <v>42265.683182870373</v>
      </c>
      <c r="T2878" s="12">
        <f t="shared" si="90"/>
        <v>42293.207638888889</v>
      </c>
    </row>
    <row r="2879" spans="1:20" ht="42.75" x14ac:dyDescent="0.45">
      <c r="A2879">
        <v>2957</v>
      </c>
      <c r="B2879" s="3" t="s">
        <v>2957</v>
      </c>
      <c r="C2879" s="3" t="s">
        <v>7067</v>
      </c>
      <c r="D2879" s="6">
        <v>15000</v>
      </c>
      <c r="E2879" s="8">
        <v>280</v>
      </c>
      <c r="F2879" t="s">
        <v>8219</v>
      </c>
      <c r="G2879" t="s">
        <v>8223</v>
      </c>
      <c r="H2879" t="s">
        <v>8245</v>
      </c>
      <c r="I2879">
        <v>1427498172</v>
      </c>
      <c r="J2879">
        <v>1422317772</v>
      </c>
      <c r="K2879" t="b">
        <v>0</v>
      </c>
      <c r="L2879">
        <v>3</v>
      </c>
      <c r="M2879" t="b">
        <v>0</v>
      </c>
      <c r="N2879" t="s">
        <v>8301</v>
      </c>
      <c r="O2879">
        <f>ROUND(E2879/D2879*100,0)</f>
        <v>2</v>
      </c>
      <c r="P2879">
        <f>IFERROR(ROUND(E2879/L2879,2),0)</f>
        <v>93.33</v>
      </c>
      <c r="Q2879" t="s">
        <v>8315</v>
      </c>
      <c r="R2879" t="s">
        <v>8333</v>
      </c>
      <c r="S2879" s="12">
        <f t="shared" si="89"/>
        <v>42031.011249999996</v>
      </c>
      <c r="T2879" s="12">
        <f t="shared" si="90"/>
        <v>42090.969583333332</v>
      </c>
    </row>
    <row r="2880" spans="1:20" ht="42.75" x14ac:dyDescent="0.45">
      <c r="A2880">
        <v>521</v>
      </c>
      <c r="B2880" s="3" t="s">
        <v>522</v>
      </c>
      <c r="C2880" s="3" t="s">
        <v>4631</v>
      </c>
      <c r="D2880" s="6">
        <v>5000</v>
      </c>
      <c r="E2880" s="8">
        <v>5232</v>
      </c>
      <c r="F2880" t="s">
        <v>8218</v>
      </c>
      <c r="G2880" t="s">
        <v>8223</v>
      </c>
      <c r="H2880" t="s">
        <v>8245</v>
      </c>
      <c r="I2880">
        <v>1477976340</v>
      </c>
      <c r="J2880">
        <v>1475460819</v>
      </c>
      <c r="K2880" t="b">
        <v>0</v>
      </c>
      <c r="L2880">
        <v>56</v>
      </c>
      <c r="M2880" t="b">
        <v>1</v>
      </c>
      <c r="N2880" t="s">
        <v>8269</v>
      </c>
      <c r="O2880">
        <f>ROUND(E2880/D2880*100,0)</f>
        <v>105</v>
      </c>
      <c r="P2880">
        <f>IFERROR(ROUND(E2880/L2880,2),0)</f>
        <v>93.43</v>
      </c>
      <c r="Q2880" t="s">
        <v>8315</v>
      </c>
      <c r="R2880" t="s">
        <v>8316</v>
      </c>
      <c r="S2880" s="12">
        <f t="shared" si="89"/>
        <v>42646.092812499999</v>
      </c>
      <c r="T2880" s="12">
        <f t="shared" si="90"/>
        <v>42675.207638888889</v>
      </c>
    </row>
    <row r="2881" spans="1:20" ht="42.75" x14ac:dyDescent="0.45">
      <c r="A2881">
        <v>3351</v>
      </c>
      <c r="B2881" s="3" t="s">
        <v>3350</v>
      </c>
      <c r="C2881" s="3" t="s">
        <v>7461</v>
      </c>
      <c r="D2881" s="6">
        <v>5000</v>
      </c>
      <c r="E2881" s="8">
        <v>5055</v>
      </c>
      <c r="F2881" t="s">
        <v>8218</v>
      </c>
      <c r="G2881" t="s">
        <v>8224</v>
      </c>
      <c r="H2881" t="s">
        <v>8246</v>
      </c>
      <c r="I2881">
        <v>1406113200</v>
      </c>
      <c r="J2881">
        <v>1402910965</v>
      </c>
      <c r="K2881" t="b">
        <v>0</v>
      </c>
      <c r="L2881">
        <v>54</v>
      </c>
      <c r="M2881" t="b">
        <v>1</v>
      </c>
      <c r="N2881" t="s">
        <v>8269</v>
      </c>
      <c r="O2881">
        <f>ROUND(E2881/D2881*100,0)</f>
        <v>101</v>
      </c>
      <c r="P2881">
        <f>IFERROR(ROUND(E2881/L2881,2),0)</f>
        <v>93.61</v>
      </c>
      <c r="Q2881" t="s">
        <v>8315</v>
      </c>
      <c r="R2881" t="s">
        <v>8316</v>
      </c>
      <c r="S2881" s="12">
        <f t="shared" si="89"/>
        <v>41806.395428240743</v>
      </c>
      <c r="T2881" s="12">
        <f t="shared" si="90"/>
        <v>41843.458333333336</v>
      </c>
    </row>
    <row r="2882" spans="1:20" ht="42.75" x14ac:dyDescent="0.45">
      <c r="A2882">
        <v>3130</v>
      </c>
      <c r="B2882" s="3" t="s">
        <v>3130</v>
      </c>
      <c r="C2882" s="3" t="s">
        <v>7240</v>
      </c>
      <c r="D2882" s="6">
        <v>10000</v>
      </c>
      <c r="E2882" s="8">
        <v>375</v>
      </c>
      <c r="F2882" t="s">
        <v>8221</v>
      </c>
      <c r="G2882" t="s">
        <v>8223</v>
      </c>
      <c r="H2882" t="s">
        <v>8245</v>
      </c>
      <c r="I2882">
        <v>1492145940</v>
      </c>
      <c r="J2882">
        <v>1489504916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4</v>
      </c>
      <c r="P2882">
        <f>IFERROR(ROUND(E2882/L2882,2),0)</f>
        <v>93.75</v>
      </c>
      <c r="Q2882" t="s">
        <v>8315</v>
      </c>
      <c r="R2882" t="s">
        <v>8316</v>
      </c>
      <c r="S2882" s="12">
        <f t="shared" si="89"/>
        <v>42808.640231481477</v>
      </c>
      <c r="T2882" s="12">
        <f t="shared" si="90"/>
        <v>42839.207638888889</v>
      </c>
    </row>
    <row r="2883" spans="1:20" ht="42.75" x14ac:dyDescent="0.45">
      <c r="A2883">
        <v>3384</v>
      </c>
      <c r="B2883" s="3" t="s">
        <v>3383</v>
      </c>
      <c r="C2883" s="3" t="s">
        <v>7494</v>
      </c>
      <c r="D2883" s="6">
        <v>6000</v>
      </c>
      <c r="E2883" s="8">
        <v>6000.66</v>
      </c>
      <c r="F2883" t="s">
        <v>8218</v>
      </c>
      <c r="G2883" t="s">
        <v>8223</v>
      </c>
      <c r="H2883" t="s">
        <v>8245</v>
      </c>
      <c r="I2883">
        <v>1448074800</v>
      </c>
      <c r="J2883">
        <v>1444874768</v>
      </c>
      <c r="K2883" t="b">
        <v>0</v>
      </c>
      <c r="L2883">
        <v>64</v>
      </c>
      <c r="M2883" t="b">
        <v>1</v>
      </c>
      <c r="N2883" t="s">
        <v>8269</v>
      </c>
      <c r="O2883">
        <f>ROUND(E2883/D2883*100,0)</f>
        <v>100</v>
      </c>
      <c r="P2883">
        <f>IFERROR(ROUND(E2883/L2883,2),0)</f>
        <v>93.76</v>
      </c>
      <c r="Q2883" t="s">
        <v>8315</v>
      </c>
      <c r="R2883" t="s">
        <v>8316</v>
      </c>
      <c r="S2883" s="12">
        <f t="shared" ref="S2883:S2946" si="91">(((J2883/60)/60)/24)+DATE(1970,1,1)</f>
        <v>42292.087592592594</v>
      </c>
      <c r="T2883" s="12">
        <f t="shared" ref="T2883:T2946" si="92">(((I2883/60)/60)/24)+DATE(1970,1,1)</f>
        <v>42329.125</v>
      </c>
    </row>
    <row r="2884" spans="1:20" ht="42.75" x14ac:dyDescent="0.45">
      <c r="A2884">
        <v>3786</v>
      </c>
      <c r="B2884" s="3" t="s">
        <v>3783</v>
      </c>
      <c r="C2884" s="3" t="s">
        <v>7896</v>
      </c>
      <c r="D2884" s="6">
        <v>6000</v>
      </c>
      <c r="E2884" s="8">
        <v>6658</v>
      </c>
      <c r="F2884" t="s">
        <v>8218</v>
      </c>
      <c r="G2884" t="s">
        <v>8223</v>
      </c>
      <c r="H2884" t="s">
        <v>8245</v>
      </c>
      <c r="I2884">
        <v>1464310475</v>
      </c>
      <c r="J2884">
        <v>1461718475</v>
      </c>
      <c r="K2884" t="b">
        <v>0</v>
      </c>
      <c r="L2884">
        <v>71</v>
      </c>
      <c r="M2884" t="b">
        <v>1</v>
      </c>
      <c r="N2884" t="s">
        <v>8303</v>
      </c>
      <c r="O2884">
        <f>ROUND(E2884/D2884*100,0)</f>
        <v>111</v>
      </c>
      <c r="P2884">
        <f>IFERROR(ROUND(E2884/L2884,2),0)</f>
        <v>93.77</v>
      </c>
      <c r="Q2884" t="s">
        <v>8315</v>
      </c>
      <c r="R2884" t="s">
        <v>8334</v>
      </c>
      <c r="S2884" s="12">
        <f t="shared" si="91"/>
        <v>42487.037905092591</v>
      </c>
      <c r="T2884" s="12">
        <f t="shared" si="92"/>
        <v>42517.037905092591</v>
      </c>
    </row>
    <row r="2885" spans="1:20" ht="28.5" x14ac:dyDescent="0.45">
      <c r="A2885">
        <v>3262</v>
      </c>
      <c r="B2885" s="3" t="s">
        <v>3262</v>
      </c>
      <c r="C2885" s="3" t="s">
        <v>7372</v>
      </c>
      <c r="D2885" s="6">
        <v>12200</v>
      </c>
      <c r="E2885" s="8">
        <v>12571</v>
      </c>
      <c r="F2885" t="s">
        <v>8218</v>
      </c>
      <c r="G2885" t="s">
        <v>8223</v>
      </c>
      <c r="H2885" t="s">
        <v>8245</v>
      </c>
      <c r="I2885">
        <v>1419220800</v>
      </c>
      <c r="J2885">
        <v>1416555262</v>
      </c>
      <c r="K2885" t="b">
        <v>1</v>
      </c>
      <c r="L2885">
        <v>134</v>
      </c>
      <c r="M2885" t="b">
        <v>1</v>
      </c>
      <c r="N2885" t="s">
        <v>8269</v>
      </c>
      <c r="O2885">
        <f>ROUND(E2885/D2885*100,0)</f>
        <v>103</v>
      </c>
      <c r="P2885">
        <f>IFERROR(ROUND(E2885/L2885,2),0)</f>
        <v>93.81</v>
      </c>
      <c r="Q2885" t="s">
        <v>8315</v>
      </c>
      <c r="R2885" t="s">
        <v>8316</v>
      </c>
      <c r="S2885" s="12">
        <f t="shared" si="91"/>
        <v>41964.315532407403</v>
      </c>
      <c r="T2885" s="12">
        <f t="shared" si="92"/>
        <v>41995.166666666672</v>
      </c>
    </row>
    <row r="2886" spans="1:20" ht="71.25" x14ac:dyDescent="0.45">
      <c r="A2886">
        <v>3316</v>
      </c>
      <c r="B2886" s="3" t="s">
        <v>3316</v>
      </c>
      <c r="C2886" s="3" t="s">
        <v>7426</v>
      </c>
      <c r="D2886" s="6">
        <v>11737</v>
      </c>
      <c r="E2886" s="8">
        <v>11747.18</v>
      </c>
      <c r="F2886" t="s">
        <v>8218</v>
      </c>
      <c r="G2886" t="s">
        <v>8223</v>
      </c>
      <c r="H2886" t="s">
        <v>8245</v>
      </c>
      <c r="I2886">
        <v>1407506040</v>
      </c>
      <c r="J2886">
        <v>1404680075</v>
      </c>
      <c r="K2886" t="b">
        <v>0</v>
      </c>
      <c r="L2886">
        <v>125</v>
      </c>
      <c r="M2886" t="b">
        <v>1</v>
      </c>
      <c r="N2886" t="s">
        <v>8269</v>
      </c>
      <c r="O2886">
        <f>ROUND(E2886/D2886*100,0)</f>
        <v>100</v>
      </c>
      <c r="P2886">
        <f>IFERROR(ROUND(E2886/L2886,2),0)</f>
        <v>93.98</v>
      </c>
      <c r="Q2886" t="s">
        <v>8315</v>
      </c>
      <c r="R2886" t="s">
        <v>8316</v>
      </c>
      <c r="S2886" s="12">
        <f t="shared" si="91"/>
        <v>41826.871238425927</v>
      </c>
      <c r="T2886" s="12">
        <f t="shared" si="92"/>
        <v>41859.57916666667</v>
      </c>
    </row>
    <row r="2887" spans="1:20" ht="42.75" x14ac:dyDescent="0.45">
      <c r="A2887">
        <v>2991</v>
      </c>
      <c r="B2887" s="3" t="s">
        <v>2991</v>
      </c>
      <c r="C2887" s="3" t="s">
        <v>7101</v>
      </c>
      <c r="D2887" s="6">
        <v>8500</v>
      </c>
      <c r="E2887" s="8">
        <v>8780</v>
      </c>
      <c r="F2887" t="s">
        <v>8218</v>
      </c>
      <c r="G2887" t="s">
        <v>8223</v>
      </c>
      <c r="H2887" t="s">
        <v>8245</v>
      </c>
      <c r="I2887">
        <v>1485547530</v>
      </c>
      <c r="J2887">
        <v>1483646730</v>
      </c>
      <c r="K2887" t="b">
        <v>0</v>
      </c>
      <c r="L2887">
        <v>93</v>
      </c>
      <c r="M2887" t="b">
        <v>1</v>
      </c>
      <c r="N2887" t="s">
        <v>8301</v>
      </c>
      <c r="O2887">
        <f>ROUND(E2887/D2887*100,0)</f>
        <v>103</v>
      </c>
      <c r="P2887">
        <f>IFERROR(ROUND(E2887/L2887,2),0)</f>
        <v>94.41</v>
      </c>
      <c r="Q2887" t="s">
        <v>8315</v>
      </c>
      <c r="R2887" t="s">
        <v>8333</v>
      </c>
      <c r="S2887" s="12">
        <f t="shared" si="91"/>
        <v>42740.837152777778</v>
      </c>
      <c r="T2887" s="12">
        <f t="shared" si="92"/>
        <v>42762.837152777778</v>
      </c>
    </row>
    <row r="2888" spans="1:20" ht="42.75" x14ac:dyDescent="0.45">
      <c r="A2888">
        <v>3029</v>
      </c>
      <c r="B2888" s="3" t="s">
        <v>3029</v>
      </c>
      <c r="C2888" s="3" t="s">
        <v>7139</v>
      </c>
      <c r="D2888" s="6">
        <v>30000</v>
      </c>
      <c r="E2888" s="8">
        <v>32903</v>
      </c>
      <c r="F2888" t="s">
        <v>8218</v>
      </c>
      <c r="G2888" t="s">
        <v>8223</v>
      </c>
      <c r="H2888" t="s">
        <v>8245</v>
      </c>
      <c r="I2888">
        <v>1416285300</v>
      </c>
      <c r="J2888">
        <v>1413824447</v>
      </c>
      <c r="K2888" t="b">
        <v>0</v>
      </c>
      <c r="L2888">
        <v>348</v>
      </c>
      <c r="M2888" t="b">
        <v>1</v>
      </c>
      <c r="N2888" t="s">
        <v>8301</v>
      </c>
      <c r="O2888">
        <f>ROUND(E2888/D2888*100,0)</f>
        <v>110</v>
      </c>
      <c r="P2888">
        <f>IFERROR(ROUND(E2888/L2888,2),0)</f>
        <v>94.55</v>
      </c>
      <c r="Q2888" t="s">
        <v>8315</v>
      </c>
      <c r="R2888" t="s">
        <v>8333</v>
      </c>
      <c r="S2888" s="12">
        <f t="shared" si="91"/>
        <v>41932.708877314813</v>
      </c>
      <c r="T2888" s="12">
        <f t="shared" si="92"/>
        <v>41961.190972222219</v>
      </c>
    </row>
    <row r="2889" spans="1:20" ht="42.75" x14ac:dyDescent="0.4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ROUND(E2889/D2889*100,0)</f>
        <v>4</v>
      </c>
      <c r="P2889">
        <f>IFERROR(ROUND(E2889/L2889,2),0)</f>
        <v>108.33</v>
      </c>
      <c r="Q2889" t="s">
        <v>8318</v>
      </c>
      <c r="R2889" t="s">
        <v>8348</v>
      </c>
      <c r="S2889" s="12">
        <f t="shared" si="91"/>
        <v>42052.83530092593</v>
      </c>
      <c r="T2889" s="12">
        <f t="shared" si="92"/>
        <v>42082.793634259258</v>
      </c>
    </row>
    <row r="2890" spans="1:20" ht="42.75" x14ac:dyDescent="0.4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ROUND(E2890/D2890*100,0)</f>
        <v>4</v>
      </c>
      <c r="P2890">
        <f>IFERROR(ROUND(E2890/L2890,2),0)</f>
        <v>24.78</v>
      </c>
      <c r="Q2890" t="s">
        <v>8308</v>
      </c>
      <c r="R2890" t="s">
        <v>8355</v>
      </c>
      <c r="S2890" s="12">
        <f t="shared" si="91"/>
        <v>42377.554756944446</v>
      </c>
      <c r="T2890" s="12">
        <f t="shared" si="92"/>
        <v>42408.542361111111</v>
      </c>
    </row>
    <row r="2891" spans="1:20" ht="42.75" x14ac:dyDescent="0.4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ROUND(E2891/D2891*100,0)</f>
        <v>4</v>
      </c>
      <c r="P2891">
        <f>IFERROR(ROUND(E2891/L2891,2),0)</f>
        <v>45.39</v>
      </c>
      <c r="Q2891" t="s">
        <v>8308</v>
      </c>
      <c r="R2891" t="s">
        <v>8355</v>
      </c>
      <c r="S2891" s="12">
        <f t="shared" si="91"/>
        <v>41835.639155092591</v>
      </c>
      <c r="T2891" s="12">
        <f t="shared" si="92"/>
        <v>41865.639155092591</v>
      </c>
    </row>
    <row r="2892" spans="1:20" ht="42.75" x14ac:dyDescent="0.4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ROUND(E2892/D2892*100,0)</f>
        <v>4</v>
      </c>
      <c r="P2892">
        <f>IFERROR(ROUND(E2892/L2892,2),0)</f>
        <v>65.180000000000007</v>
      </c>
      <c r="Q2892" t="s">
        <v>8308</v>
      </c>
      <c r="R2892" t="s">
        <v>8314</v>
      </c>
      <c r="S2892" s="12">
        <f t="shared" si="91"/>
        <v>42481.376597222217</v>
      </c>
      <c r="T2892" s="12">
        <f t="shared" si="92"/>
        <v>42511.376597222217</v>
      </c>
    </row>
    <row r="2893" spans="1:20" ht="42.75" x14ac:dyDescent="0.4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ROUND(E2893/D2893*100,0)</f>
        <v>4</v>
      </c>
      <c r="P2893">
        <f>IFERROR(ROUND(E2893/L2893,2),0)</f>
        <v>591.66999999999996</v>
      </c>
      <c r="Q2893" t="s">
        <v>8308</v>
      </c>
      <c r="R2893" t="s">
        <v>8314</v>
      </c>
      <c r="S2893" s="12">
        <f t="shared" si="91"/>
        <v>42711.750613425931</v>
      </c>
      <c r="T2893" s="12">
        <f t="shared" si="92"/>
        <v>42771.750613425931</v>
      </c>
    </row>
    <row r="2894" spans="1:20" ht="57" x14ac:dyDescent="0.4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ROUND(E2894/D2894*100,0)</f>
        <v>4</v>
      </c>
      <c r="P2894">
        <f>IFERROR(ROUND(E2894/L2894,2),0)</f>
        <v>59</v>
      </c>
      <c r="Q2894" t="s">
        <v>8321</v>
      </c>
      <c r="R2894" t="s">
        <v>8344</v>
      </c>
      <c r="S2894" s="12">
        <f t="shared" si="91"/>
        <v>42115.143634259264</v>
      </c>
      <c r="T2894" s="12">
        <f t="shared" si="92"/>
        <v>42145.143634259264</v>
      </c>
    </row>
    <row r="2895" spans="1:20" ht="42.75" x14ac:dyDescent="0.4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ROUND(E2895/D2895*100,0)</f>
        <v>4</v>
      </c>
      <c r="P2895">
        <f>IFERROR(ROUND(E2895/L2895,2),0)</f>
        <v>31.25</v>
      </c>
      <c r="Q2895" t="s">
        <v>8312</v>
      </c>
      <c r="R2895" t="s">
        <v>8328</v>
      </c>
      <c r="S2895" s="12">
        <f t="shared" si="91"/>
        <v>41569.698831018519</v>
      </c>
      <c r="T2895" s="12">
        <f t="shared" si="92"/>
        <v>41599.740497685183</v>
      </c>
    </row>
    <row r="2896" spans="1:20" ht="71.25" x14ac:dyDescent="0.4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ROUND(E2896/D2896*100,0)</f>
        <v>4</v>
      </c>
      <c r="P2896">
        <f>IFERROR(ROUND(E2896/L2896,2),0)</f>
        <v>30.29</v>
      </c>
      <c r="Q2896" t="s">
        <v>8308</v>
      </c>
      <c r="R2896" t="s">
        <v>8314</v>
      </c>
      <c r="S2896" s="12">
        <f t="shared" si="91"/>
        <v>42538.75680555556</v>
      </c>
      <c r="T2896" s="12">
        <f t="shared" si="92"/>
        <v>42563.785416666666</v>
      </c>
    </row>
    <row r="2897" spans="1:20" ht="42.75" x14ac:dyDescent="0.4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ROUND(E2897/D2897*100,0)</f>
        <v>4</v>
      </c>
      <c r="P2897">
        <f>IFERROR(ROUND(E2897/L2897,2),0)</f>
        <v>60.79</v>
      </c>
      <c r="Q2897" t="s">
        <v>8326</v>
      </c>
      <c r="R2897" t="s">
        <v>8354</v>
      </c>
      <c r="S2897" s="12">
        <f t="shared" si="91"/>
        <v>42061.154930555553</v>
      </c>
      <c r="T2897" s="12">
        <f t="shared" si="92"/>
        <v>42091.113263888896</v>
      </c>
    </row>
    <row r="2898" spans="1:20" ht="42.75" x14ac:dyDescent="0.4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4</v>
      </c>
      <c r="P2898">
        <f>IFERROR(ROUND(E2898/L2898,2),0)</f>
        <v>10.5</v>
      </c>
      <c r="Q2898" t="s">
        <v>8326</v>
      </c>
      <c r="R2898" t="s">
        <v>8354</v>
      </c>
      <c r="S2898" s="12">
        <f t="shared" si="91"/>
        <v>42728.827407407407</v>
      </c>
      <c r="T2898" s="12">
        <f t="shared" si="92"/>
        <v>42747.695833333331</v>
      </c>
    </row>
    <row r="2899" spans="1:20" ht="42.75" x14ac:dyDescent="0.4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ROUND(E2899/D2899*100,0)</f>
        <v>4</v>
      </c>
      <c r="P2899">
        <f>IFERROR(ROUND(E2899/L2899,2),0)</f>
        <v>33.33</v>
      </c>
      <c r="Q2899" t="s">
        <v>8326</v>
      </c>
      <c r="R2899" t="s">
        <v>8354</v>
      </c>
      <c r="S2899" s="12">
        <f t="shared" si="91"/>
        <v>42656.86137731481</v>
      </c>
      <c r="T2899" s="12">
        <f t="shared" si="92"/>
        <v>42676.165972222225</v>
      </c>
    </row>
    <row r="2900" spans="1:20" ht="42.75" x14ac:dyDescent="0.4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ROUND(E2900/D2900*100,0)</f>
        <v>4</v>
      </c>
      <c r="P2900">
        <f>IFERROR(ROUND(E2900/L2900,2),0)</f>
        <v>44</v>
      </c>
      <c r="Q2900" t="s">
        <v>8312</v>
      </c>
      <c r="R2900" t="s">
        <v>8339</v>
      </c>
      <c r="S2900" s="12">
        <f t="shared" si="91"/>
        <v>41509.905995370369</v>
      </c>
      <c r="T2900" s="12">
        <f t="shared" si="92"/>
        <v>41569.905995370369</v>
      </c>
    </row>
    <row r="2901" spans="1:20" ht="42.75" x14ac:dyDescent="0.4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ROUND(E2901/D2901*100,0)</f>
        <v>4</v>
      </c>
      <c r="P2901">
        <f>IFERROR(ROUND(E2901/L2901,2),0)</f>
        <v>48.43</v>
      </c>
      <c r="Q2901" t="s">
        <v>8312</v>
      </c>
      <c r="R2901" t="s">
        <v>8339</v>
      </c>
      <c r="S2901" s="12">
        <f t="shared" si="91"/>
        <v>41715.874780092592</v>
      </c>
      <c r="T2901" s="12">
        <f t="shared" si="92"/>
        <v>41750.041666666664</v>
      </c>
    </row>
    <row r="2902" spans="1:20" ht="42.75" x14ac:dyDescent="0.4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ROUND(E2902/D2902*100,0)</f>
        <v>4</v>
      </c>
      <c r="P2902">
        <f>IFERROR(ROUND(E2902/L2902,2),0)</f>
        <v>41.59</v>
      </c>
      <c r="Q2902" t="s">
        <v>8308</v>
      </c>
      <c r="R2902" t="s">
        <v>8314</v>
      </c>
      <c r="S2902" s="12">
        <f t="shared" si="91"/>
        <v>42123.678645833337</v>
      </c>
      <c r="T2902" s="12">
        <f t="shared" si="92"/>
        <v>42153.678645833337</v>
      </c>
    </row>
    <row r="2903" spans="1:20" ht="42.75" x14ac:dyDescent="0.4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ROUND(E2903/D2903*100,0)</f>
        <v>4</v>
      </c>
      <c r="P2903">
        <f>IFERROR(ROUND(E2903/L2903,2),0)</f>
        <v>20</v>
      </c>
      <c r="Q2903" t="s">
        <v>8323</v>
      </c>
      <c r="R2903" t="s">
        <v>8351</v>
      </c>
      <c r="S2903" s="12">
        <f t="shared" si="91"/>
        <v>42170.996527777781</v>
      </c>
      <c r="T2903" s="12">
        <f t="shared" si="92"/>
        <v>42185.996527777781</v>
      </c>
    </row>
    <row r="2904" spans="1:20" ht="42.75" x14ac:dyDescent="0.4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ROUND(E2904/D2904*100,0)</f>
        <v>4</v>
      </c>
      <c r="P2904">
        <f>IFERROR(ROUND(E2904/L2904,2),0)</f>
        <v>100</v>
      </c>
      <c r="Q2904" t="s">
        <v>8323</v>
      </c>
      <c r="R2904" t="s">
        <v>8351</v>
      </c>
      <c r="S2904" s="12">
        <f t="shared" si="91"/>
        <v>41871.65315972222</v>
      </c>
      <c r="T2904" s="12">
        <f t="shared" si="92"/>
        <v>41902.65315972222</v>
      </c>
    </row>
    <row r="2905" spans="1:20" ht="42.75" x14ac:dyDescent="0.4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ROUND(E2905/D2905*100,0)</f>
        <v>4</v>
      </c>
      <c r="P2905">
        <f>IFERROR(ROUND(E2905/L2905,2),0)</f>
        <v>23.5</v>
      </c>
      <c r="Q2905" t="s">
        <v>8323</v>
      </c>
      <c r="R2905" t="s">
        <v>8351</v>
      </c>
      <c r="S2905" s="12">
        <f t="shared" si="91"/>
        <v>41936.020752314813</v>
      </c>
      <c r="T2905" s="12">
        <f t="shared" si="92"/>
        <v>41956.062418981484</v>
      </c>
    </row>
    <row r="2906" spans="1:20" ht="42.75" x14ac:dyDescent="0.4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ROUND(E2906/D2906*100,0)</f>
        <v>4</v>
      </c>
      <c r="P2906">
        <f>IFERROR(ROUND(E2906/L2906,2),0)</f>
        <v>26.92</v>
      </c>
      <c r="Q2906" t="s">
        <v>8321</v>
      </c>
      <c r="R2906" t="s">
        <v>8353</v>
      </c>
      <c r="S2906" s="12">
        <f t="shared" si="91"/>
        <v>41671.936863425923</v>
      </c>
      <c r="T2906" s="12">
        <f t="shared" si="92"/>
        <v>41687</v>
      </c>
    </row>
    <row r="2907" spans="1:20" ht="42.75" x14ac:dyDescent="0.4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ROUND(E2907/D2907*100,0)</f>
        <v>4</v>
      </c>
      <c r="P2907">
        <f>IFERROR(ROUND(E2907/L2907,2),0)</f>
        <v>54</v>
      </c>
      <c r="Q2907" t="s">
        <v>8312</v>
      </c>
      <c r="R2907" t="s">
        <v>8340</v>
      </c>
      <c r="S2907" s="12">
        <f t="shared" si="91"/>
        <v>42806.863946759258</v>
      </c>
      <c r="T2907" s="12">
        <f t="shared" si="92"/>
        <v>42836.863946759258</v>
      </c>
    </row>
    <row r="2908" spans="1:20" ht="42.75" x14ac:dyDescent="0.4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ROUND(E2908/D2908*100,0)</f>
        <v>4</v>
      </c>
      <c r="P2908">
        <f>IFERROR(ROUND(E2908/L2908,2),0)</f>
        <v>12.47</v>
      </c>
      <c r="Q2908" t="s">
        <v>8323</v>
      </c>
      <c r="R2908" t="s">
        <v>8324</v>
      </c>
      <c r="S2908" s="12">
        <f t="shared" si="91"/>
        <v>41849.560694444444</v>
      </c>
      <c r="T2908" s="12">
        <f t="shared" si="92"/>
        <v>41909.560694444444</v>
      </c>
    </row>
    <row r="2909" spans="1:20" ht="28.5" x14ac:dyDescent="0.4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ROUND(E2909/D2909*100,0)</f>
        <v>4</v>
      </c>
      <c r="P2909">
        <f>IFERROR(ROUND(E2909/L2909,2),0)</f>
        <v>26.75</v>
      </c>
      <c r="Q2909" t="s">
        <v>8323</v>
      </c>
      <c r="R2909" t="s">
        <v>8324</v>
      </c>
      <c r="S2909" s="12">
        <f t="shared" si="91"/>
        <v>41973.740335648152</v>
      </c>
      <c r="T2909" s="12">
        <f t="shared" si="92"/>
        <v>42033.740335648152</v>
      </c>
    </row>
    <row r="2910" spans="1:20" ht="42.75" x14ac:dyDescent="0.4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ROUND(E2910/D2910*100,0)</f>
        <v>4</v>
      </c>
      <c r="P2910">
        <f>IFERROR(ROUND(E2910/L2910,2),0)</f>
        <v>88.69</v>
      </c>
      <c r="Q2910" t="s">
        <v>8323</v>
      </c>
      <c r="R2910" t="s">
        <v>8352</v>
      </c>
      <c r="S2910" s="12">
        <f t="shared" si="91"/>
        <v>42593.011782407411</v>
      </c>
      <c r="T2910" s="12">
        <f t="shared" si="92"/>
        <v>42615.291666666672</v>
      </c>
    </row>
    <row r="2911" spans="1:20" ht="42.75" x14ac:dyDescent="0.4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ROUND(E2911/D2911*100,0)</f>
        <v>4</v>
      </c>
      <c r="P2911">
        <f>IFERROR(ROUND(E2911/L2911,2),0)</f>
        <v>145</v>
      </c>
      <c r="Q2911" t="s">
        <v>8308</v>
      </c>
      <c r="R2911" t="s">
        <v>8355</v>
      </c>
      <c r="S2911" s="12">
        <f t="shared" si="91"/>
        <v>42027.056793981479</v>
      </c>
      <c r="T2911" s="12">
        <f t="shared" si="92"/>
        <v>42057.056793981479</v>
      </c>
    </row>
    <row r="2912" spans="1:20" ht="42.75" x14ac:dyDescent="0.4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ROUND(E2912/D2912*100,0)</f>
        <v>4</v>
      </c>
      <c r="P2912">
        <f>IFERROR(ROUND(E2912/L2912,2),0)</f>
        <v>29.13</v>
      </c>
      <c r="Q2912" t="s">
        <v>8326</v>
      </c>
      <c r="R2912" t="s">
        <v>8354</v>
      </c>
      <c r="S2912" s="12">
        <f t="shared" si="91"/>
        <v>42042.676226851851</v>
      </c>
      <c r="T2912" s="12">
        <f t="shared" si="92"/>
        <v>42094.551388888889</v>
      </c>
    </row>
    <row r="2913" spans="1:20" ht="42.75" x14ac:dyDescent="0.45">
      <c r="A2913">
        <v>2719</v>
      </c>
      <c r="B2913" s="3" t="s">
        <v>2719</v>
      </c>
      <c r="C2913" s="3" t="s">
        <v>6829</v>
      </c>
      <c r="D2913" s="6">
        <v>6000</v>
      </c>
      <c r="E2913" s="8">
        <v>6530</v>
      </c>
      <c r="F2913" t="s">
        <v>8218</v>
      </c>
      <c r="G2913" t="s">
        <v>8223</v>
      </c>
      <c r="H2913" t="s">
        <v>8245</v>
      </c>
      <c r="I2913">
        <v>1460936694</v>
      </c>
      <c r="J2913">
        <v>1455756294</v>
      </c>
      <c r="K2913" t="b">
        <v>0</v>
      </c>
      <c r="L2913">
        <v>69</v>
      </c>
      <c r="M2913" t="b">
        <v>1</v>
      </c>
      <c r="N2913" t="s">
        <v>8301</v>
      </c>
      <c r="O2913">
        <f>ROUND(E2913/D2913*100,0)</f>
        <v>109</v>
      </c>
      <c r="P2913">
        <f>IFERROR(ROUND(E2913/L2913,2),0)</f>
        <v>94.64</v>
      </c>
      <c r="Q2913" t="s">
        <v>8315</v>
      </c>
      <c r="R2913" t="s">
        <v>8333</v>
      </c>
      <c r="S2913" s="12">
        <f t="shared" si="91"/>
        <v>42418.031180555554</v>
      </c>
      <c r="T2913" s="12">
        <f t="shared" si="92"/>
        <v>42477.989513888882</v>
      </c>
    </row>
    <row r="2914" spans="1:20" ht="42.75" x14ac:dyDescent="0.45">
      <c r="A2914">
        <v>3781</v>
      </c>
      <c r="B2914" s="3" t="s">
        <v>3778</v>
      </c>
      <c r="C2914" s="3" t="s">
        <v>7891</v>
      </c>
      <c r="D2914" s="6">
        <v>4500</v>
      </c>
      <c r="E2914" s="8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8303</v>
      </c>
      <c r="O2914">
        <f>ROUND(E2914/D2914*100,0)</f>
        <v>110</v>
      </c>
      <c r="P2914">
        <f>IFERROR(ROUND(E2914/L2914,2),0)</f>
        <v>94.9</v>
      </c>
      <c r="Q2914" t="s">
        <v>8315</v>
      </c>
      <c r="R2914" t="s">
        <v>8334</v>
      </c>
      <c r="S2914" s="12">
        <f t="shared" si="91"/>
        <v>41865.882928240739</v>
      </c>
      <c r="T2914" s="12">
        <f t="shared" si="92"/>
        <v>41890.882928240739</v>
      </c>
    </row>
    <row r="2915" spans="1:20" ht="28.5" x14ac:dyDescent="0.45">
      <c r="A2915">
        <v>3773</v>
      </c>
      <c r="B2915" s="3" t="s">
        <v>3770</v>
      </c>
      <c r="C2915" s="3" t="s">
        <v>7883</v>
      </c>
      <c r="D2915" s="6">
        <v>5000</v>
      </c>
      <c r="E2915" s="8">
        <v>5410</v>
      </c>
      <c r="F2915" t="s">
        <v>8218</v>
      </c>
      <c r="G2915" t="s">
        <v>8223</v>
      </c>
      <c r="H2915" t="s">
        <v>8245</v>
      </c>
      <c r="I2915">
        <v>1479175680</v>
      </c>
      <c r="J2915">
        <v>1476317247</v>
      </c>
      <c r="K2915" t="b">
        <v>0</v>
      </c>
      <c r="L2915">
        <v>57</v>
      </c>
      <c r="M2915" t="b">
        <v>1</v>
      </c>
      <c r="N2915" t="s">
        <v>8303</v>
      </c>
      <c r="O2915">
        <f>ROUND(E2915/D2915*100,0)</f>
        <v>108</v>
      </c>
      <c r="P2915">
        <f>IFERROR(ROUND(E2915/L2915,2),0)</f>
        <v>94.91</v>
      </c>
      <c r="Q2915" t="s">
        <v>8315</v>
      </c>
      <c r="R2915" t="s">
        <v>8334</v>
      </c>
      <c r="S2915" s="12">
        <f t="shared" si="91"/>
        <v>42656.005173611105</v>
      </c>
      <c r="T2915" s="12">
        <f t="shared" si="92"/>
        <v>42689.088888888888</v>
      </c>
    </row>
    <row r="2916" spans="1:20" ht="42.75" x14ac:dyDescent="0.45">
      <c r="A2916">
        <v>3431</v>
      </c>
      <c r="B2916" s="3" t="s">
        <v>3430</v>
      </c>
      <c r="C2916" s="3" t="s">
        <v>7541</v>
      </c>
      <c r="D2916" s="6">
        <v>2000</v>
      </c>
      <c r="E2916" s="8">
        <v>2000</v>
      </c>
      <c r="F2916" t="s">
        <v>8218</v>
      </c>
      <c r="G2916" t="s">
        <v>8223</v>
      </c>
      <c r="H2916" t="s">
        <v>8245</v>
      </c>
      <c r="I2916">
        <v>1408383153</v>
      </c>
      <c r="J2916">
        <v>1405791153</v>
      </c>
      <c r="K2916" t="b">
        <v>0</v>
      </c>
      <c r="L2916">
        <v>21</v>
      </c>
      <c r="M2916" t="b">
        <v>1</v>
      </c>
      <c r="N2916" t="s">
        <v>8269</v>
      </c>
      <c r="O2916">
        <f>ROUND(E2916/D2916*100,0)</f>
        <v>100</v>
      </c>
      <c r="P2916">
        <f>IFERROR(ROUND(E2916/L2916,2),0)</f>
        <v>95.24</v>
      </c>
      <c r="Q2916" t="s">
        <v>8315</v>
      </c>
      <c r="R2916" t="s">
        <v>8316</v>
      </c>
      <c r="S2916" s="12">
        <f t="shared" si="91"/>
        <v>41839.730937500004</v>
      </c>
      <c r="T2916" s="12">
        <f t="shared" si="92"/>
        <v>41869.730937500004</v>
      </c>
    </row>
    <row r="2917" spans="1:20" ht="28.5" x14ac:dyDescent="0.45">
      <c r="A2917">
        <v>2714</v>
      </c>
      <c r="B2917" s="3" t="s">
        <v>2714</v>
      </c>
      <c r="C2917" s="3" t="s">
        <v>6824</v>
      </c>
      <c r="D2917" s="6">
        <v>25000</v>
      </c>
      <c r="E2917" s="8">
        <v>29089</v>
      </c>
      <c r="F2917" t="s">
        <v>8218</v>
      </c>
      <c r="G2917" t="s">
        <v>8223</v>
      </c>
      <c r="H2917" t="s">
        <v>8245</v>
      </c>
      <c r="I2917">
        <v>1476486000</v>
      </c>
      <c r="J2917">
        <v>1474040596</v>
      </c>
      <c r="K2917" t="b">
        <v>1</v>
      </c>
      <c r="L2917">
        <v>305</v>
      </c>
      <c r="M2917" t="b">
        <v>1</v>
      </c>
      <c r="N2917" t="s">
        <v>8301</v>
      </c>
      <c r="O2917">
        <f>ROUND(E2917/D2917*100,0)</f>
        <v>116</v>
      </c>
      <c r="P2917">
        <f>IFERROR(ROUND(E2917/L2917,2),0)</f>
        <v>95.37</v>
      </c>
      <c r="Q2917" t="s">
        <v>8315</v>
      </c>
      <c r="R2917" t="s">
        <v>8333</v>
      </c>
      <c r="S2917" s="12">
        <f t="shared" si="91"/>
        <v>42629.655046296291</v>
      </c>
      <c r="T2917" s="12">
        <f t="shared" si="92"/>
        <v>42657.958333333328</v>
      </c>
    </row>
    <row r="2918" spans="1:20" ht="42.75" x14ac:dyDescent="0.45">
      <c r="A2918">
        <v>2969</v>
      </c>
      <c r="B2918" s="3" t="s">
        <v>2969</v>
      </c>
      <c r="C2918" s="3" t="s">
        <v>7079</v>
      </c>
      <c r="D2918" s="6">
        <v>1000</v>
      </c>
      <c r="E2918" s="8">
        <v>1625</v>
      </c>
      <c r="F2918" t="s">
        <v>8218</v>
      </c>
      <c r="G2918" t="s">
        <v>8228</v>
      </c>
      <c r="H2918" t="s">
        <v>8250</v>
      </c>
      <c r="I2918">
        <v>1430693460</v>
      </c>
      <c r="J2918">
        <v>1428087153</v>
      </c>
      <c r="K2918" t="b">
        <v>0</v>
      </c>
      <c r="L2918">
        <v>17</v>
      </c>
      <c r="M2918" t="b">
        <v>1</v>
      </c>
      <c r="N2918" t="s">
        <v>8269</v>
      </c>
      <c r="O2918">
        <f>ROUND(E2918/D2918*100,0)</f>
        <v>163</v>
      </c>
      <c r="P2918">
        <f>IFERROR(ROUND(E2918/L2918,2),0)</f>
        <v>95.59</v>
      </c>
      <c r="Q2918" t="s">
        <v>8315</v>
      </c>
      <c r="R2918" t="s">
        <v>8316</v>
      </c>
      <c r="S2918" s="12">
        <f t="shared" si="91"/>
        <v>42097.786493055552</v>
      </c>
      <c r="T2918" s="12">
        <f t="shared" si="92"/>
        <v>42127.952083333337</v>
      </c>
    </row>
    <row r="2919" spans="1:20" ht="28.5" x14ac:dyDescent="0.45">
      <c r="A2919">
        <v>3520</v>
      </c>
      <c r="B2919" s="3" t="s">
        <v>3519</v>
      </c>
      <c r="C2919" s="3" t="s">
        <v>7630</v>
      </c>
      <c r="D2919" s="6">
        <v>2000</v>
      </c>
      <c r="E2919" s="8">
        <v>2015</v>
      </c>
      <c r="F2919" t="s">
        <v>8218</v>
      </c>
      <c r="G2919" t="s">
        <v>8224</v>
      </c>
      <c r="H2919" t="s">
        <v>8246</v>
      </c>
      <c r="I2919">
        <v>1441547220</v>
      </c>
      <c r="J2919">
        <v>1439322412</v>
      </c>
      <c r="K2919" t="b">
        <v>0</v>
      </c>
      <c r="L2919">
        <v>21</v>
      </c>
      <c r="M2919" t="b">
        <v>1</v>
      </c>
      <c r="N2919" t="s">
        <v>8269</v>
      </c>
      <c r="O2919">
        <f>ROUND(E2919/D2919*100,0)</f>
        <v>101</v>
      </c>
      <c r="P2919">
        <f>IFERROR(ROUND(E2919/L2919,2),0)</f>
        <v>95.95</v>
      </c>
      <c r="Q2919" t="s">
        <v>8315</v>
      </c>
      <c r="R2919" t="s">
        <v>8316</v>
      </c>
      <c r="S2919" s="12">
        <f t="shared" si="91"/>
        <v>42227.824212962965</v>
      </c>
      <c r="T2919" s="12">
        <f t="shared" si="92"/>
        <v>42253.57430555555</v>
      </c>
    </row>
    <row r="2920" spans="1:20" ht="42.75" x14ac:dyDescent="0.45">
      <c r="A2920">
        <v>3357</v>
      </c>
      <c r="B2920" s="3" t="s">
        <v>3356</v>
      </c>
      <c r="C2920" s="3" t="s">
        <v>7467</v>
      </c>
      <c r="D2920" s="6">
        <v>2000</v>
      </c>
      <c r="E2920" s="8">
        <v>2020</v>
      </c>
      <c r="F2920" t="s">
        <v>8218</v>
      </c>
      <c r="G2920" t="s">
        <v>8224</v>
      </c>
      <c r="H2920" t="s">
        <v>8246</v>
      </c>
      <c r="I2920">
        <v>1406887310</v>
      </c>
      <c r="J2920">
        <v>1404295310</v>
      </c>
      <c r="K2920" t="b">
        <v>0</v>
      </c>
      <c r="L2920">
        <v>21</v>
      </c>
      <c r="M2920" t="b">
        <v>1</v>
      </c>
      <c r="N2920" t="s">
        <v>8269</v>
      </c>
      <c r="O2920">
        <f>ROUND(E2920/D2920*100,0)</f>
        <v>101</v>
      </c>
      <c r="P2920">
        <f>IFERROR(ROUND(E2920/L2920,2),0)</f>
        <v>96.19</v>
      </c>
      <c r="Q2920" t="s">
        <v>8315</v>
      </c>
      <c r="R2920" t="s">
        <v>8316</v>
      </c>
      <c r="S2920" s="12">
        <f t="shared" si="91"/>
        <v>41822.417939814812</v>
      </c>
      <c r="T2920" s="12">
        <f t="shared" si="92"/>
        <v>41852.417939814812</v>
      </c>
    </row>
    <row r="2921" spans="1:20" ht="42.75" x14ac:dyDescent="0.45">
      <c r="A2921">
        <v>3369</v>
      </c>
      <c r="B2921" s="3" t="s">
        <v>3368</v>
      </c>
      <c r="C2921" s="3" t="s">
        <v>7479</v>
      </c>
      <c r="D2921" s="6">
        <v>5000</v>
      </c>
      <c r="E2921" s="8">
        <v>5195</v>
      </c>
      <c r="F2921" t="s">
        <v>8218</v>
      </c>
      <c r="G2921" t="s">
        <v>8240</v>
      </c>
      <c r="H2921" t="s">
        <v>8248</v>
      </c>
      <c r="I2921">
        <v>1484441980</v>
      </c>
      <c r="J2921">
        <v>1479257980</v>
      </c>
      <c r="K2921" t="b">
        <v>0</v>
      </c>
      <c r="L2921">
        <v>54</v>
      </c>
      <c r="M2921" t="b">
        <v>1</v>
      </c>
      <c r="N2921" t="s">
        <v>8269</v>
      </c>
      <c r="O2921">
        <f>ROUND(E2921/D2921*100,0)</f>
        <v>104</v>
      </c>
      <c r="P2921">
        <f>IFERROR(ROUND(E2921/L2921,2),0)</f>
        <v>96.2</v>
      </c>
      <c r="Q2921" t="s">
        <v>8315</v>
      </c>
      <c r="R2921" t="s">
        <v>8316</v>
      </c>
      <c r="S2921" s="12">
        <f t="shared" si="91"/>
        <v>42690.041435185187</v>
      </c>
      <c r="T2921" s="12">
        <f t="shared" si="92"/>
        <v>42750.041435185187</v>
      </c>
    </row>
    <row r="2922" spans="1:20" ht="42.75" x14ac:dyDescent="0.45">
      <c r="A2922">
        <v>3036</v>
      </c>
      <c r="B2922" s="3" t="s">
        <v>3036</v>
      </c>
      <c r="C2922" s="3" t="s">
        <v>7146</v>
      </c>
      <c r="D2922" s="6">
        <v>25000</v>
      </c>
      <c r="E2922" s="8">
        <v>31683</v>
      </c>
      <c r="F2922" t="s">
        <v>8218</v>
      </c>
      <c r="G2922" t="s">
        <v>8223</v>
      </c>
      <c r="H2922" t="s">
        <v>8245</v>
      </c>
      <c r="I2922">
        <v>1376654340</v>
      </c>
      <c r="J2922">
        <v>1373568644</v>
      </c>
      <c r="K2922" t="b">
        <v>0</v>
      </c>
      <c r="L2922">
        <v>329</v>
      </c>
      <c r="M2922" t="b">
        <v>1</v>
      </c>
      <c r="N2922" t="s">
        <v>8301</v>
      </c>
      <c r="O2922">
        <f>ROUND(E2922/D2922*100,0)</f>
        <v>127</v>
      </c>
      <c r="P2922">
        <f>IFERROR(ROUND(E2922/L2922,2),0)</f>
        <v>96.3</v>
      </c>
      <c r="Q2922" t="s">
        <v>8315</v>
      </c>
      <c r="R2922" t="s">
        <v>8333</v>
      </c>
      <c r="S2922" s="12">
        <f t="shared" si="91"/>
        <v>41466.785231481481</v>
      </c>
      <c r="T2922" s="12">
        <f t="shared" si="92"/>
        <v>41502.499305555553</v>
      </c>
    </row>
    <row r="2923" spans="1:20" ht="28.5" x14ac:dyDescent="0.45">
      <c r="A2923">
        <v>3041</v>
      </c>
      <c r="B2923" s="3" t="s">
        <v>3041</v>
      </c>
      <c r="C2923" s="3" t="s">
        <v>7151</v>
      </c>
      <c r="D2923" s="6">
        <v>8300</v>
      </c>
      <c r="E2923" s="8">
        <v>9170</v>
      </c>
      <c r="F2923" t="s">
        <v>8218</v>
      </c>
      <c r="G2923" t="s">
        <v>8223</v>
      </c>
      <c r="H2923" t="s">
        <v>8245</v>
      </c>
      <c r="I2923">
        <v>1453323048</v>
      </c>
      <c r="J2923">
        <v>1450731048</v>
      </c>
      <c r="K2923" t="b">
        <v>0</v>
      </c>
      <c r="L2923">
        <v>95</v>
      </c>
      <c r="M2923" t="b">
        <v>1</v>
      </c>
      <c r="N2923" t="s">
        <v>8301</v>
      </c>
      <c r="O2923">
        <f>ROUND(E2923/D2923*100,0)</f>
        <v>110</v>
      </c>
      <c r="P2923">
        <f>IFERROR(ROUND(E2923/L2923,2),0)</f>
        <v>96.53</v>
      </c>
      <c r="Q2923" t="s">
        <v>8315</v>
      </c>
      <c r="R2923" t="s">
        <v>8333</v>
      </c>
      <c r="S2923" s="12">
        <f t="shared" si="91"/>
        <v>42359.868611111116</v>
      </c>
      <c r="T2923" s="12">
        <f t="shared" si="92"/>
        <v>42389.868611111116</v>
      </c>
    </row>
    <row r="2924" spans="1:20" ht="42.75" x14ac:dyDescent="0.45">
      <c r="A2924">
        <v>2880</v>
      </c>
      <c r="B2924" s="3" t="s">
        <v>2880</v>
      </c>
      <c r="C2924" s="3" t="s">
        <v>6990</v>
      </c>
      <c r="D2924" s="6">
        <v>12000</v>
      </c>
      <c r="E2924" s="8">
        <v>2800</v>
      </c>
      <c r="F2924" t="s">
        <v>8220</v>
      </c>
      <c r="G2924" t="s">
        <v>8223</v>
      </c>
      <c r="H2924" t="s">
        <v>8245</v>
      </c>
      <c r="I2924">
        <v>1440090300</v>
      </c>
      <c r="J2924">
        <v>1436305452</v>
      </c>
      <c r="K2924" t="b">
        <v>0</v>
      </c>
      <c r="L2924">
        <v>29</v>
      </c>
      <c r="M2924" t="b">
        <v>0</v>
      </c>
      <c r="N2924" t="s">
        <v>8269</v>
      </c>
      <c r="O2924">
        <f>ROUND(E2924/D2924*100,0)</f>
        <v>23</v>
      </c>
      <c r="P2924">
        <f>IFERROR(ROUND(E2924/L2924,2),0)</f>
        <v>96.55</v>
      </c>
      <c r="Q2924" t="s">
        <v>8315</v>
      </c>
      <c r="R2924" t="s">
        <v>8316</v>
      </c>
      <c r="S2924" s="12">
        <f t="shared" si="91"/>
        <v>42192.905694444446</v>
      </c>
      <c r="T2924" s="12">
        <f t="shared" si="92"/>
        <v>42236.711805555555</v>
      </c>
    </row>
    <row r="2925" spans="1:20" ht="42.75" x14ac:dyDescent="0.45">
      <c r="A2925">
        <v>3509</v>
      </c>
      <c r="B2925" s="3" t="s">
        <v>3508</v>
      </c>
      <c r="C2925" s="3" t="s">
        <v>7619</v>
      </c>
      <c r="D2925" s="6">
        <v>3000</v>
      </c>
      <c r="E2925" s="8">
        <v>3190</v>
      </c>
      <c r="F2925" t="s">
        <v>8218</v>
      </c>
      <c r="G2925" t="s">
        <v>8223</v>
      </c>
      <c r="H2925" t="s">
        <v>8245</v>
      </c>
      <c r="I2925">
        <v>1416545700</v>
      </c>
      <c r="J2925">
        <v>1415392666</v>
      </c>
      <c r="K2925" t="b">
        <v>0</v>
      </c>
      <c r="L2925">
        <v>33</v>
      </c>
      <c r="M2925" t="b">
        <v>1</v>
      </c>
      <c r="N2925" t="s">
        <v>8269</v>
      </c>
      <c r="O2925">
        <f>ROUND(E2925/D2925*100,0)</f>
        <v>106</v>
      </c>
      <c r="P2925">
        <f>IFERROR(ROUND(E2925/L2925,2),0)</f>
        <v>96.67</v>
      </c>
      <c r="Q2925" t="s">
        <v>8315</v>
      </c>
      <c r="R2925" t="s">
        <v>8316</v>
      </c>
      <c r="S2925" s="12">
        <f t="shared" si="91"/>
        <v>41950.859560185185</v>
      </c>
      <c r="T2925" s="12">
        <f t="shared" si="92"/>
        <v>41964.204861111109</v>
      </c>
    </row>
    <row r="2926" spans="1:20" x14ac:dyDescent="0.45">
      <c r="A2926">
        <v>2989</v>
      </c>
      <c r="B2926" s="3" t="s">
        <v>2989</v>
      </c>
      <c r="C2926" s="3" t="s">
        <v>7099</v>
      </c>
      <c r="D2926" s="6">
        <v>20000</v>
      </c>
      <c r="E2926" s="8">
        <v>35307</v>
      </c>
      <c r="F2926" t="s">
        <v>8218</v>
      </c>
      <c r="G2926" t="s">
        <v>8223</v>
      </c>
      <c r="H2926" t="s">
        <v>8245</v>
      </c>
      <c r="I2926">
        <v>1450673940</v>
      </c>
      <c r="J2926">
        <v>1448756962</v>
      </c>
      <c r="K2926" t="b">
        <v>0</v>
      </c>
      <c r="L2926">
        <v>364</v>
      </c>
      <c r="M2926" t="b">
        <v>1</v>
      </c>
      <c r="N2926" t="s">
        <v>8301</v>
      </c>
      <c r="O2926">
        <f>ROUND(E2926/D2926*100,0)</f>
        <v>177</v>
      </c>
      <c r="P2926">
        <f>IFERROR(ROUND(E2926/L2926,2),0)</f>
        <v>97</v>
      </c>
      <c r="Q2926" t="s">
        <v>8315</v>
      </c>
      <c r="R2926" t="s">
        <v>8333</v>
      </c>
      <c r="S2926" s="12">
        <f t="shared" si="91"/>
        <v>42337.02039351852</v>
      </c>
      <c r="T2926" s="12">
        <f t="shared" si="92"/>
        <v>42359.207638888889</v>
      </c>
    </row>
    <row r="2927" spans="1:20" ht="42.75" x14ac:dyDescent="0.45">
      <c r="A2927">
        <v>3233</v>
      </c>
      <c r="B2927" s="3" t="s">
        <v>3233</v>
      </c>
      <c r="C2927" s="3" t="s">
        <v>7343</v>
      </c>
      <c r="D2927" s="6">
        <v>5000</v>
      </c>
      <c r="E2927" s="8">
        <v>5940</v>
      </c>
      <c r="F2927" t="s">
        <v>8218</v>
      </c>
      <c r="G2927" t="s">
        <v>8223</v>
      </c>
      <c r="H2927" t="s">
        <v>8245</v>
      </c>
      <c r="I2927">
        <v>1488482355</v>
      </c>
      <c r="J2927">
        <v>1485890355</v>
      </c>
      <c r="K2927" t="b">
        <v>0</v>
      </c>
      <c r="L2927">
        <v>61</v>
      </c>
      <c r="M2927" t="b">
        <v>1</v>
      </c>
      <c r="N2927" t="s">
        <v>8269</v>
      </c>
      <c r="O2927">
        <f>ROUND(E2927/D2927*100,0)</f>
        <v>119</v>
      </c>
      <c r="P2927">
        <f>IFERROR(ROUND(E2927/L2927,2),0)</f>
        <v>97.38</v>
      </c>
      <c r="Q2927" t="s">
        <v>8315</v>
      </c>
      <c r="R2927" t="s">
        <v>8316</v>
      </c>
      <c r="S2927" s="12">
        <f t="shared" si="91"/>
        <v>42766.805034722223</v>
      </c>
      <c r="T2927" s="12">
        <f t="shared" si="92"/>
        <v>42796.805034722223</v>
      </c>
    </row>
    <row r="2928" spans="1:20" ht="42.75" x14ac:dyDescent="0.45">
      <c r="A2928">
        <v>3649</v>
      </c>
      <c r="B2928" s="3" t="s">
        <v>3647</v>
      </c>
      <c r="C2928" s="3" t="s">
        <v>7759</v>
      </c>
      <c r="D2928" s="6">
        <v>750</v>
      </c>
      <c r="E2928" s="8">
        <v>780</v>
      </c>
      <c r="F2928" t="s">
        <v>8218</v>
      </c>
      <c r="G2928" t="s">
        <v>8228</v>
      </c>
      <c r="H2928" t="s">
        <v>8250</v>
      </c>
      <c r="I2928">
        <v>1402938394</v>
      </c>
      <c r="J2928">
        <v>1400691994</v>
      </c>
      <c r="K2928" t="b">
        <v>0</v>
      </c>
      <c r="L2928">
        <v>8</v>
      </c>
      <c r="M2928" t="b">
        <v>1</v>
      </c>
      <c r="N2928" t="s">
        <v>8269</v>
      </c>
      <c r="O2928">
        <f>ROUND(E2928/D2928*100,0)</f>
        <v>104</v>
      </c>
      <c r="P2928">
        <f>IFERROR(ROUND(E2928/L2928,2),0)</f>
        <v>97.5</v>
      </c>
      <c r="Q2928" t="s">
        <v>8315</v>
      </c>
      <c r="R2928" t="s">
        <v>8316</v>
      </c>
      <c r="S2928" s="12">
        <f t="shared" si="91"/>
        <v>41780.712893518517</v>
      </c>
      <c r="T2928" s="12">
        <f t="shared" si="92"/>
        <v>41806.712893518517</v>
      </c>
    </row>
    <row r="2929" spans="1:20" ht="42.75" x14ac:dyDescent="0.45">
      <c r="A2929">
        <v>3565</v>
      </c>
      <c r="B2929" s="3" t="s">
        <v>3564</v>
      </c>
      <c r="C2929" s="3" t="s">
        <v>7675</v>
      </c>
      <c r="D2929" s="6">
        <v>900</v>
      </c>
      <c r="E2929" s="8">
        <v>1175</v>
      </c>
      <c r="F2929" t="s">
        <v>8218</v>
      </c>
      <c r="G2929" t="s">
        <v>8223</v>
      </c>
      <c r="H2929" t="s">
        <v>8245</v>
      </c>
      <c r="I2929">
        <v>1420048208</v>
      </c>
      <c r="J2929">
        <v>1417456208</v>
      </c>
      <c r="K2929" t="b">
        <v>0</v>
      </c>
      <c r="L2929">
        <v>12</v>
      </c>
      <c r="M2929" t="b">
        <v>1</v>
      </c>
      <c r="N2929" t="s">
        <v>8269</v>
      </c>
      <c r="O2929">
        <f>ROUND(E2929/D2929*100,0)</f>
        <v>131</v>
      </c>
      <c r="P2929">
        <f>IFERROR(ROUND(E2929/L2929,2),0)</f>
        <v>97.92</v>
      </c>
      <c r="Q2929" t="s">
        <v>8315</v>
      </c>
      <c r="R2929" t="s">
        <v>8316</v>
      </c>
      <c r="S2929" s="12">
        <f t="shared" si="91"/>
        <v>41974.743148148147</v>
      </c>
      <c r="T2929" s="12">
        <f t="shared" si="92"/>
        <v>42004.743148148147</v>
      </c>
    </row>
    <row r="2930" spans="1:20" ht="42.75" x14ac:dyDescent="0.4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ROUND(E2930/D2930*100,0)</f>
        <v>3</v>
      </c>
      <c r="P2930">
        <f>IFERROR(ROUND(E2930/L2930,2),0)</f>
        <v>81.239999999999995</v>
      </c>
      <c r="Q2930" t="s">
        <v>8318</v>
      </c>
      <c r="R2930" t="s">
        <v>8337</v>
      </c>
      <c r="S2930" s="12">
        <f t="shared" si="91"/>
        <v>42186.257418981477</v>
      </c>
      <c r="T2930" s="12">
        <f t="shared" si="92"/>
        <v>42217.207638888889</v>
      </c>
    </row>
    <row r="2931" spans="1:20" ht="28.5" x14ac:dyDescent="0.4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ROUND(E2931/D2931*100,0)</f>
        <v>3</v>
      </c>
      <c r="P2931">
        <f>IFERROR(ROUND(E2931/L2931,2),0)</f>
        <v>13.33</v>
      </c>
      <c r="Q2931" t="s">
        <v>8318</v>
      </c>
      <c r="R2931" t="s">
        <v>8337</v>
      </c>
      <c r="S2931" s="12">
        <f t="shared" si="91"/>
        <v>42115.547395833331</v>
      </c>
      <c r="T2931" s="12">
        <f t="shared" si="92"/>
        <v>42158.547395833331</v>
      </c>
    </row>
    <row r="2932" spans="1:20" ht="42.75" x14ac:dyDescent="0.4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ROUND(E2932/D2932*100,0)</f>
        <v>3</v>
      </c>
      <c r="P2932">
        <f>IFERROR(ROUND(E2932/L2932,2),0)</f>
        <v>32.5</v>
      </c>
      <c r="Q2932" t="s">
        <v>8318</v>
      </c>
      <c r="R2932" t="s">
        <v>8348</v>
      </c>
      <c r="S2932" s="12">
        <f t="shared" si="91"/>
        <v>42216.977812500001</v>
      </c>
      <c r="T2932" s="12">
        <f t="shared" si="92"/>
        <v>42246.227777777778</v>
      </c>
    </row>
    <row r="2933" spans="1:20" ht="42.75" x14ac:dyDescent="0.4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ROUND(E2933/D2933*100,0)</f>
        <v>3</v>
      </c>
      <c r="P2933">
        <f>IFERROR(ROUND(E2933/L2933,2),0)</f>
        <v>25.5</v>
      </c>
      <c r="Q2933" t="s">
        <v>8318</v>
      </c>
      <c r="R2933" t="s">
        <v>8348</v>
      </c>
      <c r="S2933" s="12">
        <f t="shared" si="91"/>
        <v>41825.791226851856</v>
      </c>
      <c r="T2933" s="12">
        <f t="shared" si="92"/>
        <v>41883.165972222225</v>
      </c>
    </row>
    <row r="2934" spans="1:20" ht="42.75" x14ac:dyDescent="0.4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ROUND(E2934/D2934*100,0)</f>
        <v>3</v>
      </c>
      <c r="P2934">
        <f>IFERROR(ROUND(E2934/L2934,2),0)</f>
        <v>15.71</v>
      </c>
      <c r="Q2934" t="s">
        <v>8318</v>
      </c>
      <c r="R2934" t="s">
        <v>8348</v>
      </c>
      <c r="S2934" s="12">
        <f t="shared" si="91"/>
        <v>42032.82576388889</v>
      </c>
      <c r="T2934" s="12">
        <f t="shared" si="92"/>
        <v>42062.82576388889</v>
      </c>
    </row>
    <row r="2935" spans="1:20" ht="42.75" x14ac:dyDescent="0.4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ROUND(E2935/D2935*100,0)</f>
        <v>3</v>
      </c>
      <c r="P2935">
        <f>IFERROR(ROUND(E2935/L2935,2),0)</f>
        <v>20.5</v>
      </c>
      <c r="Q2935" t="s">
        <v>8318</v>
      </c>
      <c r="R2935" t="s">
        <v>8346</v>
      </c>
      <c r="S2935" s="12">
        <f t="shared" si="91"/>
        <v>41753.758043981477</v>
      </c>
      <c r="T2935" s="12">
        <f t="shared" si="92"/>
        <v>41773.758043981477</v>
      </c>
    </row>
    <row r="2936" spans="1:20" ht="42.75" x14ac:dyDescent="0.4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ROUND(E2936/D2936*100,0)</f>
        <v>3</v>
      </c>
      <c r="P2936">
        <f>IFERROR(ROUND(E2936/L2936,2),0)</f>
        <v>61.5</v>
      </c>
      <c r="Q2936" t="s">
        <v>8318</v>
      </c>
      <c r="R2936" t="s">
        <v>8346</v>
      </c>
      <c r="S2936" s="12">
        <f t="shared" si="91"/>
        <v>41869.698136574072</v>
      </c>
      <c r="T2936" s="12">
        <f t="shared" si="92"/>
        <v>41899.698136574072</v>
      </c>
    </row>
    <row r="2937" spans="1:20" ht="57" x14ac:dyDescent="0.4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>
        <f>IFERROR(ROUND(E2937/L2937,2),0)</f>
        <v>53.75</v>
      </c>
      <c r="Q2937" t="s">
        <v>8318</v>
      </c>
      <c r="R2937" t="s">
        <v>8346</v>
      </c>
      <c r="S2937" s="12">
        <f t="shared" si="91"/>
        <v>40247.886006944449</v>
      </c>
      <c r="T2937" s="12">
        <f t="shared" si="92"/>
        <v>40306.927777777775</v>
      </c>
    </row>
    <row r="2938" spans="1:20" ht="42.75" x14ac:dyDescent="0.4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ROUND(E2938/D2938*100,0)</f>
        <v>3</v>
      </c>
      <c r="P2938">
        <f>IFERROR(ROUND(E2938/L2938,2),0)</f>
        <v>64</v>
      </c>
      <c r="Q2938" t="s">
        <v>8318</v>
      </c>
      <c r="R2938" t="s">
        <v>8346</v>
      </c>
      <c r="S2938" s="12">
        <f t="shared" si="91"/>
        <v>41156.958993055552</v>
      </c>
      <c r="T2938" s="12">
        <f t="shared" si="92"/>
        <v>41201.958993055552</v>
      </c>
    </row>
    <row r="2939" spans="1:20" ht="42.75" x14ac:dyDescent="0.4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ROUND(E2939/D2939*100,0)</f>
        <v>3</v>
      </c>
      <c r="P2939">
        <f>IFERROR(ROUND(E2939/L2939,2),0)</f>
        <v>30</v>
      </c>
      <c r="Q2939" t="s">
        <v>8318</v>
      </c>
      <c r="R2939" t="s">
        <v>8346</v>
      </c>
      <c r="S2939" s="12">
        <f t="shared" si="91"/>
        <v>41340.303032407406</v>
      </c>
      <c r="T2939" s="12">
        <f t="shared" si="92"/>
        <v>41370.261365740742</v>
      </c>
    </row>
    <row r="2940" spans="1:20" ht="42.75" x14ac:dyDescent="0.4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ROUND(E2940/D2940*100,0)</f>
        <v>3</v>
      </c>
      <c r="P2940">
        <f>IFERROR(ROUND(E2940/L2940,2),0)</f>
        <v>16.670000000000002</v>
      </c>
      <c r="Q2940" t="s">
        <v>8318</v>
      </c>
      <c r="R2940" t="s">
        <v>8346</v>
      </c>
      <c r="S2940" s="12">
        <f t="shared" si="91"/>
        <v>41830.613969907405</v>
      </c>
      <c r="T2940" s="12">
        <f t="shared" si="92"/>
        <v>41860.613969907405</v>
      </c>
    </row>
    <row r="2941" spans="1:20" ht="57" x14ac:dyDescent="0.4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ROUND(E2941/D2941*100,0)</f>
        <v>3</v>
      </c>
      <c r="P2941">
        <f>IFERROR(ROUND(E2941/L2941,2),0)</f>
        <v>8.5</v>
      </c>
      <c r="Q2941" t="s">
        <v>8308</v>
      </c>
      <c r="R2941" t="s">
        <v>8355</v>
      </c>
      <c r="S2941" s="12">
        <f t="shared" si="91"/>
        <v>42163.636828703704</v>
      </c>
      <c r="T2941" s="12">
        <f t="shared" si="92"/>
        <v>42193.636828703704</v>
      </c>
    </row>
    <row r="2942" spans="1:20" ht="28.5" x14ac:dyDescent="0.4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ROUND(E2942/D2942*100,0)</f>
        <v>3</v>
      </c>
      <c r="P2942">
        <f>IFERROR(ROUND(E2942/L2942,2),0)</f>
        <v>200</v>
      </c>
      <c r="Q2942" t="s">
        <v>8308</v>
      </c>
      <c r="R2942" t="s">
        <v>8355</v>
      </c>
      <c r="S2942" s="12">
        <f t="shared" si="91"/>
        <v>42345.860150462962</v>
      </c>
      <c r="T2942" s="12">
        <f t="shared" si="92"/>
        <v>42375.860150462962</v>
      </c>
    </row>
    <row r="2943" spans="1:20" ht="42.75" x14ac:dyDescent="0.4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ROUND(E2943/D2943*100,0)</f>
        <v>3</v>
      </c>
      <c r="P2943">
        <f>IFERROR(ROUND(E2943/L2943,2),0)</f>
        <v>150.5</v>
      </c>
      <c r="Q2943" t="s">
        <v>8308</v>
      </c>
      <c r="R2943" t="s">
        <v>8355</v>
      </c>
      <c r="S2943" s="12">
        <f t="shared" si="91"/>
        <v>42631.769513888896</v>
      </c>
      <c r="T2943" s="12">
        <f t="shared" si="92"/>
        <v>42691.811180555553</v>
      </c>
    </row>
    <row r="2944" spans="1:20" ht="42.75" x14ac:dyDescent="0.4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>
        <f>IFERROR(ROUND(E2944/L2944,2),0)</f>
        <v>250</v>
      </c>
      <c r="Q2944" t="s">
        <v>8308</v>
      </c>
      <c r="R2944" t="s">
        <v>8355</v>
      </c>
      <c r="S2944" s="12">
        <f t="shared" si="91"/>
        <v>41946.232175925928</v>
      </c>
      <c r="T2944" s="12">
        <f t="shared" si="92"/>
        <v>41976.232175925921</v>
      </c>
    </row>
    <row r="2945" spans="1:20" ht="28.5" x14ac:dyDescent="0.4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ROUND(E2945/D2945*100,0)</f>
        <v>3</v>
      </c>
      <c r="P2945">
        <f>IFERROR(ROUND(E2945/L2945,2),0)</f>
        <v>16.38</v>
      </c>
      <c r="Q2945" t="s">
        <v>8308</v>
      </c>
      <c r="R2945" t="s">
        <v>8355</v>
      </c>
      <c r="S2945" s="12">
        <f t="shared" si="91"/>
        <v>42194.357731481476</v>
      </c>
      <c r="T2945" s="12">
        <f t="shared" si="92"/>
        <v>42239.357731481476</v>
      </c>
    </row>
    <row r="2946" spans="1:20" ht="42.75" x14ac:dyDescent="0.4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ROUND(E2946/D2946*100,0)</f>
        <v>3</v>
      </c>
      <c r="P2946">
        <f>IFERROR(ROUND(E2946/L2946,2),0)</f>
        <v>20</v>
      </c>
      <c r="Q2946" t="s">
        <v>8308</v>
      </c>
      <c r="R2946" t="s">
        <v>8355</v>
      </c>
      <c r="S2946" s="12">
        <f t="shared" si="91"/>
        <v>42087.343090277776</v>
      </c>
      <c r="T2946" s="12">
        <f t="shared" si="92"/>
        <v>42132.343090277776</v>
      </c>
    </row>
    <row r="2947" spans="1:20" ht="42.75" x14ac:dyDescent="0.4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ROUND(E2947/D2947*100,0)</f>
        <v>3</v>
      </c>
      <c r="P2947">
        <f>IFERROR(ROUND(E2947/L2947,2),0)</f>
        <v>84.94</v>
      </c>
      <c r="Q2947" t="s">
        <v>8308</v>
      </c>
      <c r="R2947" t="s">
        <v>8314</v>
      </c>
      <c r="S2947" s="12">
        <f t="shared" ref="S2947:S3010" si="93">(((J2947/60)/60)/24)+DATE(1970,1,1)</f>
        <v>41922.741655092592</v>
      </c>
      <c r="T2947" s="12">
        <f t="shared" ref="T2947:T3010" si="94">(((I2947/60)/60)/24)+DATE(1970,1,1)</f>
        <v>41952.783321759263</v>
      </c>
    </row>
    <row r="2948" spans="1:20" ht="42.75" x14ac:dyDescent="0.4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ROUND(E2948/D2948*100,0)</f>
        <v>3</v>
      </c>
      <c r="P2948">
        <f>IFERROR(ROUND(E2948/L2948,2),0)</f>
        <v>13</v>
      </c>
      <c r="Q2948" t="s">
        <v>8308</v>
      </c>
      <c r="R2948" t="s">
        <v>8314</v>
      </c>
      <c r="S2948" s="12">
        <f t="shared" si="93"/>
        <v>42715.688437500001</v>
      </c>
      <c r="T2948" s="12">
        <f t="shared" si="94"/>
        <v>42745.688437500001</v>
      </c>
    </row>
    <row r="2949" spans="1:20" ht="57" x14ac:dyDescent="0.4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ROUND(E2949/D2949*100,0)</f>
        <v>3</v>
      </c>
      <c r="P2949">
        <f>IFERROR(ROUND(E2949/L2949,2),0)</f>
        <v>50</v>
      </c>
      <c r="Q2949" t="s">
        <v>8321</v>
      </c>
      <c r="R2949" t="s">
        <v>8344</v>
      </c>
      <c r="S2949" s="12">
        <f t="shared" si="93"/>
        <v>40068.056932870371</v>
      </c>
      <c r="T2949" s="12">
        <f t="shared" si="94"/>
        <v>40118.165972222225</v>
      </c>
    </row>
    <row r="2950" spans="1:20" ht="42.75" x14ac:dyDescent="0.4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ROUND(E2950/D2950*100,0)</f>
        <v>3</v>
      </c>
      <c r="P2950">
        <f>IFERROR(ROUND(E2950/L2950,2),0)</f>
        <v>66.67</v>
      </c>
      <c r="Q2950" t="s">
        <v>8321</v>
      </c>
      <c r="R2950" t="s">
        <v>8344</v>
      </c>
      <c r="S2950" s="12">
        <f t="shared" si="93"/>
        <v>40436.68408564815</v>
      </c>
      <c r="T2950" s="12">
        <f t="shared" si="94"/>
        <v>40466.166666666664</v>
      </c>
    </row>
    <row r="2951" spans="1:20" ht="42.75" x14ac:dyDescent="0.4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ROUND(E2951/D2951*100,0)</f>
        <v>3</v>
      </c>
      <c r="P2951">
        <f>IFERROR(ROUND(E2951/L2951,2),0)</f>
        <v>14.13</v>
      </c>
      <c r="Q2951" t="s">
        <v>8312</v>
      </c>
      <c r="R2951" t="s">
        <v>8328</v>
      </c>
      <c r="S2951" s="12">
        <f t="shared" si="93"/>
        <v>41179.32104166667</v>
      </c>
      <c r="T2951" s="12">
        <f t="shared" si="94"/>
        <v>41212.32104166667</v>
      </c>
    </row>
    <row r="2952" spans="1:20" ht="42.75" x14ac:dyDescent="0.4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ROUND(E2952/D2952*100,0)</f>
        <v>3</v>
      </c>
      <c r="P2952">
        <f>IFERROR(ROUND(E2952/L2952,2),0)</f>
        <v>28.89</v>
      </c>
      <c r="Q2952" t="s">
        <v>8312</v>
      </c>
      <c r="R2952" t="s">
        <v>8328</v>
      </c>
      <c r="S2952" s="12">
        <f t="shared" si="93"/>
        <v>41842.031597222223</v>
      </c>
      <c r="T2952" s="12">
        <f t="shared" si="94"/>
        <v>41872.031597222223</v>
      </c>
    </row>
    <row r="2953" spans="1:20" ht="42.75" x14ac:dyDescent="0.4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ROUND(E2953/D2953*100,0)</f>
        <v>3</v>
      </c>
      <c r="P2953">
        <f>IFERROR(ROUND(E2953/L2953,2),0)</f>
        <v>35</v>
      </c>
      <c r="Q2953" t="s">
        <v>8312</v>
      </c>
      <c r="R2953" t="s">
        <v>8328</v>
      </c>
      <c r="S2953" s="12">
        <f t="shared" si="93"/>
        <v>40878.758217592593</v>
      </c>
      <c r="T2953" s="12">
        <f t="shared" si="94"/>
        <v>40923.758217592593</v>
      </c>
    </row>
    <row r="2954" spans="1:20" ht="42.75" x14ac:dyDescent="0.4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ROUND(E2954/D2954*100,0)</f>
        <v>3</v>
      </c>
      <c r="P2954">
        <f>IFERROR(ROUND(E2954/L2954,2),0)</f>
        <v>40</v>
      </c>
      <c r="Q2954" t="s">
        <v>8312</v>
      </c>
      <c r="R2954" t="s">
        <v>8345</v>
      </c>
      <c r="S2954" s="12">
        <f t="shared" si="93"/>
        <v>41149.796064814815</v>
      </c>
      <c r="T2954" s="12">
        <f t="shared" si="94"/>
        <v>41175.100694444445</v>
      </c>
    </row>
    <row r="2955" spans="1:20" ht="42.75" x14ac:dyDescent="0.4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ROUND(E2955/D2955*100,0)</f>
        <v>3</v>
      </c>
      <c r="P2955">
        <f>IFERROR(ROUND(E2955/L2955,2),0)</f>
        <v>32.67</v>
      </c>
      <c r="Q2955" t="s">
        <v>8312</v>
      </c>
      <c r="R2955" t="s">
        <v>8345</v>
      </c>
      <c r="S2955" s="12">
        <f t="shared" si="93"/>
        <v>40507.239884259259</v>
      </c>
      <c r="T2955" s="12">
        <f t="shared" si="94"/>
        <v>40567.239884259259</v>
      </c>
    </row>
    <row r="2956" spans="1:20" ht="57" x14ac:dyDescent="0.4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ROUND(E2956/D2956*100,0)</f>
        <v>3</v>
      </c>
      <c r="P2956">
        <f>IFERROR(ROUND(E2956/L2956,2),0)</f>
        <v>65</v>
      </c>
      <c r="Q2956" t="s">
        <v>8312</v>
      </c>
      <c r="R2956" t="s">
        <v>8345</v>
      </c>
      <c r="S2956" s="12">
        <f t="shared" si="93"/>
        <v>41081.69027777778</v>
      </c>
      <c r="T2956" s="12">
        <f t="shared" si="94"/>
        <v>41113.166666666664</v>
      </c>
    </row>
    <row r="2957" spans="1:20" ht="42.75" x14ac:dyDescent="0.4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</v>
      </c>
      <c r="P2957">
        <f>IFERROR(ROUND(E2957/L2957,2),0)</f>
        <v>32</v>
      </c>
      <c r="Q2957" t="s">
        <v>8312</v>
      </c>
      <c r="R2957" t="s">
        <v>8345</v>
      </c>
      <c r="S2957" s="12">
        <f t="shared" si="93"/>
        <v>41575.880914351852</v>
      </c>
      <c r="T2957" s="12">
        <f t="shared" si="94"/>
        <v>41605.922581018516</v>
      </c>
    </row>
    <row r="2958" spans="1:20" ht="42.75" x14ac:dyDescent="0.4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ROUND(E2958/D2958*100,0)</f>
        <v>3</v>
      </c>
      <c r="P2958">
        <f>IFERROR(ROUND(E2958/L2958,2),0)</f>
        <v>108.63</v>
      </c>
      <c r="Q2958" t="s">
        <v>8308</v>
      </c>
      <c r="R2958" t="s">
        <v>8314</v>
      </c>
      <c r="S2958" s="12">
        <f t="shared" si="93"/>
        <v>42489.696585648147</v>
      </c>
      <c r="T2958" s="12">
        <f t="shared" si="94"/>
        <v>42549.696585648147</v>
      </c>
    </row>
    <row r="2959" spans="1:20" ht="28.5" x14ac:dyDescent="0.4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ROUND(E2959/D2959*100,0)</f>
        <v>3</v>
      </c>
      <c r="P2959">
        <f>IFERROR(ROUND(E2959/L2959,2),0)</f>
        <v>40</v>
      </c>
      <c r="Q2959" t="s">
        <v>8308</v>
      </c>
      <c r="R2959" t="s">
        <v>8314</v>
      </c>
      <c r="S2959" s="12">
        <f t="shared" si="93"/>
        <v>42303.878414351857</v>
      </c>
      <c r="T2959" s="12">
        <f t="shared" si="94"/>
        <v>42333.920081018514</v>
      </c>
    </row>
    <row r="2960" spans="1:20" ht="42.75" x14ac:dyDescent="0.4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ROUND(E2960/D2960*100,0)</f>
        <v>3</v>
      </c>
      <c r="P2960">
        <f>IFERROR(ROUND(E2960/L2960,2),0)</f>
        <v>74.790000000000006</v>
      </c>
      <c r="Q2960" t="s">
        <v>8308</v>
      </c>
      <c r="R2960" t="s">
        <v>8314</v>
      </c>
      <c r="S2960" s="12">
        <f t="shared" si="93"/>
        <v>42422.107129629629</v>
      </c>
      <c r="T2960" s="12">
        <f t="shared" si="94"/>
        <v>42467.065462962957</v>
      </c>
    </row>
    <row r="2961" spans="1:20" ht="42.75" x14ac:dyDescent="0.4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ROUND(E2961/D2961*100,0)</f>
        <v>3</v>
      </c>
      <c r="P2961">
        <f>IFERROR(ROUND(E2961/L2961,2),0)</f>
        <v>88.71</v>
      </c>
      <c r="Q2961" t="s">
        <v>8308</v>
      </c>
      <c r="R2961" t="s">
        <v>8314</v>
      </c>
      <c r="S2961" s="12">
        <f t="shared" si="93"/>
        <v>42535.492280092592</v>
      </c>
      <c r="T2961" s="12">
        <f t="shared" si="94"/>
        <v>42565.492280092592</v>
      </c>
    </row>
    <row r="2962" spans="1:20" ht="42.75" x14ac:dyDescent="0.4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ROUND(E2962/D2962*100,0)</f>
        <v>3</v>
      </c>
      <c r="P2962">
        <f>IFERROR(ROUND(E2962/L2962,2),0)</f>
        <v>33.25</v>
      </c>
      <c r="Q2962" t="s">
        <v>8341</v>
      </c>
      <c r="R2962" t="s">
        <v>8342</v>
      </c>
      <c r="S2962" s="12">
        <f t="shared" si="93"/>
        <v>41844.874421296299</v>
      </c>
      <c r="T2962" s="12">
        <f t="shared" si="94"/>
        <v>41874.874421296299</v>
      </c>
    </row>
    <row r="2963" spans="1:20" ht="42.75" x14ac:dyDescent="0.4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ROUND(E2963/D2963*100,0)</f>
        <v>3</v>
      </c>
      <c r="P2963">
        <f>IFERROR(ROUND(E2963/L2963,2),0)</f>
        <v>16.2</v>
      </c>
      <c r="Q2963" t="s">
        <v>8310</v>
      </c>
      <c r="R2963" t="s">
        <v>8347</v>
      </c>
      <c r="S2963" s="12">
        <f t="shared" si="93"/>
        <v>41661.381041666667</v>
      </c>
      <c r="T2963" s="12">
        <f t="shared" si="94"/>
        <v>41689.381041666667</v>
      </c>
    </row>
    <row r="2964" spans="1:20" ht="42.75" x14ac:dyDescent="0.4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ROUND(E2964/D2964*100,0)</f>
        <v>3</v>
      </c>
      <c r="P2964">
        <f>IFERROR(ROUND(E2964/L2964,2),0)</f>
        <v>34.130000000000003</v>
      </c>
      <c r="Q2964" t="s">
        <v>8310</v>
      </c>
      <c r="R2964" t="s">
        <v>8347</v>
      </c>
      <c r="S2964" s="12">
        <f t="shared" si="93"/>
        <v>41445.962754629632</v>
      </c>
      <c r="T2964" s="12">
        <f t="shared" si="94"/>
        <v>41490.962754629632</v>
      </c>
    </row>
    <row r="2965" spans="1:20" ht="42.75" x14ac:dyDescent="0.4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ROUND(E2965/D2965*100,0)</f>
        <v>3</v>
      </c>
      <c r="P2965">
        <f>IFERROR(ROUND(E2965/L2965,2),0)</f>
        <v>37.67</v>
      </c>
      <c r="Q2965" t="s">
        <v>8310</v>
      </c>
      <c r="R2965" t="s">
        <v>8347</v>
      </c>
      <c r="S2965" s="12">
        <f t="shared" si="93"/>
        <v>42479.566388888896</v>
      </c>
      <c r="T2965" s="12">
        <f t="shared" si="94"/>
        <v>42504.566388888896</v>
      </c>
    </row>
    <row r="2966" spans="1:20" ht="42.75" x14ac:dyDescent="0.4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ROUND(E2966/D2966*100,0)</f>
        <v>3</v>
      </c>
      <c r="P2966">
        <f>IFERROR(ROUND(E2966/L2966,2),0)</f>
        <v>114</v>
      </c>
      <c r="Q2966" t="s">
        <v>8310</v>
      </c>
      <c r="R2966" t="s">
        <v>8347</v>
      </c>
      <c r="S2966" s="12">
        <f t="shared" si="93"/>
        <v>42413.671006944445</v>
      </c>
      <c r="T2966" s="12">
        <f t="shared" si="94"/>
        <v>42443.629340277781</v>
      </c>
    </row>
    <row r="2967" spans="1:20" ht="42.75" x14ac:dyDescent="0.4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ROUND(E2967/D2967*100,0)</f>
        <v>3</v>
      </c>
      <c r="P2967">
        <f>IFERROR(ROUND(E2967/L2967,2),0)</f>
        <v>10</v>
      </c>
      <c r="Q2967" t="s">
        <v>8310</v>
      </c>
      <c r="R2967" t="s">
        <v>8347</v>
      </c>
      <c r="S2967" s="12">
        <f t="shared" si="93"/>
        <v>42384.110775462963</v>
      </c>
      <c r="T2967" s="12">
        <f t="shared" si="94"/>
        <v>42414.110775462963</v>
      </c>
    </row>
    <row r="2968" spans="1:20" ht="42.75" x14ac:dyDescent="0.4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ROUND(E2968/D2968*100,0)</f>
        <v>3</v>
      </c>
      <c r="P2968">
        <f>IFERROR(ROUND(E2968/L2968,2),0)</f>
        <v>34.880000000000003</v>
      </c>
      <c r="Q2968" t="s">
        <v>8310</v>
      </c>
      <c r="R2968" t="s">
        <v>8347</v>
      </c>
      <c r="S2968" s="12">
        <f t="shared" si="93"/>
        <v>40952.636979166666</v>
      </c>
      <c r="T2968" s="12">
        <f t="shared" si="94"/>
        <v>41012.595312500001</v>
      </c>
    </row>
    <row r="2969" spans="1:20" ht="42.75" x14ac:dyDescent="0.4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ROUND(E2969/D2969*100,0)</f>
        <v>3</v>
      </c>
      <c r="P2969">
        <f>IFERROR(ROUND(E2969/L2969,2),0)</f>
        <v>65</v>
      </c>
      <c r="Q2969" t="s">
        <v>8326</v>
      </c>
      <c r="R2969" t="s">
        <v>8354</v>
      </c>
      <c r="S2969" s="12">
        <f t="shared" si="93"/>
        <v>42170.728460648148</v>
      </c>
      <c r="T2969" s="12">
        <f t="shared" si="94"/>
        <v>42200.728460648148</v>
      </c>
    </row>
    <row r="2970" spans="1:20" ht="42.75" x14ac:dyDescent="0.4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ROUND(E2970/D2970*100,0)</f>
        <v>3</v>
      </c>
      <c r="P2970">
        <f>IFERROR(ROUND(E2970/L2970,2),0)</f>
        <v>35</v>
      </c>
      <c r="Q2970" t="s">
        <v>8312</v>
      </c>
      <c r="R2970" t="s">
        <v>8339</v>
      </c>
      <c r="S2970" s="12">
        <f t="shared" si="93"/>
        <v>41583.135405092595</v>
      </c>
      <c r="T2970" s="12">
        <f t="shared" si="94"/>
        <v>41623.135405092595</v>
      </c>
    </row>
    <row r="2971" spans="1:20" ht="28.5" x14ac:dyDescent="0.45">
      <c r="A2971">
        <v>1247</v>
      </c>
      <c r="B2971" s="3" t="s">
        <v>1248</v>
      </c>
      <c r="C2971" s="3" t="s">
        <v>5357</v>
      </c>
      <c r="D2971" s="6">
        <v>3500</v>
      </c>
      <c r="E2971" s="8">
        <v>4275</v>
      </c>
      <c r="F2971" t="s">
        <v>8218</v>
      </c>
      <c r="G2971" t="s">
        <v>8223</v>
      </c>
      <c r="H2971" t="s">
        <v>8245</v>
      </c>
      <c r="I2971">
        <v>1367823655</v>
      </c>
      <c r="J2971">
        <v>1365231655</v>
      </c>
      <c r="K2971" t="b">
        <v>1</v>
      </c>
      <c r="L2971">
        <v>50</v>
      </c>
      <c r="M2971" t="b">
        <v>1</v>
      </c>
      <c r="N2971" t="s">
        <v>8274</v>
      </c>
      <c r="O2971">
        <f>ROUND(E2971/D2971*100,0)</f>
        <v>122</v>
      </c>
      <c r="P2971">
        <f>IFERROR(ROUND(E2971/L2971,2),0)</f>
        <v>85.5</v>
      </c>
      <c r="Q2971" t="s">
        <v>8312</v>
      </c>
      <c r="R2971" t="s">
        <v>8313</v>
      </c>
      <c r="S2971" s="12">
        <f t="shared" si="93"/>
        <v>41370.292303240742</v>
      </c>
      <c r="T2971" s="12">
        <f t="shared" si="94"/>
        <v>41400.292303240742</v>
      </c>
    </row>
    <row r="2972" spans="1:20" ht="42.75" x14ac:dyDescent="0.4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ROUND(E2972/D2972*100,0)</f>
        <v>3</v>
      </c>
      <c r="P2972">
        <f>IFERROR(ROUND(E2972/L2972,2),0)</f>
        <v>66.069999999999993</v>
      </c>
      <c r="Q2972" t="s">
        <v>8308</v>
      </c>
      <c r="R2972" t="s">
        <v>8314</v>
      </c>
      <c r="S2972" s="12">
        <f t="shared" si="93"/>
        <v>42188.803622685184</v>
      </c>
      <c r="T2972" s="12">
        <f t="shared" si="94"/>
        <v>42218.803622685184</v>
      </c>
    </row>
    <row r="2973" spans="1:20" ht="28.5" x14ac:dyDescent="0.4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ROUND(E2973/D2973*100,0)</f>
        <v>3</v>
      </c>
      <c r="P2973">
        <f>IFERROR(ROUND(E2973/L2973,2),0)</f>
        <v>1</v>
      </c>
      <c r="Q2973" t="s">
        <v>8321</v>
      </c>
      <c r="R2973" t="s">
        <v>8356</v>
      </c>
      <c r="S2973" s="12">
        <f t="shared" si="93"/>
        <v>42524.667662037042</v>
      </c>
      <c r="T2973" s="12">
        <f t="shared" si="94"/>
        <v>42549.667662037042</v>
      </c>
    </row>
    <row r="2974" spans="1:20" ht="42.75" x14ac:dyDescent="0.4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ROUND(E2974/D2974*100,0)</f>
        <v>3</v>
      </c>
      <c r="P2974">
        <f>IFERROR(ROUND(E2974/L2974,2),0)</f>
        <v>75</v>
      </c>
      <c r="Q2974" t="s">
        <v>8321</v>
      </c>
      <c r="R2974" t="s">
        <v>8356</v>
      </c>
      <c r="S2974" s="12">
        <f t="shared" si="93"/>
        <v>42457.871516203704</v>
      </c>
      <c r="T2974" s="12">
        <f t="shared" si="94"/>
        <v>42487.579861111109</v>
      </c>
    </row>
    <row r="2975" spans="1:20" x14ac:dyDescent="0.4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ROUND(E2975/D2975*100,0)</f>
        <v>3</v>
      </c>
      <c r="P2975">
        <f>IFERROR(ROUND(E2975/L2975,2),0)</f>
        <v>48.33</v>
      </c>
      <c r="Q2975" t="s">
        <v>8321</v>
      </c>
      <c r="R2975" t="s">
        <v>8356</v>
      </c>
      <c r="S2975" s="12">
        <f t="shared" si="93"/>
        <v>42708.668576388889</v>
      </c>
      <c r="T2975" s="12">
        <f t="shared" si="94"/>
        <v>42738.668576388889</v>
      </c>
    </row>
    <row r="2976" spans="1:20" ht="42.75" x14ac:dyDescent="0.4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ROUND(E2976/D2976*100,0)</f>
        <v>3</v>
      </c>
      <c r="P2976">
        <f>IFERROR(ROUND(E2976/L2976,2),0)</f>
        <v>100</v>
      </c>
      <c r="Q2976" t="s">
        <v>8321</v>
      </c>
      <c r="R2976" t="s">
        <v>8353</v>
      </c>
      <c r="S2976" s="12">
        <f t="shared" si="93"/>
        <v>40672.729872685188</v>
      </c>
      <c r="T2976" s="12">
        <f t="shared" si="94"/>
        <v>40702.729872685188</v>
      </c>
    </row>
    <row r="2977" spans="1:20" ht="42.75" x14ac:dyDescent="0.4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ROUND(E2977/D2977*100,0)</f>
        <v>3</v>
      </c>
      <c r="P2977">
        <f>IFERROR(ROUND(E2977/L2977,2),0)</f>
        <v>49.14</v>
      </c>
      <c r="Q2977" t="s">
        <v>8323</v>
      </c>
      <c r="R2977" t="s">
        <v>8324</v>
      </c>
      <c r="S2977" s="12">
        <f t="shared" si="93"/>
        <v>41987.818969907406</v>
      </c>
      <c r="T2977" s="12">
        <f t="shared" si="94"/>
        <v>42017.818969907406</v>
      </c>
    </row>
    <row r="2978" spans="1:20" ht="42.75" x14ac:dyDescent="0.4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ROUND(E2978/D2978*100,0)</f>
        <v>3</v>
      </c>
      <c r="P2978">
        <f>IFERROR(ROUND(E2978/L2978,2),0)</f>
        <v>73.88</v>
      </c>
      <c r="Q2978" t="s">
        <v>8323</v>
      </c>
      <c r="R2978" t="s">
        <v>8324</v>
      </c>
      <c r="S2978" s="12">
        <f t="shared" si="93"/>
        <v>41877.638298611113</v>
      </c>
      <c r="T2978" s="12">
        <f t="shared" si="94"/>
        <v>41912.638298611113</v>
      </c>
    </row>
    <row r="2979" spans="1:20" ht="42.75" x14ac:dyDescent="0.4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ROUND(E2979/D2979*100,0)</f>
        <v>3</v>
      </c>
      <c r="P2979">
        <f>IFERROR(ROUND(E2979/L2979,2),0)</f>
        <v>7.5</v>
      </c>
      <c r="Q2979" t="s">
        <v>8323</v>
      </c>
      <c r="R2979" t="s">
        <v>8324</v>
      </c>
      <c r="S2979" s="12">
        <f t="shared" si="93"/>
        <v>41860.91002314815</v>
      </c>
      <c r="T2979" s="12">
        <f t="shared" si="94"/>
        <v>41872.91002314815</v>
      </c>
    </row>
    <row r="2980" spans="1:20" ht="42.75" x14ac:dyDescent="0.4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ROUND(E2980/D2980*100,0)</f>
        <v>3</v>
      </c>
      <c r="P2980">
        <f>IFERROR(ROUND(E2980/L2980,2),0)</f>
        <v>106.8</v>
      </c>
      <c r="Q2980" t="s">
        <v>8308</v>
      </c>
      <c r="R2980" t="s">
        <v>8349</v>
      </c>
      <c r="S2980" s="12">
        <f t="shared" si="93"/>
        <v>42116.54315972222</v>
      </c>
      <c r="T2980" s="12">
        <f t="shared" si="94"/>
        <v>42146.541666666672</v>
      </c>
    </row>
    <row r="2981" spans="1:20" ht="42.75" x14ac:dyDescent="0.4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ROUND(E2981/D2981*100,0)</f>
        <v>3</v>
      </c>
      <c r="P2981">
        <f>IFERROR(ROUND(E2981/L2981,2),0)</f>
        <v>12.75</v>
      </c>
      <c r="Q2981" t="s">
        <v>8323</v>
      </c>
      <c r="R2981" t="s">
        <v>8352</v>
      </c>
      <c r="S2981" s="12">
        <f t="shared" si="93"/>
        <v>42555.698738425926</v>
      </c>
      <c r="T2981" s="12">
        <f t="shared" si="94"/>
        <v>42584.958333333328</v>
      </c>
    </row>
    <row r="2982" spans="1:20" ht="42.75" x14ac:dyDescent="0.4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ROUND(E2982/D2982*100,0)</f>
        <v>3</v>
      </c>
      <c r="P2982">
        <f>IFERROR(ROUND(E2982/L2982,2),0)</f>
        <v>17.989999999999998</v>
      </c>
      <c r="Q2982" t="s">
        <v>8310</v>
      </c>
      <c r="R2982" t="s">
        <v>8347</v>
      </c>
      <c r="S2982" s="12">
        <f t="shared" si="93"/>
        <v>41488.85423611111</v>
      </c>
      <c r="T2982" s="12">
        <f t="shared" si="94"/>
        <v>41533.85423611111</v>
      </c>
    </row>
    <row r="2983" spans="1:20" ht="42.75" x14ac:dyDescent="0.4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ROUND(E2983/D2983*100,0)</f>
        <v>3</v>
      </c>
      <c r="P2983">
        <f>IFERROR(ROUND(E2983/L2983,2),0)</f>
        <v>21.25</v>
      </c>
      <c r="Q2983" t="s">
        <v>8326</v>
      </c>
      <c r="R2983" t="s">
        <v>8327</v>
      </c>
      <c r="S2983" s="12">
        <f t="shared" si="93"/>
        <v>42804.895474537043</v>
      </c>
      <c r="T2983" s="12">
        <f t="shared" si="94"/>
        <v>42834.853807870371</v>
      </c>
    </row>
    <row r="2984" spans="1:20" ht="42.75" x14ac:dyDescent="0.4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ROUND(E2984/D2984*100,0)</f>
        <v>3</v>
      </c>
      <c r="P2984">
        <f>IFERROR(ROUND(E2984/L2984,2),0)</f>
        <v>300</v>
      </c>
      <c r="Q2984" t="s">
        <v>8308</v>
      </c>
      <c r="R2984" t="s">
        <v>8355</v>
      </c>
      <c r="S2984" s="12">
        <f t="shared" si="93"/>
        <v>42327.825289351851</v>
      </c>
      <c r="T2984" s="12">
        <f t="shared" si="94"/>
        <v>42377.82430555555</v>
      </c>
    </row>
    <row r="2985" spans="1:20" ht="42.75" x14ac:dyDescent="0.4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ROUND(E2985/D2985*100,0)</f>
        <v>3</v>
      </c>
      <c r="P2985">
        <f>IFERROR(ROUND(E2985/L2985,2),0)</f>
        <v>30</v>
      </c>
      <c r="Q2985" t="s">
        <v>8308</v>
      </c>
      <c r="R2985" t="s">
        <v>8355</v>
      </c>
      <c r="S2985" s="12">
        <f t="shared" si="93"/>
        <v>42088.069108796291</v>
      </c>
      <c r="T2985" s="12">
        <f t="shared" si="94"/>
        <v>42118.069108796291</v>
      </c>
    </row>
    <row r="2986" spans="1:20" ht="57" x14ac:dyDescent="0.4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ROUND(E2986/D2986*100,0)</f>
        <v>3</v>
      </c>
      <c r="P2986">
        <f>IFERROR(ROUND(E2986/L2986,2),0)</f>
        <v>37.5</v>
      </c>
      <c r="Q2986" t="s">
        <v>8308</v>
      </c>
      <c r="R2986" t="s">
        <v>8355</v>
      </c>
      <c r="S2986" s="12">
        <f t="shared" si="93"/>
        <v>42195.187534722223</v>
      </c>
      <c r="T2986" s="12">
        <f t="shared" si="94"/>
        <v>42220.187534722223</v>
      </c>
    </row>
    <row r="2987" spans="1:20" ht="42.75" x14ac:dyDescent="0.4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ROUND(E2987/D2987*100,0)</f>
        <v>3</v>
      </c>
      <c r="P2987">
        <f>IFERROR(ROUND(E2987/L2987,2),0)</f>
        <v>35.380000000000003</v>
      </c>
      <c r="Q2987" t="s">
        <v>8326</v>
      </c>
      <c r="R2987" t="s">
        <v>8354</v>
      </c>
      <c r="S2987" s="12">
        <f t="shared" si="93"/>
        <v>42198.695138888885</v>
      </c>
      <c r="T2987" s="12">
        <f t="shared" si="94"/>
        <v>42238.165972222225</v>
      </c>
    </row>
    <row r="2988" spans="1:20" ht="42.75" x14ac:dyDescent="0.4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ROUND(E2988/D2988*100,0)</f>
        <v>3</v>
      </c>
      <c r="P2988">
        <f>IFERROR(ROUND(E2988/L2988,2),0)</f>
        <v>40.14</v>
      </c>
      <c r="Q2988" t="s">
        <v>8326</v>
      </c>
      <c r="R2988" t="s">
        <v>8357</v>
      </c>
      <c r="S2988" s="12">
        <f t="shared" si="93"/>
        <v>42244.776666666665</v>
      </c>
      <c r="T2988" s="12">
        <f t="shared" si="94"/>
        <v>42274.776666666665</v>
      </c>
    </row>
    <row r="2989" spans="1:20" x14ac:dyDescent="0.4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ROUND(E2989/D2989*100,0)</f>
        <v>3</v>
      </c>
      <c r="P2989">
        <f>IFERROR(ROUND(E2989/L2989,2),0)</f>
        <v>133.30000000000001</v>
      </c>
      <c r="Q2989" t="s">
        <v>8308</v>
      </c>
      <c r="R2989" t="s">
        <v>8317</v>
      </c>
      <c r="S2989" s="12">
        <f t="shared" si="93"/>
        <v>42082.069560185191</v>
      </c>
      <c r="T2989" s="12">
        <f t="shared" si="94"/>
        <v>42112.069560185191</v>
      </c>
    </row>
    <row r="2990" spans="1:20" ht="42.75" x14ac:dyDescent="0.4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ROUND(E2990/D2990*100,0)</f>
        <v>3</v>
      </c>
      <c r="P2990">
        <f>IFERROR(ROUND(E2990/L2990,2),0)</f>
        <v>75</v>
      </c>
      <c r="Q2990" t="s">
        <v>8321</v>
      </c>
      <c r="R2990" t="s">
        <v>8350</v>
      </c>
      <c r="S2990" s="12">
        <f t="shared" si="93"/>
        <v>40863.013356481482</v>
      </c>
      <c r="T2990" s="12">
        <f t="shared" si="94"/>
        <v>40893.013356481482</v>
      </c>
    </row>
    <row r="2991" spans="1:20" ht="28.5" x14ac:dyDescent="0.45">
      <c r="A2991">
        <v>3258</v>
      </c>
      <c r="B2991" s="3" t="s">
        <v>3258</v>
      </c>
      <c r="C2991" s="3" t="s">
        <v>7368</v>
      </c>
      <c r="D2991" s="6">
        <v>7000</v>
      </c>
      <c r="E2991" s="8">
        <v>7365</v>
      </c>
      <c r="F2991" t="s">
        <v>8218</v>
      </c>
      <c r="G2991" t="s">
        <v>8223</v>
      </c>
      <c r="H2991" t="s">
        <v>8245</v>
      </c>
      <c r="I2991">
        <v>1420751861</v>
      </c>
      <c r="J2991">
        <v>1418159861</v>
      </c>
      <c r="K2991" t="b">
        <v>1</v>
      </c>
      <c r="L2991">
        <v>75</v>
      </c>
      <c r="M2991" t="b">
        <v>1</v>
      </c>
      <c r="N2991" t="s">
        <v>8269</v>
      </c>
      <c r="O2991">
        <f>ROUND(E2991/D2991*100,0)</f>
        <v>105</v>
      </c>
      <c r="P2991">
        <f>IFERROR(ROUND(E2991/L2991,2),0)</f>
        <v>98.2</v>
      </c>
      <c r="Q2991" t="s">
        <v>8315</v>
      </c>
      <c r="R2991" t="s">
        <v>8316</v>
      </c>
      <c r="S2991" s="12">
        <f t="shared" si="93"/>
        <v>41982.887280092589</v>
      </c>
      <c r="T2991" s="12">
        <f t="shared" si="94"/>
        <v>42012.887280092589</v>
      </c>
    </row>
    <row r="2992" spans="1:20" ht="42.75" x14ac:dyDescent="0.45">
      <c r="A2992">
        <v>2828</v>
      </c>
      <c r="B2992" s="3" t="s">
        <v>2828</v>
      </c>
      <c r="C2992" s="3" t="s">
        <v>6938</v>
      </c>
      <c r="D2992" s="6">
        <v>9500</v>
      </c>
      <c r="E2992" s="8">
        <v>9536</v>
      </c>
      <c r="F2992" t="s">
        <v>8218</v>
      </c>
      <c r="G2992" t="s">
        <v>8224</v>
      </c>
      <c r="H2992" t="s">
        <v>8246</v>
      </c>
      <c r="I2992">
        <v>1443826800</v>
      </c>
      <c r="J2992">
        <v>1441606869</v>
      </c>
      <c r="K2992" t="b">
        <v>0</v>
      </c>
      <c r="L2992">
        <v>97</v>
      </c>
      <c r="M2992" t="b">
        <v>1</v>
      </c>
      <c r="N2992" t="s">
        <v>8269</v>
      </c>
      <c r="O2992">
        <f>ROUND(E2992/D2992*100,0)</f>
        <v>100</v>
      </c>
      <c r="P2992">
        <f>IFERROR(ROUND(E2992/L2992,2),0)</f>
        <v>98.31</v>
      </c>
      <c r="Q2992" t="s">
        <v>8315</v>
      </c>
      <c r="R2992" t="s">
        <v>8316</v>
      </c>
      <c r="S2992" s="12">
        <f t="shared" si="93"/>
        <v>42254.264687499999</v>
      </c>
      <c r="T2992" s="12">
        <f t="shared" si="94"/>
        <v>42279.958333333328</v>
      </c>
    </row>
    <row r="2993" spans="1:20" ht="28.5" x14ac:dyDescent="0.45">
      <c r="A2993">
        <v>3157</v>
      </c>
      <c r="B2993" s="3" t="s">
        <v>3157</v>
      </c>
      <c r="C2993" s="3" t="s">
        <v>7267</v>
      </c>
      <c r="D2993" s="6">
        <v>4000</v>
      </c>
      <c r="E2993" s="8">
        <v>4040</v>
      </c>
      <c r="F2993" t="s">
        <v>8218</v>
      </c>
      <c r="G2993" t="s">
        <v>8223</v>
      </c>
      <c r="H2993" t="s">
        <v>8245</v>
      </c>
      <c r="I2993">
        <v>1405746000</v>
      </c>
      <c r="J2993">
        <v>1404932105</v>
      </c>
      <c r="K2993" t="b">
        <v>1</v>
      </c>
      <c r="L2993">
        <v>41</v>
      </c>
      <c r="M2993" t="b">
        <v>1</v>
      </c>
      <c r="N2993" t="s">
        <v>8269</v>
      </c>
      <c r="O2993">
        <f>ROUND(E2993/D2993*100,0)</f>
        <v>101</v>
      </c>
      <c r="P2993">
        <f>IFERROR(ROUND(E2993/L2993,2),0)</f>
        <v>98.54</v>
      </c>
      <c r="Q2993" t="s">
        <v>8315</v>
      </c>
      <c r="R2993" t="s">
        <v>8316</v>
      </c>
      <c r="S2993" s="12">
        <f t="shared" si="93"/>
        <v>41829.788252314815</v>
      </c>
      <c r="T2993" s="12">
        <f t="shared" si="94"/>
        <v>41839.208333333336</v>
      </c>
    </row>
    <row r="2994" spans="1:20" ht="42.75" x14ac:dyDescent="0.45">
      <c r="A2994">
        <v>3526</v>
      </c>
      <c r="B2994" s="3" t="s">
        <v>3525</v>
      </c>
      <c r="C2994" s="3" t="s">
        <v>7636</v>
      </c>
      <c r="D2994" s="6">
        <v>3300</v>
      </c>
      <c r="E2994" s="8">
        <v>3366</v>
      </c>
      <c r="F2994" t="s">
        <v>8218</v>
      </c>
      <c r="G2994" t="s">
        <v>8223</v>
      </c>
      <c r="H2994" t="s">
        <v>8245</v>
      </c>
      <c r="I2994">
        <v>1461823140</v>
      </c>
      <c r="J2994">
        <v>1459411371</v>
      </c>
      <c r="K2994" t="b">
        <v>0</v>
      </c>
      <c r="L2994">
        <v>34</v>
      </c>
      <c r="M2994" t="b">
        <v>1</v>
      </c>
      <c r="N2994" t="s">
        <v>8269</v>
      </c>
      <c r="O2994">
        <f>ROUND(E2994/D2994*100,0)</f>
        <v>102</v>
      </c>
      <c r="P2994">
        <f>IFERROR(ROUND(E2994/L2994,2),0)</f>
        <v>99</v>
      </c>
      <c r="Q2994" t="s">
        <v>8315</v>
      </c>
      <c r="R2994" t="s">
        <v>8316</v>
      </c>
      <c r="S2994" s="12">
        <f t="shared" si="93"/>
        <v>42460.335312499999</v>
      </c>
      <c r="T2994" s="12">
        <f t="shared" si="94"/>
        <v>42488.249305555553</v>
      </c>
    </row>
    <row r="2995" spans="1:20" ht="42.75" x14ac:dyDescent="0.45">
      <c r="A2995">
        <v>3575</v>
      </c>
      <c r="B2995" s="3" t="s">
        <v>3574</v>
      </c>
      <c r="C2995" s="3" t="s">
        <v>7685</v>
      </c>
      <c r="D2995" s="6">
        <v>10000</v>
      </c>
      <c r="E2995" s="8">
        <v>10133</v>
      </c>
      <c r="F2995" t="s">
        <v>8218</v>
      </c>
      <c r="G2995" t="s">
        <v>8223</v>
      </c>
      <c r="H2995" t="s">
        <v>8245</v>
      </c>
      <c r="I2995">
        <v>1470887940</v>
      </c>
      <c r="J2995">
        <v>1468176527</v>
      </c>
      <c r="K2995" t="b">
        <v>0</v>
      </c>
      <c r="L2995">
        <v>102</v>
      </c>
      <c r="M2995" t="b">
        <v>1</v>
      </c>
      <c r="N2995" t="s">
        <v>8269</v>
      </c>
      <c r="O2995">
        <f>ROUND(E2995/D2995*100,0)</f>
        <v>101</v>
      </c>
      <c r="P2995">
        <f>IFERROR(ROUND(E2995/L2995,2),0)</f>
        <v>99.34</v>
      </c>
      <c r="Q2995" t="s">
        <v>8315</v>
      </c>
      <c r="R2995" t="s">
        <v>8316</v>
      </c>
      <c r="S2995" s="12">
        <f t="shared" si="93"/>
        <v>42561.783877314811</v>
      </c>
      <c r="T2995" s="12">
        <f t="shared" si="94"/>
        <v>42593.165972222225</v>
      </c>
    </row>
    <row r="2996" spans="1:20" ht="42.75" x14ac:dyDescent="0.45">
      <c r="A2996">
        <v>3680</v>
      </c>
      <c r="B2996" s="3" t="s">
        <v>3677</v>
      </c>
      <c r="C2996" s="3" t="s">
        <v>7790</v>
      </c>
      <c r="D2996" s="6">
        <v>3000</v>
      </c>
      <c r="E2996" s="8">
        <v>3383</v>
      </c>
      <c r="F2996" t="s">
        <v>8218</v>
      </c>
      <c r="G2996" t="s">
        <v>8223</v>
      </c>
      <c r="H2996" t="s">
        <v>8245</v>
      </c>
      <c r="I2996">
        <v>1475664834</v>
      </c>
      <c r="J2996">
        <v>1473850434</v>
      </c>
      <c r="K2996" t="b">
        <v>0</v>
      </c>
      <c r="L2996">
        <v>34</v>
      </c>
      <c r="M2996" t="b">
        <v>1</v>
      </c>
      <c r="N2996" t="s">
        <v>8269</v>
      </c>
      <c r="O2996">
        <f>ROUND(E2996/D2996*100,0)</f>
        <v>113</v>
      </c>
      <c r="P2996">
        <f>IFERROR(ROUND(E2996/L2996,2),0)</f>
        <v>99.5</v>
      </c>
      <c r="Q2996" t="s">
        <v>8315</v>
      </c>
      <c r="R2996" t="s">
        <v>8316</v>
      </c>
      <c r="S2996" s="12">
        <f t="shared" si="93"/>
        <v>42627.454097222217</v>
      </c>
      <c r="T2996" s="12">
        <f t="shared" si="94"/>
        <v>42648.454097222217</v>
      </c>
    </row>
    <row r="2997" spans="1:20" ht="42.75" x14ac:dyDescent="0.45">
      <c r="A2997">
        <v>3748</v>
      </c>
      <c r="B2997" s="3" t="s">
        <v>3745</v>
      </c>
      <c r="C2997" s="3" t="s">
        <v>7858</v>
      </c>
      <c r="D2997" s="6">
        <v>5000</v>
      </c>
      <c r="E2997" s="8">
        <v>5176</v>
      </c>
      <c r="F2997" t="s">
        <v>8218</v>
      </c>
      <c r="G2997" t="s">
        <v>8223</v>
      </c>
      <c r="H2997" t="s">
        <v>8245</v>
      </c>
      <c r="I2997">
        <v>1455602340</v>
      </c>
      <c r="J2997">
        <v>1453827436</v>
      </c>
      <c r="K2997" t="b">
        <v>0</v>
      </c>
      <c r="L2997">
        <v>52</v>
      </c>
      <c r="M2997" t="b">
        <v>1</v>
      </c>
      <c r="N2997" t="s">
        <v>8303</v>
      </c>
      <c r="O2997">
        <f>ROUND(E2997/D2997*100,0)</f>
        <v>104</v>
      </c>
      <c r="P2997">
        <f>IFERROR(ROUND(E2997/L2997,2),0)</f>
        <v>99.54</v>
      </c>
      <c r="Q2997" t="s">
        <v>8315</v>
      </c>
      <c r="R2997" t="s">
        <v>8334</v>
      </c>
      <c r="S2997" s="12">
        <f t="shared" si="93"/>
        <v>42395.706435185188</v>
      </c>
      <c r="T2997" s="12">
        <f t="shared" si="94"/>
        <v>42416.249305555553</v>
      </c>
    </row>
    <row r="2998" spans="1:20" ht="42.75" x14ac:dyDescent="0.45">
      <c r="A2998">
        <v>3062</v>
      </c>
      <c r="B2998" s="3" t="s">
        <v>3062</v>
      </c>
      <c r="C2998" s="3" t="s">
        <v>7172</v>
      </c>
      <c r="D2998" s="6">
        <v>10000</v>
      </c>
      <c r="E2998" s="8">
        <v>6684</v>
      </c>
      <c r="F2998" t="s">
        <v>8220</v>
      </c>
      <c r="G2998" t="s">
        <v>8223</v>
      </c>
      <c r="H2998" t="s">
        <v>8245</v>
      </c>
      <c r="I2998">
        <v>1443636000</v>
      </c>
      <c r="J2998">
        <v>1441111892</v>
      </c>
      <c r="K2998" t="b">
        <v>0</v>
      </c>
      <c r="L2998">
        <v>67</v>
      </c>
      <c r="M2998" t="b">
        <v>0</v>
      </c>
      <c r="N2998" t="s">
        <v>8301</v>
      </c>
      <c r="O2998">
        <f>ROUND(E2998/D2998*100,0)</f>
        <v>67</v>
      </c>
      <c r="P2998">
        <f>IFERROR(ROUND(E2998/L2998,2),0)</f>
        <v>99.76</v>
      </c>
      <c r="Q2998" t="s">
        <v>8315</v>
      </c>
      <c r="R2998" t="s">
        <v>8333</v>
      </c>
      <c r="S2998" s="12">
        <f t="shared" si="93"/>
        <v>42248.535787037035</v>
      </c>
      <c r="T2998" s="12">
        <f t="shared" si="94"/>
        <v>42277.75</v>
      </c>
    </row>
    <row r="2999" spans="1:20" ht="42.75" x14ac:dyDescent="0.45">
      <c r="A2999">
        <v>3402</v>
      </c>
      <c r="B2999" s="3" t="s">
        <v>3401</v>
      </c>
      <c r="C2999" s="3" t="s">
        <v>7512</v>
      </c>
      <c r="D2999" s="6">
        <v>15000</v>
      </c>
      <c r="E2999" s="8">
        <v>16465</v>
      </c>
      <c r="F2999" t="s">
        <v>8218</v>
      </c>
      <c r="G2999" t="s">
        <v>8223</v>
      </c>
      <c r="H2999" t="s">
        <v>8245</v>
      </c>
      <c r="I2999">
        <v>1447295460</v>
      </c>
      <c r="J2999">
        <v>1444747843</v>
      </c>
      <c r="K2999" t="b">
        <v>0</v>
      </c>
      <c r="L2999">
        <v>165</v>
      </c>
      <c r="M2999" t="b">
        <v>1</v>
      </c>
      <c r="N2999" t="s">
        <v>8269</v>
      </c>
      <c r="O2999">
        <f>ROUND(E2999/D2999*100,0)</f>
        <v>110</v>
      </c>
      <c r="P2999">
        <f>IFERROR(ROUND(E2999/L2999,2),0)</f>
        <v>99.79</v>
      </c>
      <c r="Q2999" t="s">
        <v>8315</v>
      </c>
      <c r="R2999" t="s">
        <v>8316</v>
      </c>
      <c r="S2999" s="12">
        <f t="shared" si="93"/>
        <v>42290.61855324074</v>
      </c>
      <c r="T2999" s="12">
        <f t="shared" si="94"/>
        <v>42320.104861111111</v>
      </c>
    </row>
    <row r="3000" spans="1:20" ht="42.75" x14ac:dyDescent="0.45">
      <c r="A3000">
        <v>3780</v>
      </c>
      <c r="B3000" s="3" t="s">
        <v>3777</v>
      </c>
      <c r="C3000" s="3" t="s">
        <v>7890</v>
      </c>
      <c r="D3000" s="6">
        <v>2500</v>
      </c>
      <c r="E3000" s="8">
        <v>3000</v>
      </c>
      <c r="F3000" t="s">
        <v>8218</v>
      </c>
      <c r="G3000" t="s">
        <v>8223</v>
      </c>
      <c r="H3000" t="s">
        <v>8245</v>
      </c>
      <c r="I3000">
        <v>1436817960</v>
      </c>
      <c r="J3000">
        <v>1433999785</v>
      </c>
      <c r="K3000" t="b">
        <v>0</v>
      </c>
      <c r="L3000">
        <v>30</v>
      </c>
      <c r="M3000" t="b">
        <v>1</v>
      </c>
      <c r="N3000" t="s">
        <v>8303</v>
      </c>
      <c r="O3000">
        <f>ROUND(E3000/D3000*100,0)</f>
        <v>120</v>
      </c>
      <c r="P3000">
        <f>IFERROR(ROUND(E3000/L3000,2),0)</f>
        <v>100</v>
      </c>
      <c r="Q3000" t="s">
        <v>8315</v>
      </c>
      <c r="R3000" t="s">
        <v>8334</v>
      </c>
      <c r="S3000" s="12">
        <f t="shared" si="93"/>
        <v>42166.219733796301</v>
      </c>
      <c r="T3000" s="12">
        <f t="shared" si="94"/>
        <v>42198.837499999994</v>
      </c>
    </row>
    <row r="3001" spans="1:20" ht="42.75" x14ac:dyDescent="0.45">
      <c r="A3001">
        <v>3770</v>
      </c>
      <c r="B3001" s="3" t="s">
        <v>3767</v>
      </c>
      <c r="C3001" s="3" t="s">
        <v>7880</v>
      </c>
      <c r="D3001" s="6">
        <v>2000</v>
      </c>
      <c r="E3001" s="8">
        <v>2000</v>
      </c>
      <c r="F3001" t="s">
        <v>8218</v>
      </c>
      <c r="G3001" t="s">
        <v>8224</v>
      </c>
      <c r="H3001" t="s">
        <v>8246</v>
      </c>
      <c r="I3001">
        <v>1434234010</v>
      </c>
      <c r="J3001">
        <v>1431642010</v>
      </c>
      <c r="K3001" t="b">
        <v>0</v>
      </c>
      <c r="L3001">
        <v>20</v>
      </c>
      <c r="M3001" t="b">
        <v>1</v>
      </c>
      <c r="N3001" t="s">
        <v>8303</v>
      </c>
      <c r="O3001">
        <f>ROUND(E3001/D3001*100,0)</f>
        <v>100</v>
      </c>
      <c r="P3001">
        <f>IFERROR(ROUND(E3001/L3001,2),0)</f>
        <v>100</v>
      </c>
      <c r="Q3001" t="s">
        <v>8315</v>
      </c>
      <c r="R3001" t="s">
        <v>8334</v>
      </c>
      <c r="S3001" s="12">
        <f t="shared" si="93"/>
        <v>42138.930671296301</v>
      </c>
      <c r="T3001" s="12">
        <f t="shared" si="94"/>
        <v>42168.930671296301</v>
      </c>
    </row>
    <row r="3002" spans="1:20" ht="42.75" x14ac:dyDescent="0.45">
      <c r="A3002">
        <v>3774</v>
      </c>
      <c r="B3002" s="3" t="s">
        <v>3771</v>
      </c>
      <c r="C3002" s="3" t="s">
        <v>7884</v>
      </c>
      <c r="D3002" s="6">
        <v>2500</v>
      </c>
      <c r="E3002" s="8">
        <v>2500</v>
      </c>
      <c r="F3002" t="s">
        <v>8218</v>
      </c>
      <c r="G3002" t="s">
        <v>8228</v>
      </c>
      <c r="H3002" t="s">
        <v>8250</v>
      </c>
      <c r="I3002">
        <v>1428606055</v>
      </c>
      <c r="J3002">
        <v>1427223655</v>
      </c>
      <c r="K3002" t="b">
        <v>0</v>
      </c>
      <c r="L3002">
        <v>25</v>
      </c>
      <c r="M3002" t="b">
        <v>1</v>
      </c>
      <c r="N3002" t="s">
        <v>8303</v>
      </c>
      <c r="O3002">
        <f>ROUND(E3002/D3002*100,0)</f>
        <v>100</v>
      </c>
      <c r="P3002">
        <f>IFERROR(ROUND(E3002/L3002,2),0)</f>
        <v>100</v>
      </c>
      <c r="Q3002" t="s">
        <v>8315</v>
      </c>
      <c r="R3002" t="s">
        <v>8334</v>
      </c>
      <c r="S3002" s="12">
        <f t="shared" si="93"/>
        <v>42087.792303240742</v>
      </c>
      <c r="T3002" s="12">
        <f t="shared" si="94"/>
        <v>42103.792303240742</v>
      </c>
    </row>
    <row r="3003" spans="1:20" ht="42.75" x14ac:dyDescent="0.45">
      <c r="A3003">
        <v>3632</v>
      </c>
      <c r="B3003" s="3" t="s">
        <v>3630</v>
      </c>
      <c r="C3003" s="3" t="s">
        <v>7742</v>
      </c>
      <c r="D3003" s="6">
        <v>500</v>
      </c>
      <c r="E3003" s="8">
        <v>100</v>
      </c>
      <c r="F3003" t="s">
        <v>8220</v>
      </c>
      <c r="G3003" t="s">
        <v>8224</v>
      </c>
      <c r="H3003" t="s">
        <v>8246</v>
      </c>
      <c r="I3003">
        <v>1416781749</v>
      </c>
      <c r="J3003">
        <v>1415053749</v>
      </c>
      <c r="K3003" t="b">
        <v>0</v>
      </c>
      <c r="L3003">
        <v>1</v>
      </c>
      <c r="M3003" t="b">
        <v>0</v>
      </c>
      <c r="N3003" t="s">
        <v>8303</v>
      </c>
      <c r="O3003">
        <f>ROUND(E3003/D3003*100,0)</f>
        <v>20</v>
      </c>
      <c r="P3003">
        <f>IFERROR(ROUND(E3003/L3003,2),0)</f>
        <v>100</v>
      </c>
      <c r="Q3003" t="s">
        <v>8315</v>
      </c>
      <c r="R3003" t="s">
        <v>8334</v>
      </c>
      <c r="S3003" s="12">
        <f t="shared" si="93"/>
        <v>41946.936909722222</v>
      </c>
      <c r="T3003" s="12">
        <f t="shared" si="94"/>
        <v>41966.936909722222</v>
      </c>
    </row>
    <row r="3004" spans="1:20" ht="28.5" x14ac:dyDescent="0.45">
      <c r="A3004">
        <v>3991</v>
      </c>
      <c r="B3004" s="3" t="s">
        <v>3987</v>
      </c>
      <c r="C3004" s="3" t="s">
        <v>8097</v>
      </c>
      <c r="D3004" s="6">
        <v>500</v>
      </c>
      <c r="E3004" s="8">
        <v>100</v>
      </c>
      <c r="F3004" t="s">
        <v>8220</v>
      </c>
      <c r="G3004" t="s">
        <v>8223</v>
      </c>
      <c r="H3004" t="s">
        <v>8245</v>
      </c>
      <c r="I3004">
        <v>1433086082</v>
      </c>
      <c r="J3004">
        <v>1430494082</v>
      </c>
      <c r="K3004" t="b">
        <v>0</v>
      </c>
      <c r="L3004">
        <v>1</v>
      </c>
      <c r="M3004" t="b">
        <v>0</v>
      </c>
      <c r="N3004" t="s">
        <v>8269</v>
      </c>
      <c r="O3004">
        <f>ROUND(E3004/D3004*100,0)</f>
        <v>20</v>
      </c>
      <c r="P3004">
        <f>IFERROR(ROUND(E3004/L3004,2),0)</f>
        <v>100</v>
      </c>
      <c r="Q3004" t="s">
        <v>8315</v>
      </c>
      <c r="R3004" t="s">
        <v>8316</v>
      </c>
      <c r="S3004" s="12">
        <f t="shared" si="93"/>
        <v>42125.644467592589</v>
      </c>
      <c r="T3004" s="12">
        <f t="shared" si="94"/>
        <v>42155.644467592589</v>
      </c>
    </row>
    <row r="3005" spans="1:20" ht="42.75" x14ac:dyDescent="0.45">
      <c r="A3005">
        <v>3730</v>
      </c>
      <c r="B3005" s="3" t="s">
        <v>3727</v>
      </c>
      <c r="C3005" s="3" t="s">
        <v>7840</v>
      </c>
      <c r="D3005" s="6">
        <v>1000</v>
      </c>
      <c r="E3005" s="8">
        <v>100</v>
      </c>
      <c r="F3005" t="s">
        <v>8220</v>
      </c>
      <c r="G3005" t="s">
        <v>8223</v>
      </c>
      <c r="H3005" t="s">
        <v>8245</v>
      </c>
      <c r="I3005">
        <v>1439828159</v>
      </c>
      <c r="J3005">
        <v>1437236159</v>
      </c>
      <c r="K3005" t="b">
        <v>0</v>
      </c>
      <c r="L3005">
        <v>1</v>
      </c>
      <c r="M3005" t="b">
        <v>0</v>
      </c>
      <c r="N3005" t="s">
        <v>8269</v>
      </c>
      <c r="O3005">
        <f>ROUND(E3005/D3005*100,0)</f>
        <v>10</v>
      </c>
      <c r="P3005">
        <f>IFERROR(ROUND(E3005/L3005,2),0)</f>
        <v>100</v>
      </c>
      <c r="Q3005" t="s">
        <v>8315</v>
      </c>
      <c r="R3005" t="s">
        <v>8316</v>
      </c>
      <c r="S3005" s="12">
        <f t="shared" si="93"/>
        <v>42203.677766203706</v>
      </c>
      <c r="T3005" s="12">
        <f t="shared" si="94"/>
        <v>42233.677766203706</v>
      </c>
    </row>
    <row r="3006" spans="1:20" x14ac:dyDescent="0.45">
      <c r="A3006">
        <v>3861</v>
      </c>
      <c r="B3006" s="3" t="s">
        <v>3858</v>
      </c>
      <c r="C3006" s="3" t="s">
        <v>7970</v>
      </c>
      <c r="D3006" s="6">
        <v>2000</v>
      </c>
      <c r="E3006" s="8">
        <v>100</v>
      </c>
      <c r="F3006" t="s">
        <v>8220</v>
      </c>
      <c r="G3006" t="s">
        <v>8223</v>
      </c>
      <c r="H3006" t="s">
        <v>8245</v>
      </c>
      <c r="I3006">
        <v>1415828820</v>
      </c>
      <c r="J3006">
        <v>1412258977</v>
      </c>
      <c r="K3006" t="b">
        <v>0</v>
      </c>
      <c r="L3006">
        <v>1</v>
      </c>
      <c r="M3006" t="b">
        <v>0</v>
      </c>
      <c r="N3006" t="s">
        <v>8269</v>
      </c>
      <c r="O3006">
        <f>ROUND(E3006/D3006*100,0)</f>
        <v>5</v>
      </c>
      <c r="P3006">
        <f>IFERROR(ROUND(E3006/L3006,2),0)</f>
        <v>100</v>
      </c>
      <c r="Q3006" t="s">
        <v>8315</v>
      </c>
      <c r="R3006" t="s">
        <v>8316</v>
      </c>
      <c r="S3006" s="12">
        <f t="shared" si="93"/>
        <v>41914.590011574073</v>
      </c>
      <c r="T3006" s="12">
        <f t="shared" si="94"/>
        <v>41955.907638888893</v>
      </c>
    </row>
    <row r="3007" spans="1:20" ht="42.75" x14ac:dyDescent="0.45">
      <c r="A3007">
        <v>2944</v>
      </c>
      <c r="B3007" s="3" t="s">
        <v>2944</v>
      </c>
      <c r="C3007" s="3" t="s">
        <v>7054</v>
      </c>
      <c r="D3007" s="6">
        <v>10000</v>
      </c>
      <c r="E3007" s="8">
        <v>100</v>
      </c>
      <c r="F3007" t="s">
        <v>8220</v>
      </c>
      <c r="G3007" t="s">
        <v>8223</v>
      </c>
      <c r="H3007" t="s">
        <v>8245</v>
      </c>
      <c r="I3007">
        <v>1433714198</v>
      </c>
      <c r="J3007">
        <v>1431122198</v>
      </c>
      <c r="K3007" t="b">
        <v>0</v>
      </c>
      <c r="L3007">
        <v>1</v>
      </c>
      <c r="M3007" t="b">
        <v>0</v>
      </c>
      <c r="N3007" t="s">
        <v>8301</v>
      </c>
      <c r="O3007">
        <f>ROUND(E3007/D3007*100,0)</f>
        <v>1</v>
      </c>
      <c r="P3007">
        <f>IFERROR(ROUND(E3007/L3007,2),0)</f>
        <v>100</v>
      </c>
      <c r="Q3007" t="s">
        <v>8315</v>
      </c>
      <c r="R3007" t="s">
        <v>8333</v>
      </c>
      <c r="S3007" s="12">
        <f t="shared" si="93"/>
        <v>42132.9143287037</v>
      </c>
      <c r="T3007" s="12">
        <f t="shared" si="94"/>
        <v>42162.9143287037</v>
      </c>
    </row>
    <row r="3008" spans="1:20" ht="42.75" x14ac:dyDescent="0.45">
      <c r="A3008">
        <v>4034</v>
      </c>
      <c r="B3008" s="3" t="s">
        <v>4030</v>
      </c>
      <c r="C3008" s="3" t="s">
        <v>8139</v>
      </c>
      <c r="D3008" s="6">
        <v>13500</v>
      </c>
      <c r="E3008" s="8">
        <v>200</v>
      </c>
      <c r="F3008" t="s">
        <v>8220</v>
      </c>
      <c r="G3008" t="s">
        <v>8223</v>
      </c>
      <c r="H3008" t="s">
        <v>8245</v>
      </c>
      <c r="I3008">
        <v>1428097450</v>
      </c>
      <c r="J3008">
        <v>1425509050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1</v>
      </c>
      <c r="P3008">
        <f>IFERROR(ROUND(E3008/L3008,2),0)</f>
        <v>100</v>
      </c>
      <c r="Q3008" t="s">
        <v>8315</v>
      </c>
      <c r="R3008" t="s">
        <v>8316</v>
      </c>
      <c r="S3008" s="12">
        <f t="shared" si="93"/>
        <v>42067.947337962964</v>
      </c>
      <c r="T3008" s="12">
        <f t="shared" si="94"/>
        <v>42097.905671296292</v>
      </c>
    </row>
    <row r="3009" spans="1:20" ht="42.75" x14ac:dyDescent="0.45">
      <c r="A3009">
        <v>536</v>
      </c>
      <c r="B3009" s="3" t="s">
        <v>537</v>
      </c>
      <c r="C3009" s="3" t="s">
        <v>4646</v>
      </c>
      <c r="D3009" s="6">
        <v>3300</v>
      </c>
      <c r="E3009" s="8">
        <v>3902.5</v>
      </c>
      <c r="F3009" t="s">
        <v>8218</v>
      </c>
      <c r="G3009" t="s">
        <v>8224</v>
      </c>
      <c r="H3009" t="s">
        <v>8246</v>
      </c>
      <c r="I3009">
        <v>1438624800</v>
      </c>
      <c r="J3009">
        <v>1435133807</v>
      </c>
      <c r="K3009" t="b">
        <v>0</v>
      </c>
      <c r="L3009">
        <v>39</v>
      </c>
      <c r="M3009" t="b">
        <v>1</v>
      </c>
      <c r="N3009" t="s">
        <v>8269</v>
      </c>
      <c r="O3009">
        <f>ROUND(E3009/D3009*100,0)</f>
        <v>118</v>
      </c>
      <c r="P3009">
        <f>IFERROR(ROUND(E3009/L3009,2),0)</f>
        <v>100.06</v>
      </c>
      <c r="Q3009" t="s">
        <v>8315</v>
      </c>
      <c r="R3009" t="s">
        <v>8316</v>
      </c>
      <c r="S3009" s="12">
        <f t="shared" si="93"/>
        <v>42179.344988425932</v>
      </c>
      <c r="T3009" s="12">
        <f t="shared" si="94"/>
        <v>42219.75</v>
      </c>
    </row>
    <row r="3010" spans="1:20" ht="42.75" x14ac:dyDescent="0.45">
      <c r="A3010">
        <v>3387</v>
      </c>
      <c r="B3010" s="3" t="s">
        <v>3386</v>
      </c>
      <c r="C3010" s="3" t="s">
        <v>7497</v>
      </c>
      <c r="D3010" s="6">
        <v>3000</v>
      </c>
      <c r="E3010" s="8">
        <v>3506</v>
      </c>
      <c r="F3010" t="s">
        <v>8218</v>
      </c>
      <c r="G3010" t="s">
        <v>8223</v>
      </c>
      <c r="H3010" t="s">
        <v>8245</v>
      </c>
      <c r="I3010">
        <v>1418581088</v>
      </c>
      <c r="J3010">
        <v>1415125088</v>
      </c>
      <c r="K3010" t="b">
        <v>0</v>
      </c>
      <c r="L3010">
        <v>35</v>
      </c>
      <c r="M3010" t="b">
        <v>1</v>
      </c>
      <c r="N3010" t="s">
        <v>8269</v>
      </c>
      <c r="O3010">
        <f>ROUND(E3010/D3010*100,0)</f>
        <v>117</v>
      </c>
      <c r="P3010">
        <f>IFERROR(ROUND(E3010/L3010,2),0)</f>
        <v>100.17</v>
      </c>
      <c r="Q3010" t="s">
        <v>8315</v>
      </c>
      <c r="R3010" t="s">
        <v>8316</v>
      </c>
      <c r="S3010" s="12">
        <f t="shared" si="93"/>
        <v>41947.762592592589</v>
      </c>
      <c r="T3010" s="12">
        <f t="shared" si="94"/>
        <v>41987.762592592597</v>
      </c>
    </row>
    <row r="3011" spans="1:20" ht="42.75" x14ac:dyDescent="0.45">
      <c r="A3011">
        <v>3184</v>
      </c>
      <c r="B3011" s="3" t="s">
        <v>3184</v>
      </c>
      <c r="C3011" s="3" t="s">
        <v>7294</v>
      </c>
      <c r="D3011" s="6">
        <v>4300</v>
      </c>
      <c r="E3011" s="8">
        <v>4610</v>
      </c>
      <c r="F3011" t="s">
        <v>8218</v>
      </c>
      <c r="G3011" t="s">
        <v>8223</v>
      </c>
      <c r="H3011" t="s">
        <v>8245</v>
      </c>
      <c r="I3011">
        <v>1404258631</v>
      </c>
      <c r="J3011">
        <v>1401666631</v>
      </c>
      <c r="K3011" t="b">
        <v>1</v>
      </c>
      <c r="L3011">
        <v>46</v>
      </c>
      <c r="M3011" t="b">
        <v>1</v>
      </c>
      <c r="N3011" t="s">
        <v>8269</v>
      </c>
      <c r="O3011">
        <f>ROUND(E3011/D3011*100,0)</f>
        <v>107</v>
      </c>
      <c r="P3011">
        <f>IFERROR(ROUND(E3011/L3011,2),0)</f>
        <v>100.22</v>
      </c>
      <c r="Q3011" t="s">
        <v>8315</v>
      </c>
      <c r="R3011" t="s">
        <v>8316</v>
      </c>
      <c r="S3011" s="12">
        <f t="shared" ref="S3011:S3074" si="95">(((J3011/60)/60)/24)+DATE(1970,1,1)</f>
        <v>41791.993414351848</v>
      </c>
      <c r="T3011" s="12">
        <f t="shared" ref="T3011:T3074" si="96">(((I3011/60)/60)/24)+DATE(1970,1,1)</f>
        <v>41821.993414351848</v>
      </c>
    </row>
    <row r="3012" spans="1:20" ht="42.75" x14ac:dyDescent="0.45">
      <c r="A3012">
        <v>3785</v>
      </c>
      <c r="B3012" s="3" t="s">
        <v>3782</v>
      </c>
      <c r="C3012" s="3" t="s">
        <v>7895</v>
      </c>
      <c r="D3012" s="6">
        <v>2000</v>
      </c>
      <c r="E3012" s="8">
        <v>3015</v>
      </c>
      <c r="F3012" t="s">
        <v>8218</v>
      </c>
      <c r="G3012" t="s">
        <v>8224</v>
      </c>
      <c r="H3012" t="s">
        <v>8246</v>
      </c>
      <c r="I3012">
        <v>1470132180</v>
      </c>
      <c r="J3012">
        <v>1467040769</v>
      </c>
      <c r="K3012" t="b">
        <v>0</v>
      </c>
      <c r="L3012">
        <v>30</v>
      </c>
      <c r="M3012" t="b">
        <v>1</v>
      </c>
      <c r="N3012" t="s">
        <v>8303</v>
      </c>
      <c r="O3012">
        <f>ROUND(E3012/D3012*100,0)</f>
        <v>151</v>
      </c>
      <c r="P3012">
        <f>IFERROR(ROUND(E3012/L3012,2),0)</f>
        <v>100.5</v>
      </c>
      <c r="Q3012" t="s">
        <v>8315</v>
      </c>
      <c r="R3012" t="s">
        <v>8334</v>
      </c>
      <c r="S3012" s="12">
        <f t="shared" si="95"/>
        <v>42548.63853009259</v>
      </c>
      <c r="T3012" s="12">
        <f t="shared" si="96"/>
        <v>42584.418749999997</v>
      </c>
    </row>
    <row r="3013" spans="1:20" ht="28.5" x14ac:dyDescent="0.45">
      <c r="A3013">
        <v>3169</v>
      </c>
      <c r="B3013" s="3" t="s">
        <v>3169</v>
      </c>
      <c r="C3013" s="3" t="s">
        <v>7279</v>
      </c>
      <c r="D3013" s="6">
        <v>8000</v>
      </c>
      <c r="E3013" s="8">
        <v>8241</v>
      </c>
      <c r="F3013" t="s">
        <v>8218</v>
      </c>
      <c r="G3013" t="s">
        <v>8223</v>
      </c>
      <c r="H3013" t="s">
        <v>8245</v>
      </c>
      <c r="I3013">
        <v>1386910740</v>
      </c>
      <c r="J3013">
        <v>1384364561</v>
      </c>
      <c r="K3013" t="b">
        <v>1</v>
      </c>
      <c r="L3013">
        <v>82</v>
      </c>
      <c r="M3013" t="b">
        <v>1</v>
      </c>
      <c r="N3013" t="s">
        <v>8269</v>
      </c>
      <c r="O3013">
        <f>ROUND(E3013/D3013*100,0)</f>
        <v>103</v>
      </c>
      <c r="P3013">
        <f>IFERROR(ROUND(E3013/L3013,2),0)</f>
        <v>100.5</v>
      </c>
      <c r="Q3013" t="s">
        <v>8315</v>
      </c>
      <c r="R3013" t="s">
        <v>8316</v>
      </c>
      <c r="S3013" s="12">
        <f t="shared" si="95"/>
        <v>41591.737974537034</v>
      </c>
      <c r="T3013" s="12">
        <f t="shared" si="96"/>
        <v>41621.207638888889</v>
      </c>
    </row>
    <row r="3014" spans="1:20" ht="42.75" x14ac:dyDescent="0.45">
      <c r="A3014">
        <v>4003</v>
      </c>
      <c r="B3014" s="3" t="s">
        <v>3999</v>
      </c>
      <c r="C3014" s="3" t="s">
        <v>8071</v>
      </c>
      <c r="D3014" s="6">
        <v>2000</v>
      </c>
      <c r="E3014" s="8">
        <v>201</v>
      </c>
      <c r="F3014" t="s">
        <v>8220</v>
      </c>
      <c r="G3014" t="s">
        <v>8223</v>
      </c>
      <c r="H3014" t="s">
        <v>8245</v>
      </c>
      <c r="I3014">
        <v>1424009147</v>
      </c>
      <c r="J3014">
        <v>1421417147</v>
      </c>
      <c r="K3014" t="b">
        <v>0</v>
      </c>
      <c r="L3014">
        <v>2</v>
      </c>
      <c r="M3014" t="b">
        <v>0</v>
      </c>
      <c r="N3014" t="s">
        <v>8269</v>
      </c>
      <c r="O3014">
        <f>ROUND(E3014/D3014*100,0)</f>
        <v>10</v>
      </c>
      <c r="P3014">
        <f>IFERROR(ROUND(E3014/L3014,2),0)</f>
        <v>100.5</v>
      </c>
      <c r="Q3014" t="s">
        <v>8315</v>
      </c>
      <c r="R3014" t="s">
        <v>8316</v>
      </c>
      <c r="S3014" s="12">
        <f t="shared" si="95"/>
        <v>42020.587349537032</v>
      </c>
      <c r="T3014" s="12">
        <f t="shared" si="96"/>
        <v>42050.587349537032</v>
      </c>
    </row>
    <row r="3015" spans="1:20" ht="28.5" x14ac:dyDescent="0.45">
      <c r="A3015">
        <v>3799</v>
      </c>
      <c r="B3015" s="3" t="s">
        <v>3796</v>
      </c>
      <c r="C3015" s="3" t="s">
        <v>7909</v>
      </c>
      <c r="D3015" s="6">
        <v>10000</v>
      </c>
      <c r="E3015" s="8">
        <v>402</v>
      </c>
      <c r="F3015" t="s">
        <v>8220</v>
      </c>
      <c r="G3015" t="s">
        <v>8223</v>
      </c>
      <c r="H3015" t="s">
        <v>8245</v>
      </c>
      <c r="I3015">
        <v>1457734843</v>
      </c>
      <c r="J3015">
        <v>1455142843</v>
      </c>
      <c r="K3015" t="b">
        <v>0</v>
      </c>
      <c r="L3015">
        <v>4</v>
      </c>
      <c r="M3015" t="b">
        <v>0</v>
      </c>
      <c r="N3015" t="s">
        <v>8303</v>
      </c>
      <c r="O3015">
        <f>ROUND(E3015/D3015*100,0)</f>
        <v>4</v>
      </c>
      <c r="P3015">
        <f>IFERROR(ROUND(E3015/L3015,2),0)</f>
        <v>100.5</v>
      </c>
      <c r="Q3015" t="s">
        <v>8315</v>
      </c>
      <c r="R3015" t="s">
        <v>8334</v>
      </c>
      <c r="S3015" s="12">
        <f t="shared" si="95"/>
        <v>42410.93105324074</v>
      </c>
      <c r="T3015" s="12">
        <f t="shared" si="96"/>
        <v>42440.93105324074</v>
      </c>
    </row>
    <row r="3016" spans="1:20" ht="42.75" x14ac:dyDescent="0.4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ROUND(E3016/D3016*100,0)</f>
        <v>2</v>
      </c>
      <c r="P3016">
        <f>IFERROR(ROUND(E3016/L3016,2),0)</f>
        <v>47.5</v>
      </c>
      <c r="Q3016" t="s">
        <v>8318</v>
      </c>
      <c r="R3016" t="s">
        <v>8337</v>
      </c>
      <c r="S3016" s="12">
        <f t="shared" si="95"/>
        <v>42067.62431712963</v>
      </c>
      <c r="T3016" s="12">
        <f t="shared" si="96"/>
        <v>42097.582650462966</v>
      </c>
    </row>
    <row r="3017" spans="1:20" ht="28.5" x14ac:dyDescent="0.4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ROUND(E3017/D3017*100,0)</f>
        <v>2</v>
      </c>
      <c r="P3017">
        <f>IFERROR(ROUND(E3017/L3017,2),0)</f>
        <v>311.17</v>
      </c>
      <c r="Q3017" t="s">
        <v>8318</v>
      </c>
      <c r="R3017" t="s">
        <v>8337</v>
      </c>
      <c r="S3017" s="12">
        <f t="shared" si="95"/>
        <v>42628.22792824074</v>
      </c>
      <c r="T3017" s="12">
        <f t="shared" si="96"/>
        <v>42663.22792824074</v>
      </c>
    </row>
    <row r="3018" spans="1:20" ht="42.75" x14ac:dyDescent="0.4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ROUND(E3018/D3018*100,0)</f>
        <v>2</v>
      </c>
      <c r="P3018">
        <f>IFERROR(ROUND(E3018/L3018,2),0)</f>
        <v>100</v>
      </c>
      <c r="Q3018" t="s">
        <v>8318</v>
      </c>
      <c r="R3018" t="s">
        <v>8348</v>
      </c>
      <c r="S3018" s="12">
        <f t="shared" si="95"/>
        <v>42079.628344907411</v>
      </c>
      <c r="T3018" s="12">
        <f t="shared" si="96"/>
        <v>42139.628344907411</v>
      </c>
    </row>
    <row r="3019" spans="1:20" ht="42.75" x14ac:dyDescent="0.4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ROUND(E3019/D3019*100,0)</f>
        <v>2</v>
      </c>
      <c r="P3019">
        <f>IFERROR(ROUND(E3019/L3019,2),0)</f>
        <v>50.17</v>
      </c>
      <c r="Q3019" t="s">
        <v>8318</v>
      </c>
      <c r="R3019" t="s">
        <v>8346</v>
      </c>
      <c r="S3019" s="12">
        <f t="shared" si="95"/>
        <v>42177.491388888884</v>
      </c>
      <c r="T3019" s="12">
        <f t="shared" si="96"/>
        <v>42237.491388888884</v>
      </c>
    </row>
    <row r="3020" spans="1:20" ht="42.75" x14ac:dyDescent="0.4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ROUND(E3020/D3020*100,0)</f>
        <v>2</v>
      </c>
      <c r="P3020">
        <f>IFERROR(ROUND(E3020/L3020,2),0)</f>
        <v>4.8</v>
      </c>
      <c r="Q3020" t="s">
        <v>8318</v>
      </c>
      <c r="R3020" t="s">
        <v>8346</v>
      </c>
      <c r="S3020" s="12">
        <f t="shared" si="95"/>
        <v>41513.107256944444</v>
      </c>
      <c r="T3020" s="12">
        <f t="shared" si="96"/>
        <v>41528.107256944444</v>
      </c>
    </row>
    <row r="3021" spans="1:20" ht="42.75" x14ac:dyDescent="0.4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>
        <f>IFERROR(ROUND(E3021/L3021,2),0)</f>
        <v>9</v>
      </c>
      <c r="Q3021" t="s">
        <v>8318</v>
      </c>
      <c r="R3021" t="s">
        <v>8346</v>
      </c>
      <c r="S3021" s="12">
        <f t="shared" si="95"/>
        <v>41534.568113425928</v>
      </c>
      <c r="T3021" s="12">
        <f t="shared" si="96"/>
        <v>41564.568113425928</v>
      </c>
    </row>
    <row r="3022" spans="1:20" ht="42.75" x14ac:dyDescent="0.4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ROUND(E3022/D3022*100,0)</f>
        <v>2</v>
      </c>
      <c r="P3022">
        <f>IFERROR(ROUND(E3022/L3022,2),0)</f>
        <v>113.64</v>
      </c>
      <c r="Q3022" t="s">
        <v>8318</v>
      </c>
      <c r="R3022" t="s">
        <v>8346</v>
      </c>
      <c r="S3022" s="12">
        <f t="shared" si="95"/>
        <v>40750.710104166668</v>
      </c>
      <c r="T3022" s="12">
        <f t="shared" si="96"/>
        <v>40810.710104166668</v>
      </c>
    </row>
    <row r="3023" spans="1:20" ht="28.5" x14ac:dyDescent="0.4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ROUND(E3023/D3023*100,0)</f>
        <v>2</v>
      </c>
      <c r="P3023">
        <f>IFERROR(ROUND(E3023/L3023,2),0)</f>
        <v>39.57</v>
      </c>
      <c r="Q3023" t="s">
        <v>8318</v>
      </c>
      <c r="R3023" t="s">
        <v>8346</v>
      </c>
      <c r="S3023" s="12">
        <f t="shared" si="95"/>
        <v>41757.975011574075</v>
      </c>
      <c r="T3023" s="12">
        <f t="shared" si="96"/>
        <v>41793.165972222225</v>
      </c>
    </row>
    <row r="3024" spans="1:20" ht="42.75" x14ac:dyDescent="0.4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ROUND(E3024/D3024*100,0)</f>
        <v>2</v>
      </c>
      <c r="P3024">
        <f>IFERROR(ROUND(E3024/L3024,2),0)</f>
        <v>12.67</v>
      </c>
      <c r="Q3024" t="s">
        <v>8318</v>
      </c>
      <c r="R3024" t="s">
        <v>8346</v>
      </c>
      <c r="S3024" s="12">
        <f t="shared" si="95"/>
        <v>41991.526655092588</v>
      </c>
      <c r="T3024" s="12">
        <f t="shared" si="96"/>
        <v>42021.526655092588</v>
      </c>
    </row>
    <row r="3025" spans="1:20" ht="28.5" x14ac:dyDescent="0.4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ROUND(E3025/D3025*100,0)</f>
        <v>2</v>
      </c>
      <c r="P3025">
        <f>IFERROR(ROUND(E3025/L3025,2),0)</f>
        <v>100</v>
      </c>
      <c r="Q3025" t="s">
        <v>8308</v>
      </c>
      <c r="R3025" t="s">
        <v>8355</v>
      </c>
      <c r="S3025" s="12">
        <f t="shared" si="95"/>
        <v>42073.798171296294</v>
      </c>
      <c r="T3025" s="12">
        <f t="shared" si="96"/>
        <v>42133.798171296294</v>
      </c>
    </row>
    <row r="3026" spans="1:20" ht="42.75" x14ac:dyDescent="0.4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ROUND(E3026/D3026*100,0)</f>
        <v>2</v>
      </c>
      <c r="P3026">
        <f>IFERROR(ROUND(E3026/L3026,2),0)</f>
        <v>34</v>
      </c>
      <c r="Q3026" t="s">
        <v>8321</v>
      </c>
      <c r="R3026" t="s">
        <v>8344</v>
      </c>
      <c r="S3026" s="12">
        <f t="shared" si="95"/>
        <v>40863.060127314813</v>
      </c>
      <c r="T3026" s="12">
        <f t="shared" si="96"/>
        <v>40893.060127314813</v>
      </c>
    </row>
    <row r="3027" spans="1:20" ht="42.75" x14ac:dyDescent="0.4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ROUND(E3027/D3027*100,0)</f>
        <v>2</v>
      </c>
      <c r="P3027">
        <f>IFERROR(ROUND(E3027/L3027,2),0)</f>
        <v>50.5</v>
      </c>
      <c r="Q3027" t="s">
        <v>8312</v>
      </c>
      <c r="R3027" t="s">
        <v>8345</v>
      </c>
      <c r="S3027" s="12">
        <f t="shared" si="95"/>
        <v>42599.965324074074</v>
      </c>
      <c r="T3027" s="12">
        <f t="shared" si="96"/>
        <v>42629.965324074074</v>
      </c>
    </row>
    <row r="3028" spans="1:20" ht="42.75" x14ac:dyDescent="0.4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>
        <f>IFERROR(ROUND(E3028/L3028,2),0)</f>
        <v>22.5</v>
      </c>
      <c r="Q3028" t="s">
        <v>8312</v>
      </c>
      <c r="R3028" t="s">
        <v>8345</v>
      </c>
      <c r="S3028" s="12">
        <f t="shared" si="95"/>
        <v>41230.77311342593</v>
      </c>
      <c r="T3028" s="12">
        <f t="shared" si="96"/>
        <v>41290.77311342593</v>
      </c>
    </row>
    <row r="3029" spans="1:20" ht="42.75" x14ac:dyDescent="0.4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ROUND(E3029/D3029*100,0)</f>
        <v>2</v>
      </c>
      <c r="P3029">
        <f>IFERROR(ROUND(E3029/L3029,2),0)</f>
        <v>27.86</v>
      </c>
      <c r="Q3029" t="s">
        <v>8312</v>
      </c>
      <c r="R3029" t="s">
        <v>8328</v>
      </c>
      <c r="S3029" s="12">
        <f t="shared" si="95"/>
        <v>40431.127650462964</v>
      </c>
      <c r="T3029" s="12">
        <f t="shared" si="96"/>
        <v>40476.127650462964</v>
      </c>
    </row>
    <row r="3030" spans="1:20" ht="42.75" x14ac:dyDescent="0.4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ROUND(E3030/D3030*100,0)</f>
        <v>2</v>
      </c>
      <c r="P3030">
        <f>IFERROR(ROUND(E3030/L3030,2),0)</f>
        <v>55</v>
      </c>
      <c r="Q3030" t="s">
        <v>8312</v>
      </c>
      <c r="R3030" t="s">
        <v>8345</v>
      </c>
      <c r="S3030" s="12">
        <f t="shared" si="95"/>
        <v>41934.959756944445</v>
      </c>
      <c r="T3030" s="12">
        <f t="shared" si="96"/>
        <v>41965.001423611116</v>
      </c>
    </row>
    <row r="3031" spans="1:20" ht="57" x14ac:dyDescent="0.4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ROUND(E3031/D3031*100,0)</f>
        <v>2</v>
      </c>
      <c r="P3031">
        <f>IFERROR(ROUND(E3031/L3031,2),0)</f>
        <v>37.450000000000003</v>
      </c>
      <c r="Q3031" t="s">
        <v>8308</v>
      </c>
      <c r="R3031" t="s">
        <v>8314</v>
      </c>
      <c r="S3031" s="12">
        <f t="shared" si="95"/>
        <v>42746.096585648149</v>
      </c>
      <c r="T3031" s="12">
        <f t="shared" si="96"/>
        <v>42776.096585648149</v>
      </c>
    </row>
    <row r="3032" spans="1:20" ht="42.75" x14ac:dyDescent="0.4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ROUND(E3032/D3032*100,0)</f>
        <v>2</v>
      </c>
      <c r="P3032">
        <f>IFERROR(ROUND(E3032/L3032,2),0)</f>
        <v>155.25</v>
      </c>
      <c r="Q3032" t="s">
        <v>8308</v>
      </c>
      <c r="R3032" t="s">
        <v>8314</v>
      </c>
      <c r="S3032" s="12">
        <f t="shared" si="95"/>
        <v>42732.872986111113</v>
      </c>
      <c r="T3032" s="12">
        <f t="shared" si="96"/>
        <v>42784.999305555553</v>
      </c>
    </row>
    <row r="3033" spans="1:20" ht="28.5" x14ac:dyDescent="0.4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ROUND(E3033/D3033*100,0)</f>
        <v>2</v>
      </c>
      <c r="P3033">
        <f>IFERROR(ROUND(E3033/L3033,2),0)</f>
        <v>57.2</v>
      </c>
      <c r="Q3033" t="s">
        <v>8308</v>
      </c>
      <c r="R3033" t="s">
        <v>8314</v>
      </c>
      <c r="S3033" s="12">
        <f t="shared" si="95"/>
        <v>42592.750555555554</v>
      </c>
      <c r="T3033" s="12">
        <f t="shared" si="96"/>
        <v>42622.750555555554</v>
      </c>
    </row>
    <row r="3034" spans="1:20" ht="57" x14ac:dyDescent="0.4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ROUND(E3034/D3034*100,0)</f>
        <v>2</v>
      </c>
      <c r="P3034">
        <f>IFERROR(ROUND(E3034/L3034,2),0)</f>
        <v>50.65</v>
      </c>
      <c r="Q3034" t="s">
        <v>8308</v>
      </c>
      <c r="R3034" t="s">
        <v>8314</v>
      </c>
      <c r="S3034" s="12">
        <f t="shared" si="95"/>
        <v>42060.913877314815</v>
      </c>
      <c r="T3034" s="12">
        <f t="shared" si="96"/>
        <v>42120.872210648144</v>
      </c>
    </row>
    <row r="3035" spans="1:20" ht="28.5" x14ac:dyDescent="0.4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ROUND(E3035/D3035*100,0)</f>
        <v>2</v>
      </c>
      <c r="P3035">
        <f>IFERROR(ROUND(E3035/L3035,2),0)</f>
        <v>33.29</v>
      </c>
      <c r="Q3035" t="s">
        <v>8308</v>
      </c>
      <c r="R3035" t="s">
        <v>8314</v>
      </c>
      <c r="S3035" s="12">
        <f t="shared" si="95"/>
        <v>42660.552465277782</v>
      </c>
      <c r="T3035" s="12">
        <f t="shared" si="96"/>
        <v>42691.594131944439</v>
      </c>
    </row>
    <row r="3036" spans="1:20" ht="42.75" x14ac:dyDescent="0.4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ROUND(E3036/D3036*100,0)</f>
        <v>2</v>
      </c>
      <c r="P3036">
        <f>IFERROR(ROUND(E3036/L3036,2),0)</f>
        <v>51.38</v>
      </c>
      <c r="Q3036" t="s">
        <v>8308</v>
      </c>
      <c r="R3036" t="s">
        <v>8314</v>
      </c>
      <c r="S3036" s="12">
        <f t="shared" si="95"/>
        <v>42257.014965277776</v>
      </c>
      <c r="T3036" s="12">
        <f t="shared" si="96"/>
        <v>42317.056631944448</v>
      </c>
    </row>
    <row r="3037" spans="1:20" ht="42.75" x14ac:dyDescent="0.4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ROUND(E3037/D3037*100,0)</f>
        <v>2</v>
      </c>
      <c r="P3037">
        <f>IFERROR(ROUND(E3037/L3037,2),0)</f>
        <v>160.5</v>
      </c>
      <c r="Q3037" t="s">
        <v>8308</v>
      </c>
      <c r="R3037" t="s">
        <v>8314</v>
      </c>
      <c r="S3037" s="12">
        <f t="shared" si="95"/>
        <v>42185.058993055558</v>
      </c>
      <c r="T3037" s="12">
        <f t="shared" si="96"/>
        <v>42230.058993055558</v>
      </c>
    </row>
    <row r="3038" spans="1:20" ht="57" x14ac:dyDescent="0.4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ROUND(E3038/D3038*100,0)</f>
        <v>2</v>
      </c>
      <c r="P3038">
        <f>IFERROR(ROUND(E3038/L3038,2),0)</f>
        <v>424.45</v>
      </c>
      <c r="Q3038" t="s">
        <v>8308</v>
      </c>
      <c r="R3038" t="s">
        <v>8314</v>
      </c>
      <c r="S3038" s="12">
        <f t="shared" si="95"/>
        <v>41921.263078703705</v>
      </c>
      <c r="T3038" s="12">
        <f t="shared" si="96"/>
        <v>41973.957638888889</v>
      </c>
    </row>
    <row r="3039" spans="1:20" ht="28.5" x14ac:dyDescent="0.4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ROUND(E3039/D3039*100,0)</f>
        <v>2</v>
      </c>
      <c r="P3039">
        <f>IFERROR(ROUND(E3039/L3039,2),0)</f>
        <v>13</v>
      </c>
      <c r="Q3039" t="s">
        <v>8308</v>
      </c>
      <c r="R3039" t="s">
        <v>8314</v>
      </c>
      <c r="S3039" s="12">
        <f t="shared" si="95"/>
        <v>41817.866435185184</v>
      </c>
      <c r="T3039" s="12">
        <f t="shared" si="96"/>
        <v>41847.643750000003</v>
      </c>
    </row>
    <row r="3040" spans="1:20" ht="42.75" x14ac:dyDescent="0.4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ROUND(E3040/D3040*100,0)</f>
        <v>2</v>
      </c>
      <c r="P3040">
        <f>IFERROR(ROUND(E3040/L3040,2),0)</f>
        <v>3304</v>
      </c>
      <c r="Q3040" t="s">
        <v>8308</v>
      </c>
      <c r="R3040" t="s">
        <v>8314</v>
      </c>
      <c r="S3040" s="12">
        <f t="shared" si="95"/>
        <v>42749.059722222228</v>
      </c>
      <c r="T3040" s="12">
        <f t="shared" si="96"/>
        <v>42809.018055555556</v>
      </c>
    </row>
    <row r="3041" spans="1:20" ht="42.75" x14ac:dyDescent="0.4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ROUND(E3041/D3041*100,0)</f>
        <v>2</v>
      </c>
      <c r="P3041">
        <f>IFERROR(ROUND(E3041/L3041,2),0)</f>
        <v>10</v>
      </c>
      <c r="Q3041" t="s">
        <v>8341</v>
      </c>
      <c r="R3041" t="s">
        <v>8342</v>
      </c>
      <c r="S3041" s="12">
        <f t="shared" si="95"/>
        <v>41851.696157407408</v>
      </c>
      <c r="T3041" s="12">
        <f t="shared" si="96"/>
        <v>41894.416666666664</v>
      </c>
    </row>
    <row r="3042" spans="1:20" ht="42.75" x14ac:dyDescent="0.4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ROUND(E3042/D3042*100,0)</f>
        <v>2</v>
      </c>
      <c r="P3042">
        <f>IFERROR(ROUND(E3042/L3042,2),0)</f>
        <v>16.2</v>
      </c>
      <c r="Q3042" t="s">
        <v>8310</v>
      </c>
      <c r="R3042" t="s">
        <v>8347</v>
      </c>
      <c r="S3042" s="12">
        <f t="shared" si="95"/>
        <v>42479.22210648148</v>
      </c>
      <c r="T3042" s="12">
        <f t="shared" si="96"/>
        <v>42539.22210648148</v>
      </c>
    </row>
    <row r="3043" spans="1:20" ht="42.75" x14ac:dyDescent="0.4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ROUND(E3043/D3043*100,0)</f>
        <v>2</v>
      </c>
      <c r="P3043">
        <f>IFERROR(ROUND(E3043/L3043,2),0)</f>
        <v>36.33</v>
      </c>
      <c r="Q3043" t="s">
        <v>8310</v>
      </c>
      <c r="R3043" t="s">
        <v>8347</v>
      </c>
      <c r="S3043" s="12">
        <f t="shared" si="95"/>
        <v>41704.16642361111</v>
      </c>
      <c r="T3043" s="12">
        <f t="shared" si="96"/>
        <v>41734.124756944446</v>
      </c>
    </row>
    <row r="3044" spans="1:20" ht="57" x14ac:dyDescent="0.4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ROUND(E3044/D3044*100,0)</f>
        <v>2</v>
      </c>
      <c r="P3044">
        <f>IFERROR(ROUND(E3044/L3044,2),0)</f>
        <v>25.43</v>
      </c>
      <c r="Q3044" t="s">
        <v>8310</v>
      </c>
      <c r="R3044" t="s">
        <v>8338</v>
      </c>
      <c r="S3044" s="12">
        <f t="shared" si="95"/>
        <v>41926.854166666664</v>
      </c>
      <c r="T3044" s="12">
        <f t="shared" si="96"/>
        <v>41957.895833333328</v>
      </c>
    </row>
    <row r="3045" spans="1:20" ht="42.75" x14ac:dyDescent="0.4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ROUND(E3045/D3045*100,0)</f>
        <v>2</v>
      </c>
      <c r="P3045">
        <f>IFERROR(ROUND(E3045/L3045,2),0)</f>
        <v>50.33</v>
      </c>
      <c r="Q3045" t="s">
        <v>8326</v>
      </c>
      <c r="R3045" t="s">
        <v>8354</v>
      </c>
      <c r="S3045" s="12">
        <f t="shared" si="95"/>
        <v>41918.628240740742</v>
      </c>
      <c r="T3045" s="12">
        <f t="shared" si="96"/>
        <v>41978.669907407413</v>
      </c>
    </row>
    <row r="3046" spans="1:20" ht="42.75" x14ac:dyDescent="0.4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ROUND(E3046/D3046*100,0)</f>
        <v>2</v>
      </c>
      <c r="P3046">
        <f>IFERROR(ROUND(E3046/L3046,2),0)</f>
        <v>61.19</v>
      </c>
      <c r="Q3046" t="s">
        <v>8326</v>
      </c>
      <c r="R3046" t="s">
        <v>8354</v>
      </c>
      <c r="S3046" s="12">
        <f t="shared" si="95"/>
        <v>41863.734895833331</v>
      </c>
      <c r="T3046" s="12">
        <f t="shared" si="96"/>
        <v>41894.734895833331</v>
      </c>
    </row>
    <row r="3047" spans="1:20" ht="42.75" x14ac:dyDescent="0.4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ROUND(E3047/D3047*100,0)</f>
        <v>2</v>
      </c>
      <c r="P3047">
        <f>IFERROR(ROUND(E3047/L3047,2),0)</f>
        <v>60.75</v>
      </c>
      <c r="Q3047" t="s">
        <v>8308</v>
      </c>
      <c r="R3047" t="s">
        <v>8314</v>
      </c>
      <c r="S3047" s="12">
        <f t="shared" si="95"/>
        <v>42704.086053240739</v>
      </c>
      <c r="T3047" s="12">
        <f t="shared" si="96"/>
        <v>42734.086053240739</v>
      </c>
    </row>
    <row r="3048" spans="1:20" ht="42.75" x14ac:dyDescent="0.4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ROUND(E3048/D3048*100,0)</f>
        <v>2</v>
      </c>
      <c r="P3048">
        <f>IFERROR(ROUND(E3048/L3048,2),0)</f>
        <v>116.53</v>
      </c>
      <c r="Q3048" t="s">
        <v>8308</v>
      </c>
      <c r="R3048" t="s">
        <v>8314</v>
      </c>
      <c r="S3048" s="12">
        <f t="shared" si="95"/>
        <v>42612.642754629633</v>
      </c>
      <c r="T3048" s="12">
        <f t="shared" si="96"/>
        <v>42657.642754629633</v>
      </c>
    </row>
    <row r="3049" spans="1:20" ht="42.75" x14ac:dyDescent="0.4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ROUND(E3049/D3049*100,0)</f>
        <v>2</v>
      </c>
      <c r="P3049">
        <f>IFERROR(ROUND(E3049/L3049,2),0)</f>
        <v>48.2</v>
      </c>
      <c r="Q3049" t="s">
        <v>8321</v>
      </c>
      <c r="R3049" t="s">
        <v>8356</v>
      </c>
      <c r="S3049" s="12">
        <f t="shared" si="95"/>
        <v>42032.510243055556</v>
      </c>
      <c r="T3049" s="12">
        <f t="shared" si="96"/>
        <v>42057.510243055556</v>
      </c>
    </row>
    <row r="3050" spans="1:20" ht="42.75" x14ac:dyDescent="0.4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ROUND(E3050/D3050*100,0)</f>
        <v>2</v>
      </c>
      <c r="P3050">
        <f>IFERROR(ROUND(E3050/L3050,2),0)</f>
        <v>17.5</v>
      </c>
      <c r="Q3050" t="s">
        <v>8321</v>
      </c>
      <c r="R3050" t="s">
        <v>8344</v>
      </c>
      <c r="S3050" s="12">
        <f t="shared" si="95"/>
        <v>41550.922974537039</v>
      </c>
      <c r="T3050" s="12">
        <f t="shared" si="96"/>
        <v>41580.922974537039</v>
      </c>
    </row>
    <row r="3051" spans="1:20" ht="42.75" x14ac:dyDescent="0.4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ROUND(E3051/D3051*100,0)</f>
        <v>2</v>
      </c>
      <c r="P3051">
        <f>IFERROR(ROUND(E3051/L3051,2),0)</f>
        <v>50</v>
      </c>
      <c r="Q3051" t="s">
        <v>8321</v>
      </c>
      <c r="R3051" t="s">
        <v>8344</v>
      </c>
      <c r="S3051" s="12">
        <f t="shared" si="95"/>
        <v>42130.795983796299</v>
      </c>
      <c r="T3051" s="12">
        <f t="shared" si="96"/>
        <v>42175.795983796299</v>
      </c>
    </row>
    <row r="3052" spans="1:20" ht="42.75" x14ac:dyDescent="0.4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ROUND(E3052/D3052*100,0)</f>
        <v>2</v>
      </c>
      <c r="P3052">
        <f>IFERROR(ROUND(E3052/L3052,2),0)</f>
        <v>60</v>
      </c>
      <c r="Q3052" t="s">
        <v>8321</v>
      </c>
      <c r="R3052" t="s">
        <v>8344</v>
      </c>
      <c r="S3052" s="12">
        <f t="shared" si="95"/>
        <v>41614.563194444447</v>
      </c>
      <c r="T3052" s="12">
        <f t="shared" si="96"/>
        <v>41644.563194444447</v>
      </c>
    </row>
    <row r="3053" spans="1:20" ht="42.75" x14ac:dyDescent="0.4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ROUND(E3053/D3053*100,0)</f>
        <v>2</v>
      </c>
      <c r="P3053">
        <f>IFERROR(ROUND(E3053/L3053,2),0)</f>
        <v>19</v>
      </c>
      <c r="Q3053" t="s">
        <v>8321</v>
      </c>
      <c r="R3053" t="s">
        <v>8344</v>
      </c>
      <c r="S3053" s="12">
        <f t="shared" si="95"/>
        <v>41840.983541666668</v>
      </c>
      <c r="T3053" s="12">
        <f t="shared" si="96"/>
        <v>41885.983541666668</v>
      </c>
    </row>
    <row r="3054" spans="1:20" ht="42.75" x14ac:dyDescent="0.4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ROUND(E3054/D3054*100,0)</f>
        <v>2</v>
      </c>
      <c r="P3054">
        <f>IFERROR(ROUND(E3054/L3054,2),0)</f>
        <v>74.33</v>
      </c>
      <c r="Q3054" t="s">
        <v>8321</v>
      </c>
      <c r="R3054" t="s">
        <v>8353</v>
      </c>
      <c r="S3054" s="12">
        <f t="shared" si="95"/>
        <v>42786.000023148154</v>
      </c>
      <c r="T3054" s="12">
        <f t="shared" si="96"/>
        <v>42826.165972222225</v>
      </c>
    </row>
    <row r="3055" spans="1:20" x14ac:dyDescent="0.4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ROUND(E3055/D3055*100,0)</f>
        <v>2</v>
      </c>
      <c r="P3055">
        <f>IFERROR(ROUND(E3055/L3055,2),0)</f>
        <v>510</v>
      </c>
      <c r="Q3055" t="s">
        <v>8323</v>
      </c>
      <c r="R3055" t="s">
        <v>8343</v>
      </c>
      <c r="S3055" s="12">
        <f t="shared" si="95"/>
        <v>42240.857222222221</v>
      </c>
      <c r="T3055" s="12">
        <f t="shared" si="96"/>
        <v>42270.857222222221</v>
      </c>
    </row>
    <row r="3056" spans="1:20" ht="42.75" x14ac:dyDescent="0.4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ROUND(E3056/D3056*100,0)</f>
        <v>2</v>
      </c>
      <c r="P3056">
        <f>IFERROR(ROUND(E3056/L3056,2),0)</f>
        <v>25</v>
      </c>
      <c r="Q3056" t="s">
        <v>8323</v>
      </c>
      <c r="R3056" t="s">
        <v>8343</v>
      </c>
      <c r="S3056" s="12">
        <f t="shared" si="95"/>
        <v>41941.430196759262</v>
      </c>
      <c r="T3056" s="12">
        <f t="shared" si="96"/>
        <v>41986.471863425926</v>
      </c>
    </row>
    <row r="3057" spans="1:20" ht="57" x14ac:dyDescent="0.4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ROUND(E3057/D3057*100,0)</f>
        <v>2</v>
      </c>
      <c r="P3057">
        <f>IFERROR(ROUND(E3057/L3057,2),0)</f>
        <v>50</v>
      </c>
      <c r="Q3057" t="s">
        <v>8312</v>
      </c>
      <c r="R3057" t="s">
        <v>8340</v>
      </c>
      <c r="S3057" s="12">
        <f t="shared" si="95"/>
        <v>41887.801064814819</v>
      </c>
      <c r="T3057" s="12">
        <f t="shared" si="96"/>
        <v>41917.801064814819</v>
      </c>
    </row>
    <row r="3058" spans="1:20" ht="42.75" x14ac:dyDescent="0.4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ROUND(E3058/D3058*100,0)</f>
        <v>2</v>
      </c>
      <c r="P3058">
        <f>IFERROR(ROUND(E3058/L3058,2),0)</f>
        <v>66.33</v>
      </c>
      <c r="Q3058" t="s">
        <v>8323</v>
      </c>
      <c r="R3058" t="s">
        <v>8324</v>
      </c>
      <c r="S3058" s="12">
        <f t="shared" si="95"/>
        <v>42045.86336805555</v>
      </c>
      <c r="T3058" s="12">
        <f t="shared" si="96"/>
        <v>42090.821701388893</v>
      </c>
    </row>
    <row r="3059" spans="1:20" ht="28.5" x14ac:dyDescent="0.4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ROUND(E3059/D3059*100,0)</f>
        <v>2</v>
      </c>
      <c r="P3059">
        <f>IFERROR(ROUND(E3059/L3059,2),0)</f>
        <v>11.64</v>
      </c>
      <c r="Q3059" t="s">
        <v>8323</v>
      </c>
      <c r="R3059" t="s">
        <v>8324</v>
      </c>
      <c r="S3059" s="12">
        <f t="shared" si="95"/>
        <v>41934.842685185184</v>
      </c>
      <c r="T3059" s="12">
        <f t="shared" si="96"/>
        <v>41954.884351851855</v>
      </c>
    </row>
    <row r="3060" spans="1:20" ht="42.75" x14ac:dyDescent="0.4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>
        <f>IFERROR(ROUND(E3060/L3060,2),0)</f>
        <v>84.83</v>
      </c>
      <c r="Q3060" t="s">
        <v>8323</v>
      </c>
      <c r="R3060" t="s">
        <v>8324</v>
      </c>
      <c r="S3060" s="12">
        <f t="shared" si="95"/>
        <v>42548.876192129625</v>
      </c>
      <c r="T3060" s="12">
        <f t="shared" si="96"/>
        <v>42576.791666666672</v>
      </c>
    </row>
    <row r="3061" spans="1:20" ht="42.75" x14ac:dyDescent="0.4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ROUND(E3061/D3061*100,0)</f>
        <v>2</v>
      </c>
      <c r="P3061">
        <f>IFERROR(ROUND(E3061/L3061,2),0)</f>
        <v>6.25</v>
      </c>
      <c r="Q3061" t="s">
        <v>8323</v>
      </c>
      <c r="R3061" t="s">
        <v>8324</v>
      </c>
      <c r="S3061" s="12">
        <f t="shared" si="95"/>
        <v>41820.752268518518</v>
      </c>
      <c r="T3061" s="12">
        <f t="shared" si="96"/>
        <v>41850.752268518518</v>
      </c>
    </row>
    <row r="3062" spans="1:20" ht="42.75" x14ac:dyDescent="0.4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ROUND(E3062/D3062*100,0)</f>
        <v>2</v>
      </c>
      <c r="P3062">
        <f>IFERROR(ROUND(E3062/L3062,2),0)</f>
        <v>108.25</v>
      </c>
      <c r="Q3062" t="s">
        <v>8308</v>
      </c>
      <c r="R3062" t="s">
        <v>8349</v>
      </c>
      <c r="S3062" s="12">
        <f t="shared" si="95"/>
        <v>42703.917824074073</v>
      </c>
      <c r="T3062" s="12">
        <f t="shared" si="96"/>
        <v>42733.917824074073</v>
      </c>
    </row>
    <row r="3063" spans="1:20" ht="42.75" x14ac:dyDescent="0.4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>
        <f>IFERROR(ROUND(E3063/L3063,2),0)</f>
        <v>2</v>
      </c>
      <c r="Q3063" t="s">
        <v>8308</v>
      </c>
      <c r="R3063" t="s">
        <v>8349</v>
      </c>
      <c r="S3063" s="12">
        <f t="shared" si="95"/>
        <v>41864.04886574074</v>
      </c>
      <c r="T3063" s="12">
        <f t="shared" si="96"/>
        <v>41884.04886574074</v>
      </c>
    </row>
    <row r="3064" spans="1:20" ht="42.75" x14ac:dyDescent="0.4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ROUND(E3064/D3064*100,0)</f>
        <v>2</v>
      </c>
      <c r="P3064">
        <f>IFERROR(ROUND(E3064/L3064,2),0)</f>
        <v>21.34</v>
      </c>
      <c r="Q3064" t="s">
        <v>8310</v>
      </c>
      <c r="R3064" t="s">
        <v>8347</v>
      </c>
      <c r="S3064" s="12">
        <f t="shared" si="95"/>
        <v>41643.487175925926</v>
      </c>
      <c r="T3064" s="12">
        <f t="shared" si="96"/>
        <v>41673.487175925926</v>
      </c>
    </row>
    <row r="3065" spans="1:20" ht="42.75" x14ac:dyDescent="0.4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ROUND(E3065/D3065*100,0)</f>
        <v>2</v>
      </c>
      <c r="P3065">
        <f>IFERROR(ROUND(E3065/L3065,2),0)</f>
        <v>5.33</v>
      </c>
      <c r="Q3065" t="s">
        <v>8310</v>
      </c>
      <c r="R3065" t="s">
        <v>8347</v>
      </c>
      <c r="S3065" s="12">
        <f t="shared" si="95"/>
        <v>40619.097210648149</v>
      </c>
      <c r="T3065" s="12">
        <f t="shared" si="96"/>
        <v>40657.290972222225</v>
      </c>
    </row>
    <row r="3066" spans="1:20" ht="42.75" x14ac:dyDescent="0.4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>
        <f>IFERROR(ROUND(E3066/L3066,2),0)</f>
        <v>34.67</v>
      </c>
      <c r="Q3066" t="s">
        <v>8310</v>
      </c>
      <c r="R3066" t="s">
        <v>8347</v>
      </c>
      <c r="S3066" s="12">
        <f t="shared" si="95"/>
        <v>41361.886469907404</v>
      </c>
      <c r="T3066" s="12">
        <f t="shared" si="96"/>
        <v>41391.886469907404</v>
      </c>
    </row>
    <row r="3067" spans="1:20" ht="28.5" x14ac:dyDescent="0.4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ROUND(E3067/D3067*100,0)</f>
        <v>2</v>
      </c>
      <c r="P3067">
        <f>IFERROR(ROUND(E3067/L3067,2),0)</f>
        <v>25.29</v>
      </c>
      <c r="Q3067" t="s">
        <v>8310</v>
      </c>
      <c r="R3067" t="s">
        <v>8347</v>
      </c>
      <c r="S3067" s="12">
        <f t="shared" si="95"/>
        <v>41499.546759259261</v>
      </c>
      <c r="T3067" s="12">
        <f t="shared" si="96"/>
        <v>41531.546759259261</v>
      </c>
    </row>
    <row r="3068" spans="1:20" ht="42.75" x14ac:dyDescent="0.4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2</v>
      </c>
      <c r="P3068">
        <f>IFERROR(ROUND(E3068/L3068,2),0)</f>
        <v>1</v>
      </c>
      <c r="Q3068" t="s">
        <v>8310</v>
      </c>
      <c r="R3068" t="s">
        <v>8347</v>
      </c>
      <c r="S3068" s="12">
        <f t="shared" si="95"/>
        <v>42066.733587962968</v>
      </c>
      <c r="T3068" s="12">
        <f t="shared" si="96"/>
        <v>42096.691921296297</v>
      </c>
    </row>
    <row r="3069" spans="1:20" ht="42.75" x14ac:dyDescent="0.4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ROUND(E3069/D3069*100,0)</f>
        <v>2</v>
      </c>
      <c r="P3069">
        <f>IFERROR(ROUND(E3069/L3069,2),0)</f>
        <v>23</v>
      </c>
      <c r="Q3069" t="s">
        <v>8310</v>
      </c>
      <c r="R3069" t="s">
        <v>8347</v>
      </c>
      <c r="S3069" s="12">
        <f t="shared" si="95"/>
        <v>42430.747511574074</v>
      </c>
      <c r="T3069" s="12">
        <f t="shared" si="96"/>
        <v>42460.70584490741</v>
      </c>
    </row>
    <row r="3070" spans="1:20" ht="42.75" x14ac:dyDescent="0.4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ROUND(E3070/D3070*100,0)</f>
        <v>2</v>
      </c>
      <c r="P3070">
        <f>IFERROR(ROUND(E3070/L3070,2),0)</f>
        <v>15</v>
      </c>
      <c r="Q3070" t="s">
        <v>8308</v>
      </c>
      <c r="R3070" t="s">
        <v>8355</v>
      </c>
      <c r="S3070" s="12">
        <f t="shared" si="95"/>
        <v>42577.607361111113</v>
      </c>
      <c r="T3070" s="12">
        <f t="shared" si="96"/>
        <v>42607.607361111113</v>
      </c>
    </row>
    <row r="3071" spans="1:20" ht="42.75" x14ac:dyDescent="0.4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ROUND(E3071/D3071*100,0)</f>
        <v>2</v>
      </c>
      <c r="P3071">
        <f>IFERROR(ROUND(E3071/L3071,2),0)</f>
        <v>224.43</v>
      </c>
      <c r="Q3071" t="s">
        <v>8308</v>
      </c>
      <c r="R3071" t="s">
        <v>8355</v>
      </c>
      <c r="S3071" s="12">
        <f t="shared" si="95"/>
        <v>42074.935740740737</v>
      </c>
      <c r="T3071" s="12">
        <f t="shared" si="96"/>
        <v>42104.935740740737</v>
      </c>
    </row>
    <row r="3072" spans="1:20" ht="28.5" x14ac:dyDescent="0.4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ROUND(E3072/D3072*100,0)</f>
        <v>2</v>
      </c>
      <c r="P3072">
        <f>IFERROR(ROUND(E3072/L3072,2),0)</f>
        <v>76.67</v>
      </c>
      <c r="Q3072" t="s">
        <v>8326</v>
      </c>
      <c r="R3072" t="s">
        <v>8354</v>
      </c>
      <c r="S3072" s="12">
        <f t="shared" si="95"/>
        <v>42204.875868055555</v>
      </c>
      <c r="T3072" s="12">
        <f t="shared" si="96"/>
        <v>42234.875868055555</v>
      </c>
    </row>
    <row r="3073" spans="1:20" ht="42.75" x14ac:dyDescent="0.4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ROUND(E3073/D3073*100,0)</f>
        <v>2</v>
      </c>
      <c r="P3073">
        <f>IFERROR(ROUND(E3073/L3073,2),0)</f>
        <v>52.5</v>
      </c>
      <c r="Q3073" t="s">
        <v>8326</v>
      </c>
      <c r="R3073" t="s">
        <v>8357</v>
      </c>
      <c r="S3073" s="12">
        <f t="shared" si="95"/>
        <v>41854.389780092592</v>
      </c>
      <c r="T3073" s="12">
        <f t="shared" si="96"/>
        <v>41871.389780092592</v>
      </c>
    </row>
    <row r="3074" spans="1:20" ht="42.75" x14ac:dyDescent="0.4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ROUND(E3074/D3074*100,0)</f>
        <v>2</v>
      </c>
      <c r="P3074">
        <f>IFERROR(ROUND(E3074/L3074,2),0)</f>
        <v>72.5</v>
      </c>
      <c r="Q3074" t="s">
        <v>8326</v>
      </c>
      <c r="R3074" t="s">
        <v>8354</v>
      </c>
      <c r="S3074" s="12">
        <f t="shared" si="95"/>
        <v>42234.105462962965</v>
      </c>
      <c r="T3074" s="12">
        <f t="shared" si="96"/>
        <v>42264.105462962965</v>
      </c>
    </row>
    <row r="3075" spans="1:20" ht="42.75" x14ac:dyDescent="0.4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ROUND(E3075/D3075*100,0)</f>
        <v>2</v>
      </c>
      <c r="P3075">
        <f>IFERROR(ROUND(E3075/L3075,2),0)</f>
        <v>202.83</v>
      </c>
      <c r="Q3075" t="s">
        <v>8326</v>
      </c>
      <c r="R3075" t="s">
        <v>8354</v>
      </c>
      <c r="S3075" s="12">
        <f t="shared" ref="S3075:S3138" si="97">(((J3075/60)/60)/24)+DATE(1970,1,1)</f>
        <v>42338.675381944442</v>
      </c>
      <c r="T3075" s="12">
        <f t="shared" ref="T3075:T3138" si="98">(((I3075/60)/60)/24)+DATE(1970,1,1)</f>
        <v>42368.675381944442</v>
      </c>
    </row>
    <row r="3076" spans="1:20" ht="42.75" x14ac:dyDescent="0.4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2</v>
      </c>
      <c r="P3076">
        <f>IFERROR(ROUND(E3076/L3076,2),0)</f>
        <v>13</v>
      </c>
      <c r="Q3076" t="s">
        <v>8326</v>
      </c>
      <c r="R3076" t="s">
        <v>8354</v>
      </c>
      <c r="S3076" s="12">
        <f t="shared" si="97"/>
        <v>42382.906527777777</v>
      </c>
      <c r="T3076" s="12">
        <f t="shared" si="98"/>
        <v>42442.864861111113</v>
      </c>
    </row>
    <row r="3077" spans="1:20" ht="42.75" x14ac:dyDescent="0.4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ROUND(E3077/D3077*100,0)</f>
        <v>2</v>
      </c>
      <c r="P3077">
        <f>IFERROR(ROUND(E3077/L3077,2),0)</f>
        <v>39.479999999999997</v>
      </c>
      <c r="Q3077" t="s">
        <v>8308</v>
      </c>
      <c r="R3077" t="s">
        <v>8317</v>
      </c>
      <c r="S3077" s="12">
        <f t="shared" si="97"/>
        <v>42774.792071759264</v>
      </c>
      <c r="T3077" s="12">
        <f t="shared" si="98"/>
        <v>42804.792071759264</v>
      </c>
    </row>
    <row r="3078" spans="1:20" ht="42.75" x14ac:dyDescent="0.4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ROUND(E3078/D3078*100,0)</f>
        <v>2</v>
      </c>
      <c r="P3078">
        <f>IFERROR(ROUND(E3078/L3078,2),0)</f>
        <v>307.82</v>
      </c>
      <c r="Q3078" t="s">
        <v>8308</v>
      </c>
      <c r="R3078" t="s">
        <v>8317</v>
      </c>
      <c r="S3078" s="12">
        <f t="shared" si="97"/>
        <v>42327.805659722217</v>
      </c>
      <c r="T3078" s="12">
        <f t="shared" si="98"/>
        <v>42355.805659722217</v>
      </c>
    </row>
    <row r="3079" spans="1:20" ht="42.75" x14ac:dyDescent="0.4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ROUND(E3079/D3079*100,0)</f>
        <v>2</v>
      </c>
      <c r="P3079">
        <f>IFERROR(ROUND(E3079/L3079,2),0)</f>
        <v>25</v>
      </c>
      <c r="Q3079" t="s">
        <v>8321</v>
      </c>
      <c r="R3079" t="s">
        <v>8350</v>
      </c>
      <c r="S3079" s="12">
        <f t="shared" si="97"/>
        <v>40736.668032407404</v>
      </c>
      <c r="T3079" s="12">
        <f t="shared" si="98"/>
        <v>40766.668032407404</v>
      </c>
    </row>
    <row r="3080" spans="1:20" ht="42.75" x14ac:dyDescent="0.4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ROUND(E3080/D3080*100,0)</f>
        <v>2</v>
      </c>
      <c r="P3080">
        <f>IFERROR(ROUND(E3080/L3080,2),0)</f>
        <v>53</v>
      </c>
      <c r="Q3080" t="s">
        <v>8321</v>
      </c>
      <c r="R3080" t="s">
        <v>8350</v>
      </c>
      <c r="S3080" s="12">
        <f t="shared" si="97"/>
        <v>42300.585891203707</v>
      </c>
      <c r="T3080" s="12">
        <f t="shared" si="98"/>
        <v>42330.627557870372</v>
      </c>
    </row>
    <row r="3081" spans="1:20" ht="42.75" x14ac:dyDescent="0.45">
      <c r="A3081">
        <v>3739</v>
      </c>
      <c r="B3081" s="3" t="s">
        <v>3736</v>
      </c>
      <c r="C3081" s="3" t="s">
        <v>7849</v>
      </c>
      <c r="D3081" s="6">
        <v>4000</v>
      </c>
      <c r="E3081" s="8">
        <v>805</v>
      </c>
      <c r="F3081" t="s">
        <v>8220</v>
      </c>
      <c r="G3081" t="s">
        <v>8224</v>
      </c>
      <c r="H3081" t="s">
        <v>8246</v>
      </c>
      <c r="I3081">
        <v>1468752468</v>
      </c>
      <c r="J3081">
        <v>1467024468</v>
      </c>
      <c r="K3081" t="b">
        <v>0</v>
      </c>
      <c r="L3081">
        <v>8</v>
      </c>
      <c r="M3081" t="b">
        <v>0</v>
      </c>
      <c r="N3081" t="s">
        <v>8269</v>
      </c>
      <c r="O3081">
        <f>ROUND(E3081/D3081*100,0)</f>
        <v>20</v>
      </c>
      <c r="P3081">
        <f>IFERROR(ROUND(E3081/L3081,2),0)</f>
        <v>100.63</v>
      </c>
      <c r="Q3081" t="s">
        <v>8315</v>
      </c>
      <c r="R3081" t="s">
        <v>8316</v>
      </c>
      <c r="S3081" s="12">
        <f t="shared" si="97"/>
        <v>42548.449861111112</v>
      </c>
      <c r="T3081" s="12">
        <f t="shared" si="98"/>
        <v>42568.449861111112</v>
      </c>
    </row>
    <row r="3082" spans="1:20" ht="42.75" x14ac:dyDescent="0.45">
      <c r="A3082">
        <v>2788</v>
      </c>
      <c r="B3082" s="3" t="s">
        <v>2788</v>
      </c>
      <c r="C3082" s="3" t="s">
        <v>6898</v>
      </c>
      <c r="D3082" s="6">
        <v>2000</v>
      </c>
      <c r="E3082" s="8">
        <v>2050</v>
      </c>
      <c r="F3082" t="s">
        <v>8218</v>
      </c>
      <c r="G3082" t="s">
        <v>8223</v>
      </c>
      <c r="H3082" t="s">
        <v>8245</v>
      </c>
      <c r="I3082">
        <v>1469811043</v>
      </c>
      <c r="J3082">
        <v>1467219043</v>
      </c>
      <c r="K3082" t="b">
        <v>0</v>
      </c>
      <c r="L3082">
        <v>20</v>
      </c>
      <c r="M3082" t="b">
        <v>1</v>
      </c>
      <c r="N3082" t="s">
        <v>8269</v>
      </c>
      <c r="O3082">
        <f>ROUND(E3082/D3082*100,0)</f>
        <v>103</v>
      </c>
      <c r="P3082">
        <f>IFERROR(ROUND(E3082/L3082,2),0)</f>
        <v>102.5</v>
      </c>
      <c r="Q3082" t="s">
        <v>8315</v>
      </c>
      <c r="R3082" t="s">
        <v>8316</v>
      </c>
      <c r="S3082" s="12">
        <f t="shared" si="97"/>
        <v>42550.701886574068</v>
      </c>
      <c r="T3082" s="12">
        <f t="shared" si="98"/>
        <v>42580.701886574068</v>
      </c>
    </row>
    <row r="3083" spans="1:20" ht="42.75" x14ac:dyDescent="0.45">
      <c r="A3083">
        <v>3018</v>
      </c>
      <c r="B3083" s="3" t="s">
        <v>3018</v>
      </c>
      <c r="C3083" s="3" t="s">
        <v>7128</v>
      </c>
      <c r="D3083" s="6">
        <v>4200</v>
      </c>
      <c r="E3083" s="8">
        <v>4230</v>
      </c>
      <c r="F3083" t="s">
        <v>8218</v>
      </c>
      <c r="G3083" t="s">
        <v>8229</v>
      </c>
      <c r="H3083" t="s">
        <v>8248</v>
      </c>
      <c r="I3083">
        <v>1437429600</v>
      </c>
      <c r="J3083">
        <v>1433747376</v>
      </c>
      <c r="K3083" t="b">
        <v>0</v>
      </c>
      <c r="L3083">
        <v>41</v>
      </c>
      <c r="M3083" t="b">
        <v>1</v>
      </c>
      <c r="N3083" t="s">
        <v>8301</v>
      </c>
      <c r="O3083">
        <f>ROUND(E3083/D3083*100,0)</f>
        <v>101</v>
      </c>
      <c r="P3083">
        <f>IFERROR(ROUND(E3083/L3083,2),0)</f>
        <v>103.17</v>
      </c>
      <c r="Q3083" t="s">
        <v>8315</v>
      </c>
      <c r="R3083" t="s">
        <v>8333</v>
      </c>
      <c r="S3083" s="12">
        <f t="shared" si="97"/>
        <v>42163.29833333334</v>
      </c>
      <c r="T3083" s="12">
        <f t="shared" si="98"/>
        <v>42205.916666666672</v>
      </c>
    </row>
    <row r="3084" spans="1:20" ht="42.75" x14ac:dyDescent="0.45">
      <c r="A3084">
        <v>3421</v>
      </c>
      <c r="B3084" s="3" t="s">
        <v>3420</v>
      </c>
      <c r="C3084" s="3" t="s">
        <v>7531</v>
      </c>
      <c r="D3084" s="6">
        <v>10000</v>
      </c>
      <c r="E3084" s="8">
        <v>10115</v>
      </c>
      <c r="F3084" t="s">
        <v>8218</v>
      </c>
      <c r="G3084" t="s">
        <v>8223</v>
      </c>
      <c r="H3084" t="s">
        <v>8245</v>
      </c>
      <c r="I3084">
        <v>1425495563</v>
      </c>
      <c r="J3084">
        <v>1422903563</v>
      </c>
      <c r="K3084" t="b">
        <v>0</v>
      </c>
      <c r="L3084">
        <v>98</v>
      </c>
      <c r="M3084" t="b">
        <v>1</v>
      </c>
      <c r="N3084" t="s">
        <v>8269</v>
      </c>
      <c r="O3084">
        <f>ROUND(E3084/D3084*100,0)</f>
        <v>101</v>
      </c>
      <c r="P3084">
        <f>IFERROR(ROUND(E3084/L3084,2),0)</f>
        <v>103.21</v>
      </c>
      <c r="Q3084" t="s">
        <v>8315</v>
      </c>
      <c r="R3084" t="s">
        <v>8316</v>
      </c>
      <c r="S3084" s="12">
        <f t="shared" si="97"/>
        <v>42037.791238425925</v>
      </c>
      <c r="T3084" s="12">
        <f t="shared" si="98"/>
        <v>42067.791238425925</v>
      </c>
    </row>
    <row r="3085" spans="1:20" ht="42.75" x14ac:dyDescent="0.45">
      <c r="A3085">
        <v>3151</v>
      </c>
      <c r="B3085" s="3" t="s">
        <v>3151</v>
      </c>
      <c r="C3085" s="3" t="s">
        <v>7261</v>
      </c>
      <c r="D3085" s="6">
        <v>3500</v>
      </c>
      <c r="E3085" s="8">
        <v>3514</v>
      </c>
      <c r="F3085" t="s">
        <v>8218</v>
      </c>
      <c r="G3085" t="s">
        <v>8223</v>
      </c>
      <c r="H3085" t="s">
        <v>8245</v>
      </c>
      <c r="I3085">
        <v>1410379774</v>
      </c>
      <c r="J3085">
        <v>1407787774</v>
      </c>
      <c r="K3085" t="b">
        <v>1</v>
      </c>
      <c r="L3085">
        <v>34</v>
      </c>
      <c r="M3085" t="b">
        <v>1</v>
      </c>
      <c r="N3085" t="s">
        <v>8269</v>
      </c>
      <c r="O3085">
        <f>ROUND(E3085/D3085*100,0)</f>
        <v>100</v>
      </c>
      <c r="P3085">
        <f>IFERROR(ROUND(E3085/L3085,2),0)</f>
        <v>103.35</v>
      </c>
      <c r="Q3085" t="s">
        <v>8315</v>
      </c>
      <c r="R3085" t="s">
        <v>8316</v>
      </c>
      <c r="S3085" s="12">
        <f t="shared" si="97"/>
        <v>41862.83997685185</v>
      </c>
      <c r="T3085" s="12">
        <f t="shared" si="98"/>
        <v>41892.83997685185</v>
      </c>
    </row>
    <row r="3086" spans="1:20" ht="42.75" x14ac:dyDescent="0.45">
      <c r="A3086">
        <v>2818</v>
      </c>
      <c r="B3086" s="3" t="s">
        <v>2818</v>
      </c>
      <c r="C3086" s="3" t="s">
        <v>6928</v>
      </c>
      <c r="D3086" s="6">
        <v>10000</v>
      </c>
      <c r="E3086" s="8">
        <v>10603</v>
      </c>
      <c r="F3086" t="s">
        <v>8218</v>
      </c>
      <c r="G3086" t="s">
        <v>8223</v>
      </c>
      <c r="H3086" t="s">
        <v>8245</v>
      </c>
      <c r="I3086">
        <v>1443018086</v>
      </c>
      <c r="J3086">
        <v>1441290086</v>
      </c>
      <c r="K3086" t="b">
        <v>0</v>
      </c>
      <c r="L3086">
        <v>102</v>
      </c>
      <c r="M3086" t="b">
        <v>1</v>
      </c>
      <c r="N3086" t="s">
        <v>8269</v>
      </c>
      <c r="O3086">
        <f>ROUND(E3086/D3086*100,0)</f>
        <v>106</v>
      </c>
      <c r="P3086">
        <f>IFERROR(ROUND(E3086/L3086,2),0)</f>
        <v>103.95</v>
      </c>
      <c r="Q3086" t="s">
        <v>8315</v>
      </c>
      <c r="R3086" t="s">
        <v>8316</v>
      </c>
      <c r="S3086" s="12">
        <f t="shared" si="97"/>
        <v>42250.598217592589</v>
      </c>
      <c r="T3086" s="12">
        <f t="shared" si="98"/>
        <v>42270.598217592589</v>
      </c>
    </row>
    <row r="3087" spans="1:20" ht="42.75" x14ac:dyDescent="0.45">
      <c r="A3087">
        <v>1291</v>
      </c>
      <c r="B3087" s="3" t="s">
        <v>1292</v>
      </c>
      <c r="C3087" s="3" t="s">
        <v>5401</v>
      </c>
      <c r="D3087" s="6">
        <v>3000</v>
      </c>
      <c r="E3087" s="8">
        <v>4371</v>
      </c>
      <c r="F3087" t="s">
        <v>8218</v>
      </c>
      <c r="G3087" t="s">
        <v>8223</v>
      </c>
      <c r="H3087" t="s">
        <v>8245</v>
      </c>
      <c r="I3087">
        <v>1428390000</v>
      </c>
      <c r="J3087">
        <v>1425224391</v>
      </c>
      <c r="K3087" t="b">
        <v>0</v>
      </c>
      <c r="L3087">
        <v>42</v>
      </c>
      <c r="M3087" t="b">
        <v>1</v>
      </c>
      <c r="N3087" t="s">
        <v>8269</v>
      </c>
      <c r="O3087">
        <f>ROUND(E3087/D3087*100,0)</f>
        <v>146</v>
      </c>
      <c r="P3087">
        <f>IFERROR(ROUND(E3087/L3087,2),0)</f>
        <v>104.07</v>
      </c>
      <c r="Q3087" t="s">
        <v>8315</v>
      </c>
      <c r="R3087" t="s">
        <v>8316</v>
      </c>
      <c r="S3087" s="12">
        <f t="shared" si="97"/>
        <v>42064.652673611112</v>
      </c>
      <c r="T3087" s="12">
        <f t="shared" si="98"/>
        <v>42101.291666666672</v>
      </c>
    </row>
    <row r="3088" spans="1:20" ht="42.75" x14ac:dyDescent="0.45">
      <c r="A3088">
        <v>2987</v>
      </c>
      <c r="B3088" s="3" t="s">
        <v>2987</v>
      </c>
      <c r="C3088" s="3" t="s">
        <v>7097</v>
      </c>
      <c r="D3088" s="6">
        <v>25000</v>
      </c>
      <c r="E3088" s="8">
        <v>27600.2</v>
      </c>
      <c r="F3088" t="s">
        <v>8218</v>
      </c>
      <c r="G3088" t="s">
        <v>8223</v>
      </c>
      <c r="H3088" t="s">
        <v>8245</v>
      </c>
      <c r="I3088">
        <v>1476316800</v>
      </c>
      <c r="J3088">
        <v>1473837751</v>
      </c>
      <c r="K3088" t="b">
        <v>0</v>
      </c>
      <c r="L3088">
        <v>265</v>
      </c>
      <c r="M3088" t="b">
        <v>1</v>
      </c>
      <c r="N3088" t="s">
        <v>8301</v>
      </c>
      <c r="O3088">
        <f>ROUND(E3088/D3088*100,0)</f>
        <v>110</v>
      </c>
      <c r="P3088">
        <f>IFERROR(ROUND(E3088/L3088,2),0)</f>
        <v>104.15</v>
      </c>
      <c r="Q3088" t="s">
        <v>8315</v>
      </c>
      <c r="R3088" t="s">
        <v>8333</v>
      </c>
      <c r="S3088" s="12">
        <f t="shared" si="97"/>
        <v>42627.307303240741</v>
      </c>
      <c r="T3088" s="12">
        <f t="shared" si="98"/>
        <v>42656</v>
      </c>
    </row>
    <row r="3089" spans="1:20" ht="28.5" x14ac:dyDescent="0.45">
      <c r="A3089">
        <v>3544</v>
      </c>
      <c r="B3089" s="3" t="s">
        <v>3543</v>
      </c>
      <c r="C3089" s="3" t="s">
        <v>7654</v>
      </c>
      <c r="D3089" s="6">
        <v>2500</v>
      </c>
      <c r="E3089" s="8">
        <v>2500</v>
      </c>
      <c r="F3089" t="s">
        <v>8218</v>
      </c>
      <c r="G3089" t="s">
        <v>8223</v>
      </c>
      <c r="H3089" t="s">
        <v>8245</v>
      </c>
      <c r="I3089">
        <v>1425758257</v>
      </c>
      <c r="J3089">
        <v>1423166257</v>
      </c>
      <c r="K3089" t="b">
        <v>0</v>
      </c>
      <c r="L3089">
        <v>24</v>
      </c>
      <c r="M3089" t="b">
        <v>1</v>
      </c>
      <c r="N3089" t="s">
        <v>8269</v>
      </c>
      <c r="O3089">
        <f>ROUND(E3089/D3089*100,0)</f>
        <v>100</v>
      </c>
      <c r="P3089">
        <f>IFERROR(ROUND(E3089/L3089,2),0)</f>
        <v>104.17</v>
      </c>
      <c r="Q3089" t="s">
        <v>8315</v>
      </c>
      <c r="R3089" t="s">
        <v>8316</v>
      </c>
      <c r="S3089" s="12">
        <f t="shared" si="97"/>
        <v>42040.831678240742</v>
      </c>
      <c r="T3089" s="12">
        <f t="shared" si="98"/>
        <v>42070.831678240742</v>
      </c>
    </row>
    <row r="3090" spans="1:20" ht="42.75" x14ac:dyDescent="0.45">
      <c r="A3090">
        <v>2827</v>
      </c>
      <c r="B3090" s="3" t="s">
        <v>2827</v>
      </c>
      <c r="C3090" s="3" t="s">
        <v>6937</v>
      </c>
      <c r="D3090" s="6">
        <v>2000</v>
      </c>
      <c r="E3090" s="8">
        <v>2405</v>
      </c>
      <c r="F3090" t="s">
        <v>8218</v>
      </c>
      <c r="G3090" t="s">
        <v>8223</v>
      </c>
      <c r="H3090" t="s">
        <v>8245</v>
      </c>
      <c r="I3090">
        <v>1464971400</v>
      </c>
      <c r="J3090">
        <v>1462379066</v>
      </c>
      <c r="K3090" t="b">
        <v>0</v>
      </c>
      <c r="L3090">
        <v>23</v>
      </c>
      <c r="M3090" t="b">
        <v>1</v>
      </c>
      <c r="N3090" t="s">
        <v>8269</v>
      </c>
      <c r="O3090">
        <f>ROUND(E3090/D3090*100,0)</f>
        <v>120</v>
      </c>
      <c r="P3090">
        <f>IFERROR(ROUND(E3090/L3090,2),0)</f>
        <v>104.57</v>
      </c>
      <c r="Q3090" t="s">
        <v>8315</v>
      </c>
      <c r="R3090" t="s">
        <v>8316</v>
      </c>
      <c r="S3090" s="12">
        <f t="shared" si="97"/>
        <v>42494.683634259258</v>
      </c>
      <c r="T3090" s="12">
        <f t="shared" si="98"/>
        <v>42524.6875</v>
      </c>
    </row>
    <row r="3091" spans="1:20" ht="42.75" x14ac:dyDescent="0.45">
      <c r="A3091">
        <v>3377</v>
      </c>
      <c r="B3091" s="3" t="s">
        <v>3376</v>
      </c>
      <c r="C3091" s="3" t="s">
        <v>7487</v>
      </c>
      <c r="D3091" s="6">
        <v>8000</v>
      </c>
      <c r="E3091" s="8">
        <v>8084</v>
      </c>
      <c r="F3091" t="s">
        <v>8218</v>
      </c>
      <c r="G3091" t="s">
        <v>8224</v>
      </c>
      <c r="H3091" t="s">
        <v>8246</v>
      </c>
      <c r="I3091">
        <v>1426870560</v>
      </c>
      <c r="J3091">
        <v>1424280899</v>
      </c>
      <c r="K3091" t="b">
        <v>0</v>
      </c>
      <c r="L3091">
        <v>77</v>
      </c>
      <c r="M3091" t="b">
        <v>1</v>
      </c>
      <c r="N3091" t="s">
        <v>8269</v>
      </c>
      <c r="O3091">
        <f>ROUND(E3091/D3091*100,0)</f>
        <v>101</v>
      </c>
      <c r="P3091">
        <f>IFERROR(ROUND(E3091/L3091,2),0)</f>
        <v>104.99</v>
      </c>
      <c r="Q3091" t="s">
        <v>8315</v>
      </c>
      <c r="R3091" t="s">
        <v>8316</v>
      </c>
      <c r="S3091" s="12">
        <f t="shared" si="97"/>
        <v>42053.732627314821</v>
      </c>
      <c r="T3091" s="12">
        <f t="shared" si="98"/>
        <v>42083.705555555556</v>
      </c>
    </row>
    <row r="3092" spans="1:20" ht="28.5" x14ac:dyDescent="0.45">
      <c r="A3092">
        <v>3719</v>
      </c>
      <c r="B3092" s="3" t="s">
        <v>3716</v>
      </c>
      <c r="C3092" s="3" t="s">
        <v>7829</v>
      </c>
      <c r="D3092" s="6">
        <v>200</v>
      </c>
      <c r="E3092" s="8">
        <v>420</v>
      </c>
      <c r="F3092" t="s">
        <v>8218</v>
      </c>
      <c r="G3092" t="s">
        <v>8224</v>
      </c>
      <c r="H3092" t="s">
        <v>8246</v>
      </c>
      <c r="I3092">
        <v>1434994266</v>
      </c>
      <c r="J3092">
        <v>1432402266</v>
      </c>
      <c r="K3092" t="b">
        <v>0</v>
      </c>
      <c r="L3092">
        <v>4</v>
      </c>
      <c r="M3092" t="b">
        <v>1</v>
      </c>
      <c r="N3092" t="s">
        <v>8269</v>
      </c>
      <c r="O3092">
        <f>ROUND(E3092/D3092*100,0)</f>
        <v>210</v>
      </c>
      <c r="P3092">
        <f>IFERROR(ROUND(E3092/L3092,2),0)</f>
        <v>105</v>
      </c>
      <c r="Q3092" t="s">
        <v>8315</v>
      </c>
      <c r="R3092" t="s">
        <v>8316</v>
      </c>
      <c r="S3092" s="12">
        <f t="shared" si="97"/>
        <v>42147.729930555557</v>
      </c>
      <c r="T3092" s="12">
        <f t="shared" si="98"/>
        <v>42177.729930555557</v>
      </c>
    </row>
    <row r="3093" spans="1:20" ht="42.75" x14ac:dyDescent="0.45">
      <c r="A3093">
        <v>3506</v>
      </c>
      <c r="B3093" s="3" t="s">
        <v>3505</v>
      </c>
      <c r="C3093" s="3" t="s">
        <v>7616</v>
      </c>
      <c r="D3093" s="6">
        <v>3000</v>
      </c>
      <c r="E3093" s="8">
        <v>3045</v>
      </c>
      <c r="F3093" t="s">
        <v>8218</v>
      </c>
      <c r="G3093" t="s">
        <v>8223</v>
      </c>
      <c r="H3093" t="s">
        <v>8245</v>
      </c>
      <c r="I3093">
        <v>1408815440</v>
      </c>
      <c r="J3093">
        <v>1404927440</v>
      </c>
      <c r="K3093" t="b">
        <v>0</v>
      </c>
      <c r="L3093">
        <v>29</v>
      </c>
      <c r="M3093" t="b">
        <v>1</v>
      </c>
      <c r="N3093" t="s">
        <v>8269</v>
      </c>
      <c r="O3093">
        <f>ROUND(E3093/D3093*100,0)</f>
        <v>102</v>
      </c>
      <c r="P3093">
        <f>IFERROR(ROUND(E3093/L3093,2),0)</f>
        <v>105</v>
      </c>
      <c r="Q3093" t="s">
        <v>8315</v>
      </c>
      <c r="R3093" t="s">
        <v>8316</v>
      </c>
      <c r="S3093" s="12">
        <f t="shared" si="97"/>
        <v>41829.734259259261</v>
      </c>
      <c r="T3093" s="12">
        <f t="shared" si="98"/>
        <v>41874.734259259261</v>
      </c>
    </row>
    <row r="3094" spans="1:20" ht="42.75" x14ac:dyDescent="0.45">
      <c r="A3094">
        <v>2868</v>
      </c>
      <c r="B3094" s="3" t="s">
        <v>2868</v>
      </c>
      <c r="C3094" s="3" t="s">
        <v>6978</v>
      </c>
      <c r="D3094" s="6">
        <v>15000</v>
      </c>
      <c r="E3094" s="8">
        <v>6301.76</v>
      </c>
      <c r="F3094" t="s">
        <v>8220</v>
      </c>
      <c r="G3094" t="s">
        <v>8223</v>
      </c>
      <c r="H3094" t="s">
        <v>8245</v>
      </c>
      <c r="I3094">
        <v>1475697054</v>
      </c>
      <c r="J3094">
        <v>1473105054</v>
      </c>
      <c r="K3094" t="b">
        <v>0</v>
      </c>
      <c r="L3094">
        <v>60</v>
      </c>
      <c r="M3094" t="b">
        <v>0</v>
      </c>
      <c r="N3094" t="s">
        <v>8269</v>
      </c>
      <c r="O3094">
        <f>ROUND(E3094/D3094*100,0)</f>
        <v>42</v>
      </c>
      <c r="P3094">
        <f>IFERROR(ROUND(E3094/L3094,2),0)</f>
        <v>105.03</v>
      </c>
      <c r="Q3094" t="s">
        <v>8315</v>
      </c>
      <c r="R3094" t="s">
        <v>8316</v>
      </c>
      <c r="S3094" s="12">
        <f t="shared" si="97"/>
        <v>42618.827013888891</v>
      </c>
      <c r="T3094" s="12">
        <f t="shared" si="98"/>
        <v>42648.827013888891</v>
      </c>
    </row>
    <row r="3095" spans="1:20" ht="42.75" x14ac:dyDescent="0.45">
      <c r="A3095">
        <v>3279</v>
      </c>
      <c r="B3095" s="3" t="s">
        <v>3279</v>
      </c>
      <c r="C3095" s="3" t="s">
        <v>7389</v>
      </c>
      <c r="D3095" s="6">
        <v>5800</v>
      </c>
      <c r="E3095" s="8">
        <v>6628</v>
      </c>
      <c r="F3095" t="s">
        <v>8218</v>
      </c>
      <c r="G3095" t="s">
        <v>8223</v>
      </c>
      <c r="H3095" t="s">
        <v>8245</v>
      </c>
      <c r="I3095">
        <v>1459474059</v>
      </c>
      <c r="J3095">
        <v>1456885659</v>
      </c>
      <c r="K3095" t="b">
        <v>0</v>
      </c>
      <c r="L3095">
        <v>63</v>
      </c>
      <c r="M3095" t="b">
        <v>1</v>
      </c>
      <c r="N3095" t="s">
        <v>8269</v>
      </c>
      <c r="O3095">
        <f>ROUND(E3095/D3095*100,0)</f>
        <v>114</v>
      </c>
      <c r="P3095">
        <f>IFERROR(ROUND(E3095/L3095,2),0)</f>
        <v>105.21</v>
      </c>
      <c r="Q3095" t="s">
        <v>8315</v>
      </c>
      <c r="R3095" t="s">
        <v>8316</v>
      </c>
      <c r="S3095" s="12">
        <f t="shared" si="97"/>
        <v>42431.102534722217</v>
      </c>
      <c r="T3095" s="12">
        <f t="shared" si="98"/>
        <v>42461.06086805556</v>
      </c>
    </row>
    <row r="3096" spans="1:20" ht="42.75" x14ac:dyDescent="0.45">
      <c r="A3096">
        <v>3714</v>
      </c>
      <c r="B3096" s="3" t="s">
        <v>3711</v>
      </c>
      <c r="C3096" s="3" t="s">
        <v>7824</v>
      </c>
      <c r="D3096" s="6">
        <v>10000</v>
      </c>
      <c r="E3096" s="8">
        <v>10235</v>
      </c>
      <c r="F3096" t="s">
        <v>8218</v>
      </c>
      <c r="G3096" t="s">
        <v>8223</v>
      </c>
      <c r="H3096" t="s">
        <v>8245</v>
      </c>
      <c r="I3096">
        <v>1432612740</v>
      </c>
      <c r="J3096">
        <v>1429881667</v>
      </c>
      <c r="K3096" t="b">
        <v>0</v>
      </c>
      <c r="L3096">
        <v>97</v>
      </c>
      <c r="M3096" t="b">
        <v>1</v>
      </c>
      <c r="N3096" t="s">
        <v>8269</v>
      </c>
      <c r="O3096">
        <f>ROUND(E3096/D3096*100,0)</f>
        <v>102</v>
      </c>
      <c r="P3096">
        <f>IFERROR(ROUND(E3096/L3096,2),0)</f>
        <v>105.52</v>
      </c>
      <c r="Q3096" t="s">
        <v>8315</v>
      </c>
      <c r="R3096" t="s">
        <v>8316</v>
      </c>
      <c r="S3096" s="12">
        <f t="shared" si="97"/>
        <v>42118.556331018524</v>
      </c>
      <c r="T3096" s="12">
        <f t="shared" si="98"/>
        <v>42150.165972222225</v>
      </c>
    </row>
    <row r="3097" spans="1:20" ht="42.75" x14ac:dyDescent="0.45">
      <c r="A3097">
        <v>3973</v>
      </c>
      <c r="B3097" s="3" t="s">
        <v>3970</v>
      </c>
      <c r="C3097" s="3" t="s">
        <v>8080</v>
      </c>
      <c r="D3097" s="6">
        <v>5000</v>
      </c>
      <c r="E3097" s="8">
        <v>3905</v>
      </c>
      <c r="F3097" t="s">
        <v>8220</v>
      </c>
      <c r="G3097" t="s">
        <v>8223</v>
      </c>
      <c r="H3097" t="s">
        <v>8245</v>
      </c>
      <c r="I3097">
        <v>1462766400</v>
      </c>
      <c r="J3097">
        <v>1460219110</v>
      </c>
      <c r="K3097" t="b">
        <v>0</v>
      </c>
      <c r="L3097">
        <v>37</v>
      </c>
      <c r="M3097" t="b">
        <v>0</v>
      </c>
      <c r="N3097" t="s">
        <v>8269</v>
      </c>
      <c r="O3097">
        <f>ROUND(E3097/D3097*100,0)</f>
        <v>78</v>
      </c>
      <c r="P3097">
        <f>IFERROR(ROUND(E3097/L3097,2),0)</f>
        <v>105.54</v>
      </c>
      <c r="Q3097" t="s">
        <v>8315</v>
      </c>
      <c r="R3097" t="s">
        <v>8316</v>
      </c>
      <c r="S3097" s="12">
        <f t="shared" si="97"/>
        <v>42469.68414351852</v>
      </c>
      <c r="T3097" s="12">
        <f t="shared" si="98"/>
        <v>42499.166666666672</v>
      </c>
    </row>
    <row r="3098" spans="1:20" ht="42.75" x14ac:dyDescent="0.45">
      <c r="A3098">
        <v>3272</v>
      </c>
      <c r="B3098" s="3" t="s">
        <v>3272</v>
      </c>
      <c r="C3098" s="3" t="s">
        <v>7382</v>
      </c>
      <c r="D3098" s="6">
        <v>10000</v>
      </c>
      <c r="E3098" s="8">
        <v>15443</v>
      </c>
      <c r="F3098" t="s">
        <v>8218</v>
      </c>
      <c r="G3098" t="s">
        <v>8223</v>
      </c>
      <c r="H3098" t="s">
        <v>8245</v>
      </c>
      <c r="I3098">
        <v>1446814809</v>
      </c>
      <c r="J3098">
        <v>1444219209</v>
      </c>
      <c r="K3098" t="b">
        <v>1</v>
      </c>
      <c r="L3098">
        <v>145</v>
      </c>
      <c r="M3098" t="b">
        <v>1</v>
      </c>
      <c r="N3098" t="s">
        <v>8269</v>
      </c>
      <c r="O3098">
        <f>ROUND(E3098/D3098*100,0)</f>
        <v>154</v>
      </c>
      <c r="P3098">
        <f>IFERROR(ROUND(E3098/L3098,2),0)</f>
        <v>106.5</v>
      </c>
      <c r="Q3098" t="s">
        <v>8315</v>
      </c>
      <c r="R3098" t="s">
        <v>8316</v>
      </c>
      <c r="S3098" s="12">
        <f t="shared" si="97"/>
        <v>42284.500104166669</v>
      </c>
      <c r="T3098" s="12">
        <f t="shared" si="98"/>
        <v>42314.541770833333</v>
      </c>
    </row>
    <row r="3099" spans="1:20" ht="42.75" x14ac:dyDescent="0.45">
      <c r="A3099">
        <v>3214</v>
      </c>
      <c r="B3099" s="3" t="s">
        <v>3214</v>
      </c>
      <c r="C3099" s="3" t="s">
        <v>7324</v>
      </c>
      <c r="D3099" s="6">
        <v>12000</v>
      </c>
      <c r="E3099" s="8">
        <v>12256</v>
      </c>
      <c r="F3099" t="s">
        <v>8218</v>
      </c>
      <c r="G3099" t="s">
        <v>8224</v>
      </c>
      <c r="H3099" t="s">
        <v>8246</v>
      </c>
      <c r="I3099">
        <v>1452038100</v>
      </c>
      <c r="J3099">
        <v>1448823673</v>
      </c>
      <c r="K3099" t="b">
        <v>1</v>
      </c>
      <c r="L3099">
        <v>115</v>
      </c>
      <c r="M3099" t="b">
        <v>1</v>
      </c>
      <c r="N3099" t="s">
        <v>8269</v>
      </c>
      <c r="O3099">
        <f>ROUND(E3099/D3099*100,0)</f>
        <v>102</v>
      </c>
      <c r="P3099">
        <f>IFERROR(ROUND(E3099/L3099,2),0)</f>
        <v>106.57</v>
      </c>
      <c r="Q3099" t="s">
        <v>8315</v>
      </c>
      <c r="R3099" t="s">
        <v>8316</v>
      </c>
      <c r="S3099" s="12">
        <f t="shared" si="97"/>
        <v>42337.792511574073</v>
      </c>
      <c r="T3099" s="12">
        <f t="shared" si="98"/>
        <v>42374.996527777781</v>
      </c>
    </row>
    <row r="3100" spans="1:20" ht="42.75" x14ac:dyDescent="0.45">
      <c r="A3100">
        <v>3229</v>
      </c>
      <c r="B3100" s="3" t="s">
        <v>3229</v>
      </c>
      <c r="C3100" s="3" t="s">
        <v>7339</v>
      </c>
      <c r="D3100" s="6">
        <v>20000</v>
      </c>
      <c r="E3100" s="8">
        <v>21573</v>
      </c>
      <c r="F3100" t="s">
        <v>8218</v>
      </c>
      <c r="G3100" t="s">
        <v>8223</v>
      </c>
      <c r="H3100" t="s">
        <v>8245</v>
      </c>
      <c r="I3100">
        <v>1416470398</v>
      </c>
      <c r="J3100">
        <v>1413874798</v>
      </c>
      <c r="K3100" t="b">
        <v>1</v>
      </c>
      <c r="L3100">
        <v>202</v>
      </c>
      <c r="M3100" t="b">
        <v>1</v>
      </c>
      <c r="N3100" t="s">
        <v>8269</v>
      </c>
      <c r="O3100">
        <f>ROUND(E3100/D3100*100,0)</f>
        <v>108</v>
      </c>
      <c r="P3100">
        <f>IFERROR(ROUND(E3100/L3100,2),0)</f>
        <v>106.8</v>
      </c>
      <c r="Q3100" t="s">
        <v>8315</v>
      </c>
      <c r="R3100" t="s">
        <v>8316</v>
      </c>
      <c r="S3100" s="12">
        <f t="shared" si="97"/>
        <v>41933.291643518518</v>
      </c>
      <c r="T3100" s="12">
        <f t="shared" si="98"/>
        <v>41963.333310185189</v>
      </c>
    </row>
    <row r="3101" spans="1:20" ht="42.75" x14ac:dyDescent="0.45">
      <c r="A3101">
        <v>3713</v>
      </c>
      <c r="B3101" s="3" t="s">
        <v>3710</v>
      </c>
      <c r="C3101" s="3" t="s">
        <v>7823</v>
      </c>
      <c r="D3101" s="6">
        <v>2000</v>
      </c>
      <c r="E3101" s="8">
        <v>2030</v>
      </c>
      <c r="F3101" t="s">
        <v>8218</v>
      </c>
      <c r="G3101" t="s">
        <v>8223</v>
      </c>
      <c r="H3101" t="s">
        <v>8245</v>
      </c>
      <c r="I3101">
        <v>1465062166</v>
      </c>
      <c r="J3101">
        <v>1463334166</v>
      </c>
      <c r="K3101" t="b">
        <v>0</v>
      </c>
      <c r="L3101">
        <v>19</v>
      </c>
      <c r="M3101" t="b">
        <v>1</v>
      </c>
      <c r="N3101" t="s">
        <v>8269</v>
      </c>
      <c r="O3101">
        <f>ROUND(E3101/D3101*100,0)</f>
        <v>102</v>
      </c>
      <c r="P3101">
        <f>IFERROR(ROUND(E3101/L3101,2),0)</f>
        <v>106.84</v>
      </c>
      <c r="Q3101" t="s">
        <v>8315</v>
      </c>
      <c r="R3101" t="s">
        <v>8316</v>
      </c>
      <c r="S3101" s="12">
        <f t="shared" si="97"/>
        <v>42505.738032407404</v>
      </c>
      <c r="T3101" s="12">
        <f t="shared" si="98"/>
        <v>42525.738032407404</v>
      </c>
    </row>
    <row r="3102" spans="1:20" ht="42.75" x14ac:dyDescent="0.45">
      <c r="A3102">
        <v>3766</v>
      </c>
      <c r="B3102" s="3" t="s">
        <v>3763</v>
      </c>
      <c r="C3102" s="3" t="s">
        <v>7876</v>
      </c>
      <c r="D3102" s="6">
        <v>10000</v>
      </c>
      <c r="E3102" s="8">
        <v>10265.01</v>
      </c>
      <c r="F3102" t="s">
        <v>8218</v>
      </c>
      <c r="G3102" t="s">
        <v>8223</v>
      </c>
      <c r="H3102" t="s">
        <v>8245</v>
      </c>
      <c r="I3102">
        <v>1404360045</v>
      </c>
      <c r="J3102">
        <v>1401336045</v>
      </c>
      <c r="K3102" t="b">
        <v>0</v>
      </c>
      <c r="L3102">
        <v>96</v>
      </c>
      <c r="M3102" t="b">
        <v>1</v>
      </c>
      <c r="N3102" t="s">
        <v>8303</v>
      </c>
      <c r="O3102">
        <f>ROUND(E3102/D3102*100,0)</f>
        <v>103</v>
      </c>
      <c r="P3102">
        <f>IFERROR(ROUND(E3102/L3102,2),0)</f>
        <v>106.93</v>
      </c>
      <c r="Q3102" t="s">
        <v>8315</v>
      </c>
      <c r="R3102" t="s">
        <v>8334</v>
      </c>
      <c r="S3102" s="12">
        <f t="shared" si="97"/>
        <v>41788.167187500003</v>
      </c>
      <c r="T3102" s="12">
        <f t="shared" si="98"/>
        <v>41823.167187500003</v>
      </c>
    </row>
    <row r="3103" spans="1:20" ht="42.75" x14ac:dyDescent="0.45">
      <c r="A3103">
        <v>4106</v>
      </c>
      <c r="B3103" s="3" t="s">
        <v>4102</v>
      </c>
      <c r="C3103" s="3" t="s">
        <v>8209</v>
      </c>
      <c r="D3103" s="6">
        <v>5000</v>
      </c>
      <c r="E3103" s="8">
        <v>3530</v>
      </c>
      <c r="F3103" t="s">
        <v>8220</v>
      </c>
      <c r="G3103" t="s">
        <v>8223</v>
      </c>
      <c r="H3103" t="s">
        <v>8245</v>
      </c>
      <c r="I3103">
        <v>1427936400</v>
      </c>
      <c r="J3103">
        <v>1424221866</v>
      </c>
      <c r="K3103" t="b">
        <v>0</v>
      </c>
      <c r="L3103">
        <v>33</v>
      </c>
      <c r="M3103" t="b">
        <v>0</v>
      </c>
      <c r="N3103" t="s">
        <v>8269</v>
      </c>
      <c r="O3103">
        <f>ROUND(E3103/D3103*100,0)</f>
        <v>71</v>
      </c>
      <c r="P3103">
        <f>IFERROR(ROUND(E3103/L3103,2),0)</f>
        <v>106.97</v>
      </c>
      <c r="Q3103" t="s">
        <v>8315</v>
      </c>
      <c r="R3103" t="s">
        <v>8316</v>
      </c>
      <c r="S3103" s="12">
        <f t="shared" si="97"/>
        <v>42053.049375000002</v>
      </c>
      <c r="T3103" s="12">
        <f t="shared" si="98"/>
        <v>42096.041666666672</v>
      </c>
    </row>
    <row r="3104" spans="1:20" ht="42.75" x14ac:dyDescent="0.45">
      <c r="A3104">
        <v>3554</v>
      </c>
      <c r="B3104" s="3" t="s">
        <v>3553</v>
      </c>
      <c r="C3104" s="3" t="s">
        <v>7664</v>
      </c>
      <c r="D3104" s="6">
        <v>5000</v>
      </c>
      <c r="E3104" s="8">
        <v>5671.11</v>
      </c>
      <c r="F3104" t="s">
        <v>8218</v>
      </c>
      <c r="G3104" t="s">
        <v>8223</v>
      </c>
      <c r="H3104" t="s">
        <v>8245</v>
      </c>
      <c r="I3104">
        <v>1423674000</v>
      </c>
      <c r="J3104">
        <v>1421025159</v>
      </c>
      <c r="K3104" t="b">
        <v>0</v>
      </c>
      <c r="L3104">
        <v>53</v>
      </c>
      <c r="M3104" t="b">
        <v>1</v>
      </c>
      <c r="N3104" t="s">
        <v>8269</v>
      </c>
      <c r="O3104">
        <f>ROUND(E3104/D3104*100,0)</f>
        <v>113</v>
      </c>
      <c r="P3104">
        <f>IFERROR(ROUND(E3104/L3104,2),0)</f>
        <v>107</v>
      </c>
      <c r="Q3104" t="s">
        <v>8315</v>
      </c>
      <c r="R3104" t="s">
        <v>8316</v>
      </c>
      <c r="S3104" s="12">
        <f t="shared" si="97"/>
        <v>42016.050451388888</v>
      </c>
      <c r="T3104" s="12">
        <f t="shared" si="98"/>
        <v>42046.708333333328</v>
      </c>
    </row>
    <row r="3105" spans="1:20" ht="42.75" x14ac:dyDescent="0.45">
      <c r="A3105">
        <v>3817</v>
      </c>
      <c r="B3105" s="3" t="s">
        <v>3814</v>
      </c>
      <c r="C3105" s="3" t="s">
        <v>7927</v>
      </c>
      <c r="D3105" s="6">
        <v>2000</v>
      </c>
      <c r="E3105" s="8">
        <v>2145</v>
      </c>
      <c r="F3105" t="s">
        <v>8218</v>
      </c>
      <c r="G3105" t="s">
        <v>8223</v>
      </c>
      <c r="H3105" t="s">
        <v>8245</v>
      </c>
      <c r="I3105">
        <v>1445659140</v>
      </c>
      <c r="J3105">
        <v>1444236216</v>
      </c>
      <c r="K3105" t="b">
        <v>0</v>
      </c>
      <c r="L3105">
        <v>20</v>
      </c>
      <c r="M3105" t="b">
        <v>1</v>
      </c>
      <c r="N3105" t="s">
        <v>8269</v>
      </c>
      <c r="O3105">
        <f>ROUND(E3105/D3105*100,0)</f>
        <v>107</v>
      </c>
      <c r="P3105">
        <f>IFERROR(ROUND(E3105/L3105,2),0)</f>
        <v>107.25</v>
      </c>
      <c r="Q3105" t="s">
        <v>8315</v>
      </c>
      <c r="R3105" t="s">
        <v>8316</v>
      </c>
      <c r="S3105" s="12">
        <f t="shared" si="97"/>
        <v>42284.69694444444</v>
      </c>
      <c r="T3105" s="12">
        <f t="shared" si="98"/>
        <v>42301.165972222225</v>
      </c>
    </row>
    <row r="3106" spans="1:20" ht="42.75" x14ac:dyDescent="0.45">
      <c r="A3106">
        <v>3825</v>
      </c>
      <c r="B3106" s="3" t="s">
        <v>3822</v>
      </c>
      <c r="C3106" s="3" t="s">
        <v>7934</v>
      </c>
      <c r="D3106" s="6">
        <v>5000</v>
      </c>
      <c r="E3106" s="8">
        <v>5271</v>
      </c>
      <c r="F3106" t="s">
        <v>8218</v>
      </c>
      <c r="G3106" t="s">
        <v>8223</v>
      </c>
      <c r="H3106" t="s">
        <v>8245</v>
      </c>
      <c r="I3106">
        <v>1434505214</v>
      </c>
      <c r="J3106">
        <v>1432690814</v>
      </c>
      <c r="K3106" t="b">
        <v>0</v>
      </c>
      <c r="L3106">
        <v>49</v>
      </c>
      <c r="M3106" t="b">
        <v>1</v>
      </c>
      <c r="N3106" t="s">
        <v>8269</v>
      </c>
      <c r="O3106">
        <f>ROUND(E3106/D3106*100,0)</f>
        <v>105</v>
      </c>
      <c r="P3106">
        <f>IFERROR(ROUND(E3106/L3106,2),0)</f>
        <v>107.57</v>
      </c>
      <c r="Q3106" t="s">
        <v>8315</v>
      </c>
      <c r="R3106" t="s">
        <v>8316</v>
      </c>
      <c r="S3106" s="12">
        <f t="shared" si="97"/>
        <v>42151.069606481484</v>
      </c>
      <c r="T3106" s="12">
        <f t="shared" si="98"/>
        <v>42172.069606481484</v>
      </c>
    </row>
    <row r="3107" spans="1:20" ht="42.75" x14ac:dyDescent="0.45">
      <c r="A3107">
        <v>2713</v>
      </c>
      <c r="B3107" s="3" t="s">
        <v>2713</v>
      </c>
      <c r="C3107" s="3" t="s">
        <v>6823</v>
      </c>
      <c r="D3107" s="6">
        <v>150000</v>
      </c>
      <c r="E3107" s="8">
        <v>153362</v>
      </c>
      <c r="F3107" t="s">
        <v>8218</v>
      </c>
      <c r="G3107" t="s">
        <v>8223</v>
      </c>
      <c r="H3107" t="s">
        <v>8245</v>
      </c>
      <c r="I3107">
        <v>1450971684</v>
      </c>
      <c r="J3107">
        <v>1447515684</v>
      </c>
      <c r="K3107" t="b">
        <v>1</v>
      </c>
      <c r="L3107">
        <v>1420</v>
      </c>
      <c r="M3107" t="b">
        <v>1</v>
      </c>
      <c r="N3107" t="s">
        <v>8301</v>
      </c>
      <c r="O3107">
        <f>ROUND(E3107/D3107*100,0)</f>
        <v>102</v>
      </c>
      <c r="P3107">
        <f>IFERROR(ROUND(E3107/L3107,2),0)</f>
        <v>108</v>
      </c>
      <c r="Q3107" t="s">
        <v>8315</v>
      </c>
      <c r="R3107" t="s">
        <v>8333</v>
      </c>
      <c r="S3107" s="12">
        <f t="shared" si="97"/>
        <v>42322.653749999998</v>
      </c>
      <c r="T3107" s="12">
        <f t="shared" si="98"/>
        <v>42362.653749999998</v>
      </c>
    </row>
    <row r="3108" spans="1:20" ht="42.75" x14ac:dyDescent="0.4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ROUND(E3108/D3108*100,0)</f>
        <v>1</v>
      </c>
      <c r="P3108">
        <f>IFERROR(ROUND(E3108/L3108,2),0)</f>
        <v>38.33</v>
      </c>
      <c r="Q3108" t="s">
        <v>8318</v>
      </c>
      <c r="R3108" t="s">
        <v>8337</v>
      </c>
      <c r="S3108" s="12">
        <f t="shared" si="97"/>
        <v>42693.016180555554</v>
      </c>
      <c r="T3108" s="12">
        <f t="shared" si="98"/>
        <v>42753.016180555554</v>
      </c>
    </row>
    <row r="3109" spans="1:20" ht="42.75" x14ac:dyDescent="0.4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ROUND(E3109/D3109*100,0)</f>
        <v>1</v>
      </c>
      <c r="P3109">
        <f>IFERROR(ROUND(E3109/L3109,2),0)</f>
        <v>15.33</v>
      </c>
      <c r="Q3109" t="s">
        <v>8318</v>
      </c>
      <c r="R3109" t="s">
        <v>8337</v>
      </c>
      <c r="S3109" s="12">
        <f t="shared" si="97"/>
        <v>41968.172106481477</v>
      </c>
      <c r="T3109" s="12">
        <f t="shared" si="98"/>
        <v>41998.333333333328</v>
      </c>
    </row>
    <row r="3110" spans="1:20" ht="42.75" x14ac:dyDescent="0.4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ROUND(E3110/D3110*100,0)</f>
        <v>1</v>
      </c>
      <c r="P3110">
        <f>IFERROR(ROUND(E3110/L3110,2),0)</f>
        <v>35.9</v>
      </c>
      <c r="Q3110" t="s">
        <v>8318</v>
      </c>
      <c r="R3110" t="s">
        <v>8337</v>
      </c>
      <c r="S3110" s="12">
        <f t="shared" si="97"/>
        <v>41933.586157407408</v>
      </c>
      <c r="T3110" s="12">
        <f t="shared" si="98"/>
        <v>41975.627824074079</v>
      </c>
    </row>
    <row r="3111" spans="1:20" ht="42.75" x14ac:dyDescent="0.4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ROUND(E3111/D3111*100,0)</f>
        <v>1</v>
      </c>
      <c r="P3111">
        <f>IFERROR(ROUND(E3111/L3111,2),0)</f>
        <v>91.43</v>
      </c>
      <c r="Q3111" t="s">
        <v>8318</v>
      </c>
      <c r="R3111" t="s">
        <v>8348</v>
      </c>
      <c r="S3111" s="12">
        <f t="shared" si="97"/>
        <v>41841.762743055559</v>
      </c>
      <c r="T3111" s="12">
        <f t="shared" si="98"/>
        <v>41901.762743055559</v>
      </c>
    </row>
    <row r="3112" spans="1:20" ht="42.75" x14ac:dyDescent="0.4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ROUND(E3112/D3112*100,0)</f>
        <v>1</v>
      </c>
      <c r="P3112">
        <f>IFERROR(ROUND(E3112/L3112,2),0)</f>
        <v>46.5</v>
      </c>
      <c r="Q3112" t="s">
        <v>8318</v>
      </c>
      <c r="R3112" t="s">
        <v>8348</v>
      </c>
      <c r="S3112" s="12">
        <f t="shared" si="97"/>
        <v>41887.383356481485</v>
      </c>
      <c r="T3112" s="12">
        <f t="shared" si="98"/>
        <v>41917.383356481485</v>
      </c>
    </row>
    <row r="3113" spans="1:20" ht="42.75" x14ac:dyDescent="0.4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ROUND(E3113/D3113*100,0)</f>
        <v>1</v>
      </c>
      <c r="P3113">
        <f>IFERROR(ROUND(E3113/L3113,2),0)</f>
        <v>120</v>
      </c>
      <c r="Q3113" t="s">
        <v>8318</v>
      </c>
      <c r="R3113" t="s">
        <v>8348</v>
      </c>
      <c r="S3113" s="12">
        <f t="shared" si="97"/>
        <v>42195.643865740742</v>
      </c>
      <c r="T3113" s="12">
        <f t="shared" si="98"/>
        <v>42236.837499999994</v>
      </c>
    </row>
    <row r="3114" spans="1:20" ht="42.75" x14ac:dyDescent="0.4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ROUND(E3114/D3114*100,0)</f>
        <v>1</v>
      </c>
      <c r="P3114">
        <f>IFERROR(ROUND(E3114/L3114,2),0)</f>
        <v>125</v>
      </c>
      <c r="Q3114" t="s">
        <v>8318</v>
      </c>
      <c r="R3114" t="s">
        <v>8348</v>
      </c>
      <c r="S3114" s="12">
        <f t="shared" si="97"/>
        <v>42106.666018518517</v>
      </c>
      <c r="T3114" s="12">
        <f t="shared" si="98"/>
        <v>42155.395138888889</v>
      </c>
    </row>
    <row r="3115" spans="1:20" ht="42.75" x14ac:dyDescent="0.4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ROUND(E3115/D3115*100,0)</f>
        <v>1</v>
      </c>
      <c r="P3115">
        <f>IFERROR(ROUND(E3115/L3115,2),0)</f>
        <v>35.83</v>
      </c>
      <c r="Q3115" t="s">
        <v>8318</v>
      </c>
      <c r="R3115" t="s">
        <v>8346</v>
      </c>
      <c r="S3115" s="12">
        <f t="shared" si="97"/>
        <v>41863.260381944441</v>
      </c>
      <c r="T3115" s="12">
        <f t="shared" si="98"/>
        <v>41893.260381944441</v>
      </c>
    </row>
    <row r="3116" spans="1:20" ht="42.75" x14ac:dyDescent="0.4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ROUND(E3116/D3116*100,0)</f>
        <v>1</v>
      </c>
      <c r="P3116">
        <f>IFERROR(ROUND(E3116/L3116,2),0)</f>
        <v>11.77</v>
      </c>
      <c r="Q3116" t="s">
        <v>8318</v>
      </c>
      <c r="R3116" t="s">
        <v>8346</v>
      </c>
      <c r="S3116" s="12">
        <f t="shared" si="97"/>
        <v>41400.92627314815</v>
      </c>
      <c r="T3116" s="12">
        <f t="shared" si="98"/>
        <v>41430.92627314815</v>
      </c>
    </row>
    <row r="3117" spans="1:20" ht="42.75" x14ac:dyDescent="0.4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ROUND(E3117/D3117*100,0)</f>
        <v>1</v>
      </c>
      <c r="P3117">
        <f>IFERROR(ROUND(E3117/L3117,2),0)</f>
        <v>16.63</v>
      </c>
      <c r="Q3117" t="s">
        <v>8318</v>
      </c>
      <c r="R3117" t="s">
        <v>8346</v>
      </c>
      <c r="S3117" s="12">
        <f t="shared" si="97"/>
        <v>42400.711967592593</v>
      </c>
      <c r="T3117" s="12">
        <f t="shared" si="98"/>
        <v>42430.711967592593</v>
      </c>
    </row>
    <row r="3118" spans="1:20" ht="42.75" x14ac:dyDescent="0.4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ROUND(E3118/D3118*100,0)</f>
        <v>1</v>
      </c>
      <c r="P3118">
        <f>IFERROR(ROUND(E3118/L3118,2),0)</f>
        <v>56.57</v>
      </c>
      <c r="Q3118" t="s">
        <v>8318</v>
      </c>
      <c r="R3118" t="s">
        <v>8346</v>
      </c>
      <c r="S3118" s="12">
        <f t="shared" si="97"/>
        <v>41654.946759259255</v>
      </c>
      <c r="T3118" s="12">
        <f t="shared" si="98"/>
        <v>41684.946759259255</v>
      </c>
    </row>
    <row r="3119" spans="1:20" ht="42.75" x14ac:dyDescent="0.4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ROUND(E3119/D3119*100,0)</f>
        <v>1</v>
      </c>
      <c r="P3119">
        <f>IFERROR(ROUND(E3119/L3119,2),0)</f>
        <v>16.399999999999999</v>
      </c>
      <c r="Q3119" t="s">
        <v>8318</v>
      </c>
      <c r="R3119" t="s">
        <v>8346</v>
      </c>
      <c r="S3119" s="12">
        <f t="shared" si="97"/>
        <v>41938.717256944445</v>
      </c>
      <c r="T3119" s="12">
        <f t="shared" si="98"/>
        <v>41969.551388888889</v>
      </c>
    </row>
    <row r="3120" spans="1:20" ht="42.75" x14ac:dyDescent="0.4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ROUND(E3120/D3120*100,0)</f>
        <v>1</v>
      </c>
      <c r="P3120">
        <f>IFERROR(ROUND(E3120/L3120,2),0)</f>
        <v>20.329999999999998</v>
      </c>
      <c r="Q3120" t="s">
        <v>8318</v>
      </c>
      <c r="R3120" t="s">
        <v>8346</v>
      </c>
      <c r="S3120" s="12">
        <f t="shared" si="97"/>
        <v>41547.694456018515</v>
      </c>
      <c r="T3120" s="12">
        <f t="shared" si="98"/>
        <v>41569.165972222225</v>
      </c>
    </row>
    <row r="3121" spans="1:20" ht="42.75" x14ac:dyDescent="0.4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ROUND(E3121/D3121*100,0)</f>
        <v>1</v>
      </c>
      <c r="P3121">
        <f>IFERROR(ROUND(E3121/L3121,2),0)</f>
        <v>15.2</v>
      </c>
      <c r="Q3121" t="s">
        <v>8318</v>
      </c>
      <c r="R3121" t="s">
        <v>8346</v>
      </c>
      <c r="S3121" s="12">
        <f t="shared" si="97"/>
        <v>41129.942870370374</v>
      </c>
      <c r="T3121" s="12">
        <f t="shared" si="98"/>
        <v>41159.942870370374</v>
      </c>
    </row>
    <row r="3122" spans="1:20" ht="42.75" x14ac:dyDescent="0.4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ROUND(E3122/D3122*100,0)</f>
        <v>1</v>
      </c>
      <c r="P3122">
        <f>IFERROR(ROUND(E3122/L3122,2),0)</f>
        <v>25.5</v>
      </c>
      <c r="Q3122" t="s">
        <v>8318</v>
      </c>
      <c r="R3122" t="s">
        <v>8346</v>
      </c>
      <c r="S3122" s="12">
        <f t="shared" si="97"/>
        <v>41605.167696759258</v>
      </c>
      <c r="T3122" s="12">
        <f t="shared" si="98"/>
        <v>41655.166666666664</v>
      </c>
    </row>
    <row r="3123" spans="1:20" x14ac:dyDescent="0.4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>
        <f>IFERROR(ROUND(E3123/L3123,2),0)</f>
        <v>10</v>
      </c>
      <c r="Q3123" t="s">
        <v>8318</v>
      </c>
      <c r="R3123" t="s">
        <v>8346</v>
      </c>
      <c r="S3123" s="12">
        <f t="shared" si="97"/>
        <v>41945.037789351853</v>
      </c>
      <c r="T3123" s="12">
        <f t="shared" si="98"/>
        <v>41998.208333333328</v>
      </c>
    </row>
    <row r="3124" spans="1:20" ht="42.75" x14ac:dyDescent="0.4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ROUND(E3124/D3124*100,0)</f>
        <v>1</v>
      </c>
      <c r="P3124">
        <f>IFERROR(ROUND(E3124/L3124,2),0)</f>
        <v>57.5</v>
      </c>
      <c r="Q3124" t="s">
        <v>8318</v>
      </c>
      <c r="R3124" t="s">
        <v>8346</v>
      </c>
      <c r="S3124" s="12">
        <f t="shared" si="97"/>
        <v>40956.553530092591</v>
      </c>
      <c r="T3124" s="12">
        <f t="shared" si="98"/>
        <v>40986.511863425927</v>
      </c>
    </row>
    <row r="3125" spans="1:20" ht="42.75" x14ac:dyDescent="0.4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ROUND(E3125/D3125*100,0)</f>
        <v>1</v>
      </c>
      <c r="P3125">
        <f>IFERROR(ROUND(E3125/L3125,2),0)</f>
        <v>67</v>
      </c>
      <c r="Q3125" t="s">
        <v>8318</v>
      </c>
      <c r="R3125" t="s">
        <v>8346</v>
      </c>
      <c r="S3125" s="12">
        <f t="shared" si="97"/>
        <v>40949.98364583333</v>
      </c>
      <c r="T3125" s="12">
        <f t="shared" si="98"/>
        <v>41009.941979166666</v>
      </c>
    </row>
    <row r="3126" spans="1:20" ht="57" x14ac:dyDescent="0.4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>
        <f>IFERROR(ROUND(E3126/L3126,2),0)</f>
        <v>133.33000000000001</v>
      </c>
      <c r="Q3126" t="s">
        <v>8318</v>
      </c>
      <c r="R3126" t="s">
        <v>8346</v>
      </c>
      <c r="S3126" s="12">
        <f t="shared" si="97"/>
        <v>40995.024317129632</v>
      </c>
      <c r="T3126" s="12">
        <f t="shared" si="98"/>
        <v>41054.593055555553</v>
      </c>
    </row>
    <row r="3127" spans="1:20" ht="42.75" x14ac:dyDescent="0.4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ROUND(E3127/D3127*100,0)</f>
        <v>1</v>
      </c>
      <c r="P3127">
        <f>IFERROR(ROUND(E3127/L3127,2),0)</f>
        <v>68.33</v>
      </c>
      <c r="Q3127" t="s">
        <v>8318</v>
      </c>
      <c r="R3127" t="s">
        <v>8346</v>
      </c>
      <c r="S3127" s="12">
        <f t="shared" si="97"/>
        <v>42738.615289351852</v>
      </c>
      <c r="T3127" s="12">
        <f t="shared" si="98"/>
        <v>42768.615289351852</v>
      </c>
    </row>
    <row r="3128" spans="1:20" ht="42.75" x14ac:dyDescent="0.4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1</v>
      </c>
      <c r="P3128">
        <f>IFERROR(ROUND(E3128/L3128,2),0)</f>
        <v>25</v>
      </c>
      <c r="Q3128" t="s">
        <v>8308</v>
      </c>
      <c r="R3128" t="s">
        <v>8355</v>
      </c>
      <c r="S3128" s="12">
        <f t="shared" si="97"/>
        <v>42276.046689814815</v>
      </c>
      <c r="T3128" s="12">
        <f t="shared" si="98"/>
        <v>42306.046689814815</v>
      </c>
    </row>
    <row r="3129" spans="1:20" ht="42.75" x14ac:dyDescent="0.4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1</v>
      </c>
      <c r="P3129">
        <f>IFERROR(ROUND(E3129/L3129,2),0)</f>
        <v>3</v>
      </c>
      <c r="Q3129" t="s">
        <v>8308</v>
      </c>
      <c r="R3129" t="s">
        <v>8355</v>
      </c>
      <c r="S3129" s="12">
        <f t="shared" si="97"/>
        <v>42525.656944444447</v>
      </c>
      <c r="T3129" s="12">
        <f t="shared" si="98"/>
        <v>42555.656944444447</v>
      </c>
    </row>
    <row r="3130" spans="1:20" ht="42.75" x14ac:dyDescent="0.4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ROUND(E3130/D3130*100,0)</f>
        <v>1</v>
      </c>
      <c r="P3130">
        <f>IFERROR(ROUND(E3130/L3130,2),0)</f>
        <v>8.75</v>
      </c>
      <c r="Q3130" t="s">
        <v>8308</v>
      </c>
      <c r="R3130" t="s">
        <v>8355</v>
      </c>
      <c r="S3130" s="12">
        <f t="shared" si="97"/>
        <v>42753.678761574076</v>
      </c>
      <c r="T3130" s="12">
        <f t="shared" si="98"/>
        <v>42766.208333333328</v>
      </c>
    </row>
    <row r="3131" spans="1:20" ht="42.75" x14ac:dyDescent="0.4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ROUND(E3131/D3131*100,0)</f>
        <v>1</v>
      </c>
      <c r="P3131">
        <f>IFERROR(ROUND(E3131/L3131,2),0)</f>
        <v>68.3</v>
      </c>
      <c r="Q3131" t="s">
        <v>8308</v>
      </c>
      <c r="R3131" t="s">
        <v>8355</v>
      </c>
      <c r="S3131" s="12">
        <f t="shared" si="97"/>
        <v>42676.942164351851</v>
      </c>
      <c r="T3131" s="12">
        <f t="shared" si="98"/>
        <v>42706.983831018515</v>
      </c>
    </row>
    <row r="3132" spans="1:20" ht="57" x14ac:dyDescent="0.4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ROUND(E3132/D3132*100,0)</f>
        <v>1</v>
      </c>
      <c r="P3132">
        <f>IFERROR(ROUND(E3132/L3132,2),0)</f>
        <v>49</v>
      </c>
      <c r="Q3132" t="s">
        <v>8308</v>
      </c>
      <c r="R3132" t="s">
        <v>8355</v>
      </c>
      <c r="S3132" s="12">
        <f t="shared" si="97"/>
        <v>42348.9215625</v>
      </c>
      <c r="T3132" s="12">
        <f t="shared" si="98"/>
        <v>42385.458333333328</v>
      </c>
    </row>
    <row r="3133" spans="1:20" ht="42.75" x14ac:dyDescent="0.4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ROUND(E3133/D3133*100,0)</f>
        <v>1</v>
      </c>
      <c r="P3133">
        <f>IFERROR(ROUND(E3133/L3133,2),0)</f>
        <v>20</v>
      </c>
      <c r="Q3133" t="s">
        <v>8308</v>
      </c>
      <c r="R3133" t="s">
        <v>8355</v>
      </c>
      <c r="S3133" s="12">
        <f t="shared" si="97"/>
        <v>42340.847361111111</v>
      </c>
      <c r="T3133" s="12">
        <f t="shared" si="98"/>
        <v>42370.847361111111</v>
      </c>
    </row>
    <row r="3134" spans="1:20" ht="42.75" x14ac:dyDescent="0.4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ROUND(E3134/D3134*100,0)</f>
        <v>1</v>
      </c>
      <c r="P3134">
        <f>IFERROR(ROUND(E3134/L3134,2),0)</f>
        <v>20</v>
      </c>
      <c r="Q3134" t="s">
        <v>8308</v>
      </c>
      <c r="R3134" t="s">
        <v>8355</v>
      </c>
      <c r="S3134" s="12">
        <f t="shared" si="97"/>
        <v>42632.443368055552</v>
      </c>
      <c r="T3134" s="12">
        <f t="shared" si="98"/>
        <v>42662.443368055552</v>
      </c>
    </row>
    <row r="3135" spans="1:20" ht="28.5" x14ac:dyDescent="0.4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>
        <f>IFERROR(ROUND(E3135/L3135,2),0)</f>
        <v>35</v>
      </c>
      <c r="Q3135" t="s">
        <v>8308</v>
      </c>
      <c r="R3135" t="s">
        <v>8355</v>
      </c>
      <c r="S3135" s="12">
        <f t="shared" si="97"/>
        <v>41968.852118055554</v>
      </c>
      <c r="T3135" s="12">
        <f t="shared" si="98"/>
        <v>41998.852118055554</v>
      </c>
    </row>
    <row r="3136" spans="1:20" ht="28.5" x14ac:dyDescent="0.4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ROUND(E3136/D3136*100,0)</f>
        <v>1</v>
      </c>
      <c r="P3136">
        <f>IFERROR(ROUND(E3136/L3136,2),0)</f>
        <v>5</v>
      </c>
      <c r="Q3136" t="s">
        <v>8308</v>
      </c>
      <c r="R3136" t="s">
        <v>8355</v>
      </c>
      <c r="S3136" s="12">
        <f t="shared" si="97"/>
        <v>42049.716620370367</v>
      </c>
      <c r="T3136" s="12">
        <f t="shared" si="98"/>
        <v>42079.674953703703</v>
      </c>
    </row>
    <row r="3137" spans="1:20" ht="42.75" x14ac:dyDescent="0.4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>
        <f>IFERROR(ROUND(E3137/L3137,2),0)</f>
        <v>14</v>
      </c>
      <c r="Q3137" t="s">
        <v>8308</v>
      </c>
      <c r="R3137" t="s">
        <v>8355</v>
      </c>
      <c r="S3137" s="12">
        <f t="shared" si="97"/>
        <v>42020.854247685187</v>
      </c>
      <c r="T3137" s="12">
        <f t="shared" si="98"/>
        <v>42050.854247685187</v>
      </c>
    </row>
    <row r="3138" spans="1:20" ht="42.75" x14ac:dyDescent="0.4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ROUND(E3138/D3138*100,0)</f>
        <v>1</v>
      </c>
      <c r="P3138">
        <f>IFERROR(ROUND(E3138/L3138,2),0)</f>
        <v>23.33</v>
      </c>
      <c r="Q3138" t="s">
        <v>8308</v>
      </c>
      <c r="R3138" t="s">
        <v>8355</v>
      </c>
      <c r="S3138" s="12">
        <f t="shared" si="97"/>
        <v>41969.858090277776</v>
      </c>
      <c r="T3138" s="12">
        <f t="shared" si="98"/>
        <v>41999.858090277776</v>
      </c>
    </row>
    <row r="3139" spans="1:20" ht="42.75" x14ac:dyDescent="0.4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ROUND(E3139/D3139*100,0)</f>
        <v>1</v>
      </c>
      <c r="P3139">
        <f>IFERROR(ROUND(E3139/L3139,2),0)</f>
        <v>292.2</v>
      </c>
      <c r="Q3139" t="s">
        <v>8308</v>
      </c>
      <c r="R3139" t="s">
        <v>8355</v>
      </c>
      <c r="S3139" s="12">
        <f t="shared" ref="S3139:S3202" si="99">(((J3139/60)/60)/24)+DATE(1970,1,1)</f>
        <v>42140.921064814815</v>
      </c>
      <c r="T3139" s="12">
        <f t="shared" ref="T3139:T3202" si="100">(((I3139/60)/60)/24)+DATE(1970,1,1)</f>
        <v>42170.921064814815</v>
      </c>
    </row>
    <row r="3140" spans="1:20" ht="42.75" x14ac:dyDescent="0.4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ROUND(E3140/D3140*100,0)</f>
        <v>1</v>
      </c>
      <c r="P3140">
        <f>IFERROR(ROUND(E3140/L3140,2),0)</f>
        <v>5</v>
      </c>
      <c r="Q3140" t="s">
        <v>8308</v>
      </c>
      <c r="R3140" t="s">
        <v>8355</v>
      </c>
      <c r="S3140" s="12">
        <f t="shared" si="99"/>
        <v>42307.034074074079</v>
      </c>
      <c r="T3140" s="12">
        <f t="shared" si="100"/>
        <v>42337.075740740736</v>
      </c>
    </row>
    <row r="3141" spans="1:20" ht="42.75" x14ac:dyDescent="0.4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1</v>
      </c>
      <c r="P3141">
        <f>IFERROR(ROUND(E3141/L3141,2),0)</f>
        <v>300</v>
      </c>
      <c r="Q3141" t="s">
        <v>8308</v>
      </c>
      <c r="R3141" t="s">
        <v>8355</v>
      </c>
      <c r="S3141" s="12">
        <f t="shared" si="99"/>
        <v>41831.716874999998</v>
      </c>
      <c r="T3141" s="12">
        <f t="shared" si="100"/>
        <v>41876.716874999998</v>
      </c>
    </row>
    <row r="3142" spans="1:20" ht="42.75" x14ac:dyDescent="0.4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ROUND(E3142/D3142*100,0)</f>
        <v>1</v>
      </c>
      <c r="P3142">
        <f>IFERROR(ROUND(E3142/L3142,2),0)</f>
        <v>87</v>
      </c>
      <c r="Q3142" t="s">
        <v>8308</v>
      </c>
      <c r="R3142" t="s">
        <v>8355</v>
      </c>
      <c r="S3142" s="12">
        <f t="shared" si="99"/>
        <v>42528.987696759257</v>
      </c>
      <c r="T3142" s="12">
        <f t="shared" si="100"/>
        <v>42558.987696759257</v>
      </c>
    </row>
    <row r="3143" spans="1:20" ht="28.5" x14ac:dyDescent="0.4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ROUND(E3143/D3143*100,0)</f>
        <v>1</v>
      </c>
      <c r="P3143">
        <f>IFERROR(ROUND(E3143/L3143,2),0)</f>
        <v>76.67</v>
      </c>
      <c r="Q3143" t="s">
        <v>8308</v>
      </c>
      <c r="R3143" t="s">
        <v>8355</v>
      </c>
      <c r="S3143" s="12">
        <f t="shared" si="99"/>
        <v>42489.772326388891</v>
      </c>
      <c r="T3143" s="12">
        <f t="shared" si="100"/>
        <v>42518.772326388891</v>
      </c>
    </row>
    <row r="3144" spans="1:20" ht="42.75" x14ac:dyDescent="0.4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ROUND(E3144/D3144*100,0)</f>
        <v>1</v>
      </c>
      <c r="P3144">
        <f>IFERROR(ROUND(E3144/L3144,2),0)</f>
        <v>10.56</v>
      </c>
      <c r="Q3144" t="s">
        <v>8308</v>
      </c>
      <c r="R3144" t="s">
        <v>8314</v>
      </c>
      <c r="S3144" s="12">
        <f t="shared" si="99"/>
        <v>42636.645358796297</v>
      </c>
      <c r="T3144" s="12">
        <f t="shared" si="100"/>
        <v>42666.645358796297</v>
      </c>
    </row>
    <row r="3145" spans="1:20" ht="57" x14ac:dyDescent="0.4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ROUND(E3145/D3145*100,0)</f>
        <v>1</v>
      </c>
      <c r="P3145">
        <f>IFERROR(ROUND(E3145/L3145,2),0)</f>
        <v>61.29</v>
      </c>
      <c r="Q3145" t="s">
        <v>8308</v>
      </c>
      <c r="R3145" t="s">
        <v>8314</v>
      </c>
      <c r="S3145" s="12">
        <f t="shared" si="99"/>
        <v>42012.768298611118</v>
      </c>
      <c r="T3145" s="12">
        <f t="shared" si="100"/>
        <v>42042.768298611118</v>
      </c>
    </row>
    <row r="3146" spans="1:20" ht="42.75" x14ac:dyDescent="0.4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ROUND(E3146/D3146*100,0)</f>
        <v>1</v>
      </c>
      <c r="P3146">
        <f>IFERROR(ROUND(E3146/L3146,2),0)</f>
        <v>99.33</v>
      </c>
      <c r="Q3146" t="s">
        <v>8308</v>
      </c>
      <c r="R3146" t="s">
        <v>8314</v>
      </c>
      <c r="S3146" s="12">
        <f t="shared" si="99"/>
        <v>42634.900046296301</v>
      </c>
      <c r="T3146" s="12">
        <f t="shared" si="100"/>
        <v>42674.900046296301</v>
      </c>
    </row>
    <row r="3147" spans="1:20" ht="42.75" x14ac:dyDescent="0.4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ROUND(E3147/D3147*100,0)</f>
        <v>1</v>
      </c>
      <c r="P3147">
        <f>IFERROR(ROUND(E3147/L3147,2),0)</f>
        <v>26</v>
      </c>
      <c r="Q3147" t="s">
        <v>8308</v>
      </c>
      <c r="R3147" t="s">
        <v>8314</v>
      </c>
      <c r="S3147" s="12">
        <f t="shared" si="99"/>
        <v>42158.028310185182</v>
      </c>
      <c r="T3147" s="12">
        <f t="shared" si="100"/>
        <v>42186.028310185182</v>
      </c>
    </row>
    <row r="3148" spans="1:20" ht="42.75" x14ac:dyDescent="0.4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ROUND(E3148/D3148*100,0)</f>
        <v>1</v>
      </c>
      <c r="P3148">
        <f>IFERROR(ROUND(E3148/L3148,2),0)</f>
        <v>90.86</v>
      </c>
      <c r="Q3148" t="s">
        <v>8308</v>
      </c>
      <c r="R3148" t="s">
        <v>8314</v>
      </c>
      <c r="S3148" s="12">
        <f t="shared" si="99"/>
        <v>41913.521064814813</v>
      </c>
      <c r="T3148" s="12">
        <f t="shared" si="100"/>
        <v>41943.521064814813</v>
      </c>
    </row>
    <row r="3149" spans="1:20" ht="42.75" x14ac:dyDescent="0.4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>
        <f>IFERROR(ROUND(E3149/L3149,2),0)</f>
        <v>120.25</v>
      </c>
      <c r="Q3149" t="s">
        <v>8308</v>
      </c>
      <c r="R3149" t="s">
        <v>8314</v>
      </c>
      <c r="S3149" s="12">
        <f t="shared" si="99"/>
        <v>42726.192916666667</v>
      </c>
      <c r="T3149" s="12">
        <f t="shared" si="100"/>
        <v>42786.192916666667</v>
      </c>
    </row>
    <row r="3150" spans="1:20" ht="28.5" x14ac:dyDescent="0.4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ROUND(E3150/D3150*100,0)</f>
        <v>1</v>
      </c>
      <c r="P3150">
        <f>IFERROR(ROUND(E3150/L3150,2),0)</f>
        <v>195.4</v>
      </c>
      <c r="Q3150" t="s">
        <v>8308</v>
      </c>
      <c r="R3150" t="s">
        <v>8314</v>
      </c>
      <c r="S3150" s="12">
        <f t="shared" si="99"/>
        <v>42726.491643518515</v>
      </c>
      <c r="T3150" s="12">
        <f t="shared" si="100"/>
        <v>42756.491643518515</v>
      </c>
    </row>
    <row r="3151" spans="1:20" ht="42.75" x14ac:dyDescent="0.4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1</v>
      </c>
      <c r="P3151">
        <f>IFERROR(ROUND(E3151/L3151,2),0)</f>
        <v>199</v>
      </c>
      <c r="Q3151" t="s">
        <v>8308</v>
      </c>
      <c r="R3151" t="s">
        <v>8314</v>
      </c>
      <c r="S3151" s="12">
        <f t="shared" si="99"/>
        <v>42496.529305555552</v>
      </c>
      <c r="T3151" s="12">
        <f t="shared" si="100"/>
        <v>42526.529305555552</v>
      </c>
    </row>
    <row r="3152" spans="1:20" ht="42.75" x14ac:dyDescent="0.4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>
        <f>IFERROR(ROUND(E3152/L3152,2),0)</f>
        <v>22.5</v>
      </c>
      <c r="Q3152" t="s">
        <v>8308</v>
      </c>
      <c r="R3152" t="s">
        <v>8314</v>
      </c>
      <c r="S3152" s="12">
        <f t="shared" si="99"/>
        <v>42752.845451388886</v>
      </c>
      <c r="T3152" s="12">
        <f t="shared" si="100"/>
        <v>42784.249305555553</v>
      </c>
    </row>
    <row r="3153" spans="1:20" ht="42.75" x14ac:dyDescent="0.4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ROUND(E3153/D3153*100,0)</f>
        <v>1</v>
      </c>
      <c r="P3153">
        <f>IFERROR(ROUND(E3153/L3153,2),0)</f>
        <v>19.399999999999999</v>
      </c>
      <c r="Q3153" t="s">
        <v>8308</v>
      </c>
      <c r="R3153" t="s">
        <v>8314</v>
      </c>
      <c r="S3153" s="12">
        <f t="shared" si="99"/>
        <v>42409.040231481486</v>
      </c>
      <c r="T3153" s="12">
        <f t="shared" si="100"/>
        <v>42423.040231481486</v>
      </c>
    </row>
    <row r="3154" spans="1:20" ht="42.75" x14ac:dyDescent="0.4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ROUND(E3154/D3154*100,0)</f>
        <v>1</v>
      </c>
      <c r="P3154">
        <f>IFERROR(ROUND(E3154/L3154,2),0)</f>
        <v>16</v>
      </c>
      <c r="Q3154" t="s">
        <v>8321</v>
      </c>
      <c r="R3154" t="s">
        <v>8344</v>
      </c>
      <c r="S3154" s="12">
        <f t="shared" si="99"/>
        <v>42100.735937499994</v>
      </c>
      <c r="T3154" s="12">
        <f t="shared" si="100"/>
        <v>42134.959027777775</v>
      </c>
    </row>
    <row r="3155" spans="1:20" ht="42.75" x14ac:dyDescent="0.4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ROUND(E3155/D3155*100,0)</f>
        <v>1</v>
      </c>
      <c r="P3155">
        <f>IFERROR(ROUND(E3155/L3155,2),0)</f>
        <v>7</v>
      </c>
      <c r="Q3155" t="s">
        <v>8321</v>
      </c>
      <c r="R3155" t="s">
        <v>8344</v>
      </c>
      <c r="S3155" s="12">
        <f t="shared" si="99"/>
        <v>41456.981215277774</v>
      </c>
      <c r="T3155" s="12">
        <f t="shared" si="100"/>
        <v>41486.981215277774</v>
      </c>
    </row>
    <row r="3156" spans="1:20" ht="42.75" x14ac:dyDescent="0.4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ROUND(E3156/D3156*100,0)</f>
        <v>1</v>
      </c>
      <c r="P3156">
        <f>IFERROR(ROUND(E3156/L3156,2),0)</f>
        <v>32.5</v>
      </c>
      <c r="Q3156" t="s">
        <v>8312</v>
      </c>
      <c r="R3156" t="s">
        <v>8345</v>
      </c>
      <c r="S3156" s="12">
        <f t="shared" si="99"/>
        <v>40567.825543981482</v>
      </c>
      <c r="T3156" s="12">
        <f t="shared" si="100"/>
        <v>40612.825543981482</v>
      </c>
    </row>
    <row r="3157" spans="1:20" ht="28.5" x14ac:dyDescent="0.4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ROUND(E3157/D3157*100,0)</f>
        <v>1</v>
      </c>
      <c r="P3157">
        <f>IFERROR(ROUND(E3157/L3157,2),0)</f>
        <v>9</v>
      </c>
      <c r="Q3157" t="s">
        <v>8312</v>
      </c>
      <c r="R3157" t="s">
        <v>8345</v>
      </c>
      <c r="S3157" s="12">
        <f t="shared" si="99"/>
        <v>41184.167129629634</v>
      </c>
      <c r="T3157" s="12">
        <f t="shared" si="100"/>
        <v>41224.208796296298</v>
      </c>
    </row>
    <row r="3158" spans="1:20" ht="42.75" x14ac:dyDescent="0.4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ROUND(E3158/D3158*100,0)</f>
        <v>1</v>
      </c>
      <c r="P3158">
        <f>IFERROR(ROUND(E3158/L3158,2),0)</f>
        <v>32.5</v>
      </c>
      <c r="Q3158" t="s">
        <v>8312</v>
      </c>
      <c r="R3158" t="s">
        <v>8345</v>
      </c>
      <c r="S3158" s="12">
        <f t="shared" si="99"/>
        <v>40505.232916666668</v>
      </c>
      <c r="T3158" s="12">
        <f t="shared" si="100"/>
        <v>40535.232916666668</v>
      </c>
    </row>
    <row r="3159" spans="1:20" ht="42.75" x14ac:dyDescent="0.4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ROUND(E3159/D3159*100,0)</f>
        <v>1</v>
      </c>
      <c r="P3159">
        <f>IFERROR(ROUND(E3159/L3159,2),0)</f>
        <v>30</v>
      </c>
      <c r="Q3159" t="s">
        <v>8312</v>
      </c>
      <c r="R3159" t="s">
        <v>8328</v>
      </c>
      <c r="S3159" s="12">
        <f t="shared" si="99"/>
        <v>40877.25099537037</v>
      </c>
      <c r="T3159" s="12">
        <f t="shared" si="100"/>
        <v>40922.25099537037</v>
      </c>
    </row>
    <row r="3160" spans="1:20" ht="42.75" x14ac:dyDescent="0.4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ROUND(E3160/D3160*100,0)</f>
        <v>1</v>
      </c>
      <c r="P3160">
        <f>IFERROR(ROUND(E3160/L3160,2),0)</f>
        <v>10</v>
      </c>
      <c r="Q3160" t="s">
        <v>8312</v>
      </c>
      <c r="R3160" t="s">
        <v>8328</v>
      </c>
      <c r="S3160" s="12">
        <f t="shared" si="99"/>
        <v>40981.802615740737</v>
      </c>
      <c r="T3160" s="12">
        <f t="shared" si="100"/>
        <v>41041.104861111111</v>
      </c>
    </row>
    <row r="3161" spans="1:20" ht="42.75" x14ac:dyDescent="0.4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>
        <f>IFERROR(ROUND(E3161/L3161,2),0)</f>
        <v>15</v>
      </c>
      <c r="Q3161" t="s">
        <v>8312</v>
      </c>
      <c r="R3161" t="s">
        <v>8345</v>
      </c>
      <c r="S3161" s="12">
        <f t="shared" si="99"/>
        <v>41194.109340277777</v>
      </c>
      <c r="T3161" s="12">
        <f t="shared" si="100"/>
        <v>41254.151006944441</v>
      </c>
    </row>
    <row r="3162" spans="1:20" ht="42.75" x14ac:dyDescent="0.4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ROUND(E3162/D3162*100,0)</f>
        <v>1</v>
      </c>
      <c r="P3162">
        <f>IFERROR(ROUND(E3162/L3162,2),0)</f>
        <v>30</v>
      </c>
      <c r="Q3162" t="s">
        <v>8312</v>
      </c>
      <c r="R3162" t="s">
        <v>8345</v>
      </c>
      <c r="S3162" s="12">
        <f t="shared" si="99"/>
        <v>41802.94363425926</v>
      </c>
      <c r="T3162" s="12">
        <f t="shared" si="100"/>
        <v>41834.104166666664</v>
      </c>
    </row>
    <row r="3163" spans="1:20" x14ac:dyDescent="0.4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ROUND(E3163/D3163*100,0)</f>
        <v>1</v>
      </c>
      <c r="P3163">
        <f>IFERROR(ROUND(E3163/L3163,2),0)</f>
        <v>100</v>
      </c>
      <c r="Q3163" t="s">
        <v>8312</v>
      </c>
      <c r="R3163" t="s">
        <v>8345</v>
      </c>
      <c r="S3163" s="12">
        <f t="shared" si="99"/>
        <v>41227.641724537039</v>
      </c>
      <c r="T3163" s="12">
        <f t="shared" si="100"/>
        <v>41262.641724537039</v>
      </c>
    </row>
    <row r="3164" spans="1:20" ht="42.75" x14ac:dyDescent="0.4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>
        <f>IFERROR(ROUND(E3164/L3164,2),0)</f>
        <v>25</v>
      </c>
      <c r="Q3164" t="s">
        <v>8312</v>
      </c>
      <c r="R3164" t="s">
        <v>8345</v>
      </c>
      <c r="S3164" s="12">
        <f t="shared" si="99"/>
        <v>42368.333668981482</v>
      </c>
      <c r="T3164" s="12">
        <f t="shared" si="100"/>
        <v>42398.333668981482</v>
      </c>
    </row>
    <row r="3165" spans="1:20" ht="42.75" x14ac:dyDescent="0.4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ROUND(E3165/D3165*100,0)</f>
        <v>1</v>
      </c>
      <c r="P3165">
        <f>IFERROR(ROUND(E3165/L3165,2),0)</f>
        <v>20</v>
      </c>
      <c r="Q3165" t="s">
        <v>8312</v>
      </c>
      <c r="R3165" t="s">
        <v>8345</v>
      </c>
      <c r="S3165" s="12">
        <f t="shared" si="99"/>
        <v>41551.798113425924</v>
      </c>
      <c r="T3165" s="12">
        <f t="shared" si="100"/>
        <v>41581.839780092596</v>
      </c>
    </row>
    <row r="3166" spans="1:20" ht="42.75" x14ac:dyDescent="0.4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ROUND(E3166/D3166*100,0)</f>
        <v>1</v>
      </c>
      <c r="P3166">
        <f>IFERROR(ROUND(E3166/L3166,2),0)</f>
        <v>20</v>
      </c>
      <c r="Q3166" t="s">
        <v>8312</v>
      </c>
      <c r="R3166" t="s">
        <v>8345</v>
      </c>
      <c r="S3166" s="12">
        <f t="shared" si="99"/>
        <v>41416.763171296298</v>
      </c>
      <c r="T3166" s="12">
        <f t="shared" si="100"/>
        <v>41455.831944444442</v>
      </c>
    </row>
    <row r="3167" spans="1:20" ht="42.75" x14ac:dyDescent="0.4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1</v>
      </c>
      <c r="P3167">
        <f>IFERROR(ROUND(E3167/L3167,2),0)</f>
        <v>39</v>
      </c>
      <c r="Q3167" t="s">
        <v>8308</v>
      </c>
      <c r="R3167" t="s">
        <v>8314</v>
      </c>
      <c r="S3167" s="12">
        <f t="shared" si="99"/>
        <v>42361.043703703705</v>
      </c>
      <c r="T3167" s="12">
        <f t="shared" si="100"/>
        <v>42421.043703703705</v>
      </c>
    </row>
    <row r="3168" spans="1:20" ht="42.75" x14ac:dyDescent="0.4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ROUND(E3168/D3168*100,0)</f>
        <v>1</v>
      </c>
      <c r="P3168">
        <f>IFERROR(ROUND(E3168/L3168,2),0)</f>
        <v>25.2</v>
      </c>
      <c r="Q3168" t="s">
        <v>8308</v>
      </c>
      <c r="R3168" t="s">
        <v>8314</v>
      </c>
      <c r="S3168" s="12">
        <f t="shared" si="99"/>
        <v>41999.164340277777</v>
      </c>
      <c r="T3168" s="12">
        <f t="shared" si="100"/>
        <v>42029.164340277777</v>
      </c>
    </row>
    <row r="3169" spans="1:20" ht="28.5" x14ac:dyDescent="0.4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ROUND(E3169/D3169*100,0)</f>
        <v>1</v>
      </c>
      <c r="P3169">
        <f>IFERROR(ROUND(E3169/L3169,2),0)</f>
        <v>41.89</v>
      </c>
      <c r="Q3169" t="s">
        <v>8308</v>
      </c>
      <c r="R3169" t="s">
        <v>8314</v>
      </c>
      <c r="S3169" s="12">
        <f t="shared" si="99"/>
        <v>42625.635636574079</v>
      </c>
      <c r="T3169" s="12">
        <f t="shared" si="100"/>
        <v>42660.635636574079</v>
      </c>
    </row>
    <row r="3170" spans="1:20" ht="42.75" x14ac:dyDescent="0.4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ROUND(E3170/D3170*100,0)</f>
        <v>1</v>
      </c>
      <c r="P3170">
        <f>IFERROR(ROUND(E3170/L3170,2),0)</f>
        <v>30.31</v>
      </c>
      <c r="Q3170" t="s">
        <v>8308</v>
      </c>
      <c r="R3170" t="s">
        <v>8314</v>
      </c>
      <c r="S3170" s="12">
        <f t="shared" si="99"/>
        <v>42208.628692129627</v>
      </c>
      <c r="T3170" s="12">
        <f t="shared" si="100"/>
        <v>42248.628692129627</v>
      </c>
    </row>
    <row r="3171" spans="1:20" ht="42.75" x14ac:dyDescent="0.4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ROUND(E3171/D3171*100,0)</f>
        <v>1</v>
      </c>
      <c r="P3171">
        <f>IFERROR(ROUND(E3171/L3171,2),0)</f>
        <v>49.67</v>
      </c>
      <c r="Q3171" t="s">
        <v>8308</v>
      </c>
      <c r="R3171" t="s">
        <v>8314</v>
      </c>
      <c r="S3171" s="12">
        <f t="shared" si="99"/>
        <v>42637.016736111109</v>
      </c>
      <c r="T3171" s="12">
        <f t="shared" si="100"/>
        <v>42669.165972222225</v>
      </c>
    </row>
    <row r="3172" spans="1:20" ht="42.75" x14ac:dyDescent="0.4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ROUND(E3172/D3172*100,0)</f>
        <v>1</v>
      </c>
      <c r="P3172">
        <f>IFERROR(ROUND(E3172/L3172,2),0)</f>
        <v>26.5</v>
      </c>
      <c r="Q3172" t="s">
        <v>8308</v>
      </c>
      <c r="R3172" t="s">
        <v>8314</v>
      </c>
      <c r="S3172" s="12">
        <f t="shared" si="99"/>
        <v>41836.847615740742</v>
      </c>
      <c r="T3172" s="12">
        <f t="shared" si="100"/>
        <v>41866.847615740742</v>
      </c>
    </row>
    <row r="3173" spans="1:20" ht="42.75" x14ac:dyDescent="0.4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ROUND(E3173/D3173*100,0)</f>
        <v>1</v>
      </c>
      <c r="P3173">
        <f>IFERROR(ROUND(E3173/L3173,2),0)</f>
        <v>93.33</v>
      </c>
      <c r="Q3173" t="s">
        <v>8308</v>
      </c>
      <c r="R3173" t="s">
        <v>8314</v>
      </c>
      <c r="S3173" s="12">
        <f t="shared" si="99"/>
        <v>42424.749490740738</v>
      </c>
      <c r="T3173" s="12">
        <f t="shared" si="100"/>
        <v>42454.707824074074</v>
      </c>
    </row>
    <row r="3174" spans="1:20" ht="71.25" x14ac:dyDescent="0.4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ROUND(E3174/D3174*100,0)</f>
        <v>1</v>
      </c>
      <c r="P3174">
        <f>IFERROR(ROUND(E3174/L3174,2),0)</f>
        <v>35.33</v>
      </c>
      <c r="Q3174" t="s">
        <v>8308</v>
      </c>
      <c r="R3174" t="s">
        <v>8314</v>
      </c>
      <c r="S3174" s="12">
        <f t="shared" si="99"/>
        <v>42061.11583333333</v>
      </c>
      <c r="T3174" s="12">
        <f t="shared" si="100"/>
        <v>42091.074166666673</v>
      </c>
    </row>
    <row r="3175" spans="1:20" ht="28.5" x14ac:dyDescent="0.4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ROUND(E3175/D3175*100,0)</f>
        <v>1</v>
      </c>
      <c r="P3175">
        <f>IFERROR(ROUND(E3175/L3175,2),0)</f>
        <v>8.1300000000000008</v>
      </c>
      <c r="Q3175" t="s">
        <v>8308</v>
      </c>
      <c r="R3175" t="s">
        <v>8314</v>
      </c>
      <c r="S3175" s="12">
        <f t="shared" si="99"/>
        <v>41941.10297453704</v>
      </c>
      <c r="T3175" s="12">
        <f t="shared" si="100"/>
        <v>41971.144641203704</v>
      </c>
    </row>
    <row r="3176" spans="1:20" ht="42.75" x14ac:dyDescent="0.4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ROUND(E3176/D3176*100,0)</f>
        <v>1</v>
      </c>
      <c r="P3176">
        <f>IFERROR(ROUND(E3176/L3176,2),0)</f>
        <v>53</v>
      </c>
      <c r="Q3176" t="s">
        <v>8341</v>
      </c>
      <c r="R3176" t="s">
        <v>8342</v>
      </c>
      <c r="S3176" s="12">
        <f t="shared" si="99"/>
        <v>42598.053113425922</v>
      </c>
      <c r="T3176" s="12">
        <f t="shared" si="100"/>
        <v>42638.053113425922</v>
      </c>
    </row>
    <row r="3177" spans="1:20" ht="42.75" x14ac:dyDescent="0.4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ROUND(E3177/D3177*100,0)</f>
        <v>1</v>
      </c>
      <c r="P3177">
        <f>IFERROR(ROUND(E3177/L3177,2),0)</f>
        <v>15</v>
      </c>
      <c r="Q3177" t="s">
        <v>8341</v>
      </c>
      <c r="R3177" t="s">
        <v>8342</v>
      </c>
      <c r="S3177" s="12">
        <f t="shared" si="99"/>
        <v>42775.172824074078</v>
      </c>
      <c r="T3177" s="12">
        <f t="shared" si="100"/>
        <v>42800.172824074078</v>
      </c>
    </row>
    <row r="3178" spans="1:20" ht="42.75" x14ac:dyDescent="0.4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ROUND(E3178/D3178*100,0)</f>
        <v>1</v>
      </c>
      <c r="P3178">
        <f>IFERROR(ROUND(E3178/L3178,2),0)</f>
        <v>50</v>
      </c>
      <c r="Q3178" t="s">
        <v>8341</v>
      </c>
      <c r="R3178" t="s">
        <v>8342</v>
      </c>
      <c r="S3178" s="12">
        <f t="shared" si="99"/>
        <v>42079.913113425922</v>
      </c>
      <c r="T3178" s="12">
        <f t="shared" si="100"/>
        <v>42109.913113425922</v>
      </c>
    </row>
    <row r="3179" spans="1:20" ht="42.75" x14ac:dyDescent="0.4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ROUND(E3179/D3179*100,0)</f>
        <v>1</v>
      </c>
      <c r="P3179">
        <f>IFERROR(ROUND(E3179/L3179,2),0)</f>
        <v>35</v>
      </c>
      <c r="Q3179" t="s">
        <v>8310</v>
      </c>
      <c r="R3179" t="s">
        <v>8347</v>
      </c>
      <c r="S3179" s="12">
        <f t="shared" si="99"/>
        <v>41163.011828703704</v>
      </c>
      <c r="T3179" s="12">
        <f t="shared" si="100"/>
        <v>41183.011828703704</v>
      </c>
    </row>
    <row r="3180" spans="1:20" ht="28.5" x14ac:dyDescent="0.4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ROUND(E3180/D3180*100,0)</f>
        <v>1</v>
      </c>
      <c r="P3180">
        <f>IFERROR(ROUND(E3180/L3180,2),0)</f>
        <v>10</v>
      </c>
      <c r="Q3180" t="s">
        <v>8310</v>
      </c>
      <c r="R3180" t="s">
        <v>8347</v>
      </c>
      <c r="S3180" s="12">
        <f t="shared" si="99"/>
        <v>40802.964594907404</v>
      </c>
      <c r="T3180" s="12">
        <f t="shared" si="100"/>
        <v>40832.964594907404</v>
      </c>
    </row>
    <row r="3181" spans="1:20" ht="28.5" x14ac:dyDescent="0.4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ROUND(E3181/D3181*100,0)</f>
        <v>1</v>
      </c>
      <c r="P3181">
        <f>IFERROR(ROUND(E3181/L3181,2),0)</f>
        <v>18.670000000000002</v>
      </c>
      <c r="Q3181" t="s">
        <v>8310</v>
      </c>
      <c r="R3181" t="s">
        <v>8347</v>
      </c>
      <c r="S3181" s="12">
        <f t="shared" si="99"/>
        <v>41101.906111111115</v>
      </c>
      <c r="T3181" s="12">
        <f t="shared" si="100"/>
        <v>41131.906111111115</v>
      </c>
    </row>
    <row r="3182" spans="1:20" ht="42.75" x14ac:dyDescent="0.4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ROUND(E3182/D3182*100,0)</f>
        <v>1</v>
      </c>
      <c r="P3182">
        <f>IFERROR(ROUND(E3182/L3182,2),0)</f>
        <v>410</v>
      </c>
      <c r="Q3182" t="s">
        <v>8310</v>
      </c>
      <c r="R3182" t="s">
        <v>8347</v>
      </c>
      <c r="S3182" s="12">
        <f t="shared" si="99"/>
        <v>41793.659525462965</v>
      </c>
      <c r="T3182" s="12">
        <f t="shared" si="100"/>
        <v>41853.659525462965</v>
      </c>
    </row>
    <row r="3183" spans="1:20" ht="57" x14ac:dyDescent="0.4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ROUND(E3183/D3183*100,0)</f>
        <v>1</v>
      </c>
      <c r="P3183">
        <f>IFERROR(ROUND(E3183/L3183,2),0)</f>
        <v>3</v>
      </c>
      <c r="Q3183" t="s">
        <v>8310</v>
      </c>
      <c r="R3183" t="s">
        <v>8347</v>
      </c>
      <c r="S3183" s="12">
        <f t="shared" si="99"/>
        <v>41250.025902777779</v>
      </c>
      <c r="T3183" s="12">
        <f t="shared" si="100"/>
        <v>41280.025902777779</v>
      </c>
    </row>
    <row r="3184" spans="1:20" ht="42.75" x14ac:dyDescent="0.4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ROUND(E3184/D3184*100,0)</f>
        <v>1</v>
      </c>
      <c r="P3184">
        <f>IFERROR(ROUND(E3184/L3184,2),0)</f>
        <v>25</v>
      </c>
      <c r="Q3184" t="s">
        <v>8310</v>
      </c>
      <c r="R3184" t="s">
        <v>8347</v>
      </c>
      <c r="S3184" s="12">
        <f t="shared" si="99"/>
        <v>42107.836435185185</v>
      </c>
      <c r="T3184" s="12">
        <f t="shared" si="100"/>
        <v>42137.836435185185</v>
      </c>
    </row>
    <row r="3185" spans="1:20" ht="42.75" x14ac:dyDescent="0.4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ROUND(E3185/D3185*100,0)</f>
        <v>1</v>
      </c>
      <c r="P3185">
        <f>IFERROR(ROUND(E3185/L3185,2),0)</f>
        <v>23.18</v>
      </c>
      <c r="Q3185" t="s">
        <v>8310</v>
      </c>
      <c r="R3185" t="s">
        <v>8347</v>
      </c>
      <c r="S3185" s="12">
        <f t="shared" si="99"/>
        <v>41220.933124999996</v>
      </c>
      <c r="T3185" s="12">
        <f t="shared" si="100"/>
        <v>41250.933124999996</v>
      </c>
    </row>
    <row r="3186" spans="1:20" ht="42.75" x14ac:dyDescent="0.4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ROUND(E3186/D3186*100,0)</f>
        <v>1</v>
      </c>
      <c r="P3186">
        <f>IFERROR(ROUND(E3186/L3186,2),0)</f>
        <v>5</v>
      </c>
      <c r="Q3186" t="s">
        <v>8310</v>
      </c>
      <c r="R3186" t="s">
        <v>8347</v>
      </c>
      <c r="S3186" s="12">
        <f t="shared" si="99"/>
        <v>41835.977083333331</v>
      </c>
      <c r="T3186" s="12">
        <f t="shared" si="100"/>
        <v>41865.977083333331</v>
      </c>
    </row>
    <row r="3187" spans="1:20" ht="42.75" x14ac:dyDescent="0.4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ROUND(E3187/D3187*100,0)</f>
        <v>1</v>
      </c>
      <c r="P3187">
        <f>IFERROR(ROUND(E3187/L3187,2),0)</f>
        <v>5</v>
      </c>
      <c r="Q3187" t="s">
        <v>8310</v>
      </c>
      <c r="R3187" t="s">
        <v>8338</v>
      </c>
      <c r="S3187" s="12">
        <f t="shared" si="99"/>
        <v>42535.327476851846</v>
      </c>
      <c r="T3187" s="12">
        <f t="shared" si="100"/>
        <v>42565.327476851846</v>
      </c>
    </row>
    <row r="3188" spans="1:20" ht="42.75" x14ac:dyDescent="0.4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ROUND(E3188/D3188*100,0)</f>
        <v>1</v>
      </c>
      <c r="P3188">
        <f>IFERROR(ROUND(E3188/L3188,2),0)</f>
        <v>20</v>
      </c>
      <c r="Q3188" t="s">
        <v>8310</v>
      </c>
      <c r="R3188" t="s">
        <v>8338</v>
      </c>
      <c r="S3188" s="12">
        <f t="shared" si="99"/>
        <v>41821.407187500001</v>
      </c>
      <c r="T3188" s="12">
        <f t="shared" si="100"/>
        <v>41851.407187500001</v>
      </c>
    </row>
    <row r="3189" spans="1:20" ht="28.5" x14ac:dyDescent="0.4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1</v>
      </c>
      <c r="P3189">
        <f>IFERROR(ROUND(E3189/L3189,2),0)</f>
        <v>50</v>
      </c>
      <c r="Q3189" t="s">
        <v>8326</v>
      </c>
      <c r="R3189" t="s">
        <v>8354</v>
      </c>
      <c r="S3189" s="12">
        <f t="shared" si="99"/>
        <v>42143.714178240742</v>
      </c>
      <c r="T3189" s="12">
        <f t="shared" si="100"/>
        <v>42173.714178240742</v>
      </c>
    </row>
    <row r="3190" spans="1:20" ht="42.75" x14ac:dyDescent="0.4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ROUND(E3190/D3190*100,0)</f>
        <v>1</v>
      </c>
      <c r="P3190">
        <f>IFERROR(ROUND(E3190/L3190,2),0)</f>
        <v>23.5</v>
      </c>
      <c r="Q3190" t="s">
        <v>8326</v>
      </c>
      <c r="R3190" t="s">
        <v>8354</v>
      </c>
      <c r="S3190" s="12">
        <f t="shared" si="99"/>
        <v>41835.763981481483</v>
      </c>
      <c r="T3190" s="12">
        <f t="shared" si="100"/>
        <v>41865.763981481483</v>
      </c>
    </row>
    <row r="3191" spans="1:20" ht="42.75" x14ac:dyDescent="0.4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ROUND(E3191/D3191*100,0)</f>
        <v>1</v>
      </c>
      <c r="P3191">
        <f>IFERROR(ROUND(E3191/L3191,2),0)</f>
        <v>25</v>
      </c>
      <c r="Q3191" t="s">
        <v>8312</v>
      </c>
      <c r="R3191" t="s">
        <v>8339</v>
      </c>
      <c r="S3191" s="12">
        <f t="shared" si="99"/>
        <v>40985.459803240738</v>
      </c>
      <c r="T3191" s="12">
        <f t="shared" si="100"/>
        <v>41015.666666666664</v>
      </c>
    </row>
    <row r="3192" spans="1:20" ht="42.75" x14ac:dyDescent="0.4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ROUND(E3192/D3192*100,0)</f>
        <v>1</v>
      </c>
      <c r="P3192">
        <f>IFERROR(ROUND(E3192/L3192,2),0)</f>
        <v>40</v>
      </c>
      <c r="Q3192" t="s">
        <v>8312</v>
      </c>
      <c r="R3192" t="s">
        <v>8339</v>
      </c>
      <c r="S3192" s="12">
        <f t="shared" si="99"/>
        <v>41506.848032407412</v>
      </c>
      <c r="T3192" s="12">
        <f t="shared" si="100"/>
        <v>41553.848032407412</v>
      </c>
    </row>
    <row r="3193" spans="1:20" ht="28.5" x14ac:dyDescent="0.45">
      <c r="A3193">
        <v>1248</v>
      </c>
      <c r="B3193" s="3" t="s">
        <v>1249</v>
      </c>
      <c r="C3193" s="3" t="s">
        <v>5358</v>
      </c>
      <c r="D3193" s="6">
        <v>2500</v>
      </c>
      <c r="E3193" s="8">
        <v>3791</v>
      </c>
      <c r="F3193" t="s">
        <v>8218</v>
      </c>
      <c r="G3193" t="s">
        <v>8223</v>
      </c>
      <c r="H3193" t="s">
        <v>8245</v>
      </c>
      <c r="I3193">
        <v>1402642740</v>
      </c>
      <c r="J3193">
        <v>1399563953</v>
      </c>
      <c r="K3193" t="b">
        <v>1</v>
      </c>
      <c r="L3193">
        <v>59</v>
      </c>
      <c r="M3193" t="b">
        <v>1</v>
      </c>
      <c r="N3193" t="s">
        <v>8274</v>
      </c>
      <c r="O3193">
        <f>ROUND(E3193/D3193*100,0)</f>
        <v>152</v>
      </c>
      <c r="P3193">
        <f>IFERROR(ROUND(E3193/L3193,2),0)</f>
        <v>64.25</v>
      </c>
      <c r="Q3193" t="s">
        <v>8312</v>
      </c>
      <c r="R3193" t="s">
        <v>8313</v>
      </c>
      <c r="S3193" s="12">
        <f t="shared" si="99"/>
        <v>41767.656863425924</v>
      </c>
      <c r="T3193" s="12">
        <f t="shared" si="100"/>
        <v>41803.290972222225</v>
      </c>
    </row>
    <row r="3194" spans="1:20" ht="42.75" x14ac:dyDescent="0.4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ROUND(E3194/D3194*100,0)</f>
        <v>1</v>
      </c>
      <c r="P3194">
        <f>IFERROR(ROUND(E3194/L3194,2),0)</f>
        <v>28</v>
      </c>
      <c r="Q3194" t="s">
        <v>8308</v>
      </c>
      <c r="R3194" t="s">
        <v>8314</v>
      </c>
      <c r="S3194" s="12">
        <f t="shared" si="99"/>
        <v>42082.702800925923</v>
      </c>
      <c r="T3194" s="12">
        <f t="shared" si="100"/>
        <v>42112.702800925923</v>
      </c>
    </row>
    <row r="3195" spans="1:20" ht="42.75" x14ac:dyDescent="0.4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ROUND(E3195/D3195*100,0)</f>
        <v>1</v>
      </c>
      <c r="P3195">
        <f>IFERROR(ROUND(E3195/L3195,2),0)</f>
        <v>184.36</v>
      </c>
      <c r="Q3195" t="s">
        <v>8308</v>
      </c>
      <c r="R3195" t="s">
        <v>8314</v>
      </c>
      <c r="S3195" s="12">
        <f t="shared" si="99"/>
        <v>42604.669675925921</v>
      </c>
      <c r="T3195" s="12">
        <f t="shared" si="100"/>
        <v>42664.669675925921</v>
      </c>
    </row>
    <row r="3196" spans="1:20" ht="42.75" x14ac:dyDescent="0.4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ROUND(E3196/D3196*100,0)</f>
        <v>1</v>
      </c>
      <c r="P3196">
        <f>IFERROR(ROUND(E3196/L3196,2),0)</f>
        <v>167.67</v>
      </c>
      <c r="Q3196" t="s">
        <v>8308</v>
      </c>
      <c r="R3196" t="s">
        <v>8314</v>
      </c>
      <c r="S3196" s="12">
        <f t="shared" si="99"/>
        <v>42705.690347222218</v>
      </c>
      <c r="T3196" s="12">
        <f t="shared" si="100"/>
        <v>42734.958333333328</v>
      </c>
    </row>
    <row r="3197" spans="1:20" ht="42.75" x14ac:dyDescent="0.4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ROUND(E3197/D3197*100,0)</f>
        <v>1</v>
      </c>
      <c r="P3197">
        <f>IFERROR(ROUND(E3197/L3197,2),0)</f>
        <v>859.86</v>
      </c>
      <c r="Q3197" t="s">
        <v>8308</v>
      </c>
      <c r="R3197" t="s">
        <v>8314</v>
      </c>
      <c r="S3197" s="12">
        <f t="shared" si="99"/>
        <v>42697.74927083333</v>
      </c>
      <c r="T3197" s="12">
        <f t="shared" si="100"/>
        <v>42727.74927083333</v>
      </c>
    </row>
    <row r="3198" spans="1:20" ht="42.75" x14ac:dyDescent="0.4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ROUND(E3198/D3198*100,0)</f>
        <v>1</v>
      </c>
      <c r="P3198">
        <f>IFERROR(ROUND(E3198/L3198,2),0)</f>
        <v>102.73</v>
      </c>
      <c r="Q3198" t="s">
        <v>8308</v>
      </c>
      <c r="R3198" t="s">
        <v>8314</v>
      </c>
      <c r="S3198" s="12">
        <f t="shared" si="99"/>
        <v>41974.791990740734</v>
      </c>
      <c r="T3198" s="12">
        <f t="shared" si="100"/>
        <v>42019.791990740734</v>
      </c>
    </row>
    <row r="3199" spans="1:20" ht="42.75" x14ac:dyDescent="0.4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ROUND(E3199/D3199*100,0)</f>
        <v>1</v>
      </c>
      <c r="P3199">
        <f>IFERROR(ROUND(E3199/L3199,2),0)</f>
        <v>45.33</v>
      </c>
      <c r="Q3199" t="s">
        <v>8308</v>
      </c>
      <c r="R3199" t="s">
        <v>8314</v>
      </c>
      <c r="S3199" s="12">
        <f t="shared" si="99"/>
        <v>41935.221585648149</v>
      </c>
      <c r="T3199" s="12">
        <f t="shared" si="100"/>
        <v>41975.263252314813</v>
      </c>
    </row>
    <row r="3200" spans="1:20" ht="42.75" x14ac:dyDescent="0.4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ROUND(E3200/D3200*100,0)</f>
        <v>1</v>
      </c>
      <c r="P3200">
        <f>IFERROR(ROUND(E3200/L3200,2),0)</f>
        <v>100.5</v>
      </c>
      <c r="Q3200" t="s">
        <v>8308</v>
      </c>
      <c r="R3200" t="s">
        <v>8314</v>
      </c>
      <c r="S3200" s="12">
        <f t="shared" si="99"/>
        <v>42569.50409722222</v>
      </c>
      <c r="T3200" s="12">
        <f t="shared" si="100"/>
        <v>42599.50409722222</v>
      </c>
    </row>
    <row r="3201" spans="1:20" ht="42.75" x14ac:dyDescent="0.4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ROUND(E3201/D3201*100,0)</f>
        <v>1</v>
      </c>
      <c r="P3201">
        <f>IFERROR(ROUND(E3201/L3201,2),0)</f>
        <v>7.5</v>
      </c>
      <c r="Q3201" t="s">
        <v>8321</v>
      </c>
      <c r="R3201" t="s">
        <v>8356</v>
      </c>
      <c r="S3201" s="12">
        <f t="shared" si="99"/>
        <v>41838.536782407406</v>
      </c>
      <c r="T3201" s="12">
        <f t="shared" si="100"/>
        <v>41863.536782407406</v>
      </c>
    </row>
    <row r="3202" spans="1:20" ht="42.75" x14ac:dyDescent="0.4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ROUND(E3202/D3202*100,0)</f>
        <v>1</v>
      </c>
      <c r="P3202">
        <f>IFERROR(ROUND(E3202/L3202,2),0)</f>
        <v>27.5</v>
      </c>
      <c r="Q3202" t="s">
        <v>8321</v>
      </c>
      <c r="R3202" t="s">
        <v>8356</v>
      </c>
      <c r="S3202" s="12">
        <f t="shared" si="99"/>
        <v>42232.15016203704</v>
      </c>
      <c r="T3202" s="12">
        <f t="shared" si="100"/>
        <v>42262.465972222228</v>
      </c>
    </row>
    <row r="3203" spans="1:20" ht="42.75" x14ac:dyDescent="0.4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ROUND(E3203/D3203*100,0)</f>
        <v>1</v>
      </c>
      <c r="P3203">
        <f>IFERROR(ROUND(E3203/L3203,2),0)</f>
        <v>38.5</v>
      </c>
      <c r="Q3203" t="s">
        <v>8321</v>
      </c>
      <c r="R3203" t="s">
        <v>8356</v>
      </c>
      <c r="S3203" s="12">
        <f t="shared" ref="S3203:S3266" si="101">(((J3203/60)/60)/24)+DATE(1970,1,1)</f>
        <v>42391.35019675926</v>
      </c>
      <c r="T3203" s="12">
        <f t="shared" ref="T3203:T3266" si="102">(((I3203/60)/60)/24)+DATE(1970,1,1)</f>
        <v>42421.35019675926</v>
      </c>
    </row>
    <row r="3204" spans="1:20" ht="42.75" x14ac:dyDescent="0.4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ROUND(E3204/D3204*100,0)</f>
        <v>1</v>
      </c>
      <c r="P3204">
        <f>IFERROR(ROUND(E3204/L3204,2),0)</f>
        <v>673.33</v>
      </c>
      <c r="Q3204" t="s">
        <v>8321</v>
      </c>
      <c r="R3204" t="s">
        <v>8356</v>
      </c>
      <c r="S3204" s="12">
        <f t="shared" si="101"/>
        <v>42198.765844907408</v>
      </c>
      <c r="T3204" s="12">
        <f t="shared" si="102"/>
        <v>42258.765844907408</v>
      </c>
    </row>
    <row r="3205" spans="1:20" ht="42.75" x14ac:dyDescent="0.4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ROUND(E3205/D3205*100,0)</f>
        <v>1</v>
      </c>
      <c r="P3205">
        <f>IFERROR(ROUND(E3205/L3205,2),0)</f>
        <v>15</v>
      </c>
      <c r="Q3205" t="s">
        <v>8321</v>
      </c>
      <c r="R3205" t="s">
        <v>8356</v>
      </c>
      <c r="S3205" s="12">
        <f t="shared" si="101"/>
        <v>42463.866666666669</v>
      </c>
      <c r="T3205" s="12">
        <f t="shared" si="102"/>
        <v>42484.915972222225</v>
      </c>
    </row>
    <row r="3206" spans="1:20" ht="42.75" x14ac:dyDescent="0.4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ROUND(E3206/D3206*100,0)</f>
        <v>1</v>
      </c>
      <c r="P3206">
        <f>IFERROR(ROUND(E3206/L3206,2),0)</f>
        <v>25</v>
      </c>
      <c r="Q3206" t="s">
        <v>8321</v>
      </c>
      <c r="R3206" t="s">
        <v>8344</v>
      </c>
      <c r="S3206" s="12">
        <f t="shared" si="101"/>
        <v>42548.192997685182</v>
      </c>
      <c r="T3206" s="12">
        <f t="shared" si="102"/>
        <v>42573.192997685182</v>
      </c>
    </row>
    <row r="3207" spans="1:20" ht="42.75" x14ac:dyDescent="0.4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ROUND(E3207/D3207*100,0)</f>
        <v>1</v>
      </c>
      <c r="P3207">
        <f>IFERROR(ROUND(E3207/L3207,2),0)</f>
        <v>15</v>
      </c>
      <c r="Q3207" t="s">
        <v>8321</v>
      </c>
      <c r="R3207" t="s">
        <v>8344</v>
      </c>
      <c r="S3207" s="12">
        <f t="shared" si="101"/>
        <v>40682.884791666671</v>
      </c>
      <c r="T3207" s="12">
        <f t="shared" si="102"/>
        <v>40712.884791666671</v>
      </c>
    </row>
    <row r="3208" spans="1:20" ht="42.75" x14ac:dyDescent="0.4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ROUND(E3208/D3208*100,0)</f>
        <v>1</v>
      </c>
      <c r="P3208">
        <f>IFERROR(ROUND(E3208/L3208,2),0)</f>
        <v>67</v>
      </c>
      <c r="Q3208" t="s">
        <v>8321</v>
      </c>
      <c r="R3208" t="s">
        <v>8353</v>
      </c>
      <c r="S3208" s="12">
        <f t="shared" si="101"/>
        <v>41555.041701388887</v>
      </c>
      <c r="T3208" s="12">
        <f t="shared" si="102"/>
        <v>41585.083368055559</v>
      </c>
    </row>
    <row r="3209" spans="1:20" ht="42.75" x14ac:dyDescent="0.4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ROUND(E3209/D3209*100,0)</f>
        <v>1</v>
      </c>
      <c r="P3209">
        <f>IFERROR(ROUND(E3209/L3209,2),0)</f>
        <v>42.5</v>
      </c>
      <c r="Q3209" t="s">
        <v>8321</v>
      </c>
      <c r="R3209" t="s">
        <v>8353</v>
      </c>
      <c r="S3209" s="12">
        <f t="shared" si="101"/>
        <v>41652.742488425924</v>
      </c>
      <c r="T3209" s="12">
        <f t="shared" si="102"/>
        <v>41712.700821759259</v>
      </c>
    </row>
    <row r="3210" spans="1:20" ht="42.75" x14ac:dyDescent="0.4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ROUND(E3210/D3210*100,0)</f>
        <v>1</v>
      </c>
      <c r="P3210">
        <f>IFERROR(ROUND(E3210/L3210,2),0)</f>
        <v>20</v>
      </c>
      <c r="Q3210" t="s">
        <v>8321</v>
      </c>
      <c r="R3210" t="s">
        <v>8353</v>
      </c>
      <c r="S3210" s="12">
        <f t="shared" si="101"/>
        <v>42144.769479166673</v>
      </c>
      <c r="T3210" s="12">
        <f t="shared" si="102"/>
        <v>42174.769479166673</v>
      </c>
    </row>
    <row r="3211" spans="1:20" ht="42.75" x14ac:dyDescent="0.4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ROUND(E3211/D3211*100,0)</f>
        <v>1</v>
      </c>
      <c r="P3211">
        <f>IFERROR(ROUND(E3211/L3211,2),0)</f>
        <v>27.5</v>
      </c>
      <c r="Q3211" t="s">
        <v>8321</v>
      </c>
      <c r="R3211" t="s">
        <v>8353</v>
      </c>
      <c r="S3211" s="12">
        <f t="shared" si="101"/>
        <v>41054.847777777781</v>
      </c>
      <c r="T3211" s="12">
        <f t="shared" si="102"/>
        <v>41114.847777777781</v>
      </c>
    </row>
    <row r="3212" spans="1:20" ht="28.5" x14ac:dyDescent="0.4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ROUND(E3212/D3212*100,0)</f>
        <v>1</v>
      </c>
      <c r="P3212">
        <f>IFERROR(ROUND(E3212/L3212,2),0)</f>
        <v>14</v>
      </c>
      <c r="Q3212" t="s">
        <v>8321</v>
      </c>
      <c r="R3212" t="s">
        <v>8353</v>
      </c>
      <c r="S3212" s="12">
        <f t="shared" si="101"/>
        <v>41481.996423611112</v>
      </c>
      <c r="T3212" s="12">
        <f t="shared" si="102"/>
        <v>41514.996423611112</v>
      </c>
    </row>
    <row r="3213" spans="1:20" ht="42.75" x14ac:dyDescent="0.4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ROUND(E3213/D3213*100,0)</f>
        <v>1</v>
      </c>
      <c r="P3213">
        <f>IFERROR(ROUND(E3213/L3213,2),0)</f>
        <v>5</v>
      </c>
      <c r="Q3213" t="s">
        <v>8323</v>
      </c>
      <c r="R3213" t="s">
        <v>8343</v>
      </c>
      <c r="S3213" s="12">
        <f t="shared" si="101"/>
        <v>42325.448958333334</v>
      </c>
      <c r="T3213" s="12">
        <f t="shared" si="102"/>
        <v>42357.448958333334</v>
      </c>
    </row>
    <row r="3214" spans="1:20" ht="42.75" x14ac:dyDescent="0.4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ROUND(E3214/D3214*100,0)</f>
        <v>1</v>
      </c>
      <c r="P3214">
        <f>IFERROR(ROUND(E3214/L3214,2),0)</f>
        <v>25.5</v>
      </c>
      <c r="Q3214" t="s">
        <v>8312</v>
      </c>
      <c r="R3214" t="s">
        <v>8340</v>
      </c>
      <c r="S3214" s="12">
        <f t="shared" si="101"/>
        <v>42187.281678240746</v>
      </c>
      <c r="T3214" s="12">
        <f t="shared" si="102"/>
        <v>42247.281678240746</v>
      </c>
    </row>
    <row r="3215" spans="1:20" ht="28.5" x14ac:dyDescent="0.4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ROUND(E3215/D3215*100,0)</f>
        <v>1</v>
      </c>
      <c r="P3215">
        <f>IFERROR(ROUND(E3215/L3215,2),0)</f>
        <v>34</v>
      </c>
      <c r="Q3215" t="s">
        <v>8312</v>
      </c>
      <c r="R3215" t="s">
        <v>8340</v>
      </c>
      <c r="S3215" s="12">
        <f t="shared" si="101"/>
        <v>42341.59129629629</v>
      </c>
      <c r="T3215" s="12">
        <f t="shared" si="102"/>
        <v>42387.541666666672</v>
      </c>
    </row>
    <row r="3216" spans="1:20" ht="42.75" x14ac:dyDescent="0.4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ROUND(E3216/D3216*100,0)</f>
        <v>1</v>
      </c>
      <c r="P3216">
        <f>IFERROR(ROUND(E3216/L3216,2),0)</f>
        <v>11.67</v>
      </c>
      <c r="Q3216" t="s">
        <v>8312</v>
      </c>
      <c r="R3216" t="s">
        <v>8340</v>
      </c>
      <c r="S3216" s="12">
        <f t="shared" si="101"/>
        <v>41869.534618055557</v>
      </c>
      <c r="T3216" s="12">
        <f t="shared" si="102"/>
        <v>41899.534618055557</v>
      </c>
    </row>
    <row r="3217" spans="1:20" ht="42.75" x14ac:dyDescent="0.4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ROUND(E3217/D3217*100,0)</f>
        <v>1</v>
      </c>
      <c r="P3217">
        <f>IFERROR(ROUND(E3217/L3217,2),0)</f>
        <v>8.75</v>
      </c>
      <c r="Q3217" t="s">
        <v>8312</v>
      </c>
      <c r="R3217" t="s">
        <v>8340</v>
      </c>
      <c r="S3217" s="12">
        <f t="shared" si="101"/>
        <v>41912.932430555556</v>
      </c>
      <c r="T3217" s="12">
        <f t="shared" si="102"/>
        <v>41942.932430555556</v>
      </c>
    </row>
    <row r="3218" spans="1:20" ht="28.5" x14ac:dyDescent="0.4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>
        <f>IFERROR(ROUND(E3218/L3218,2),0)</f>
        <v>22</v>
      </c>
      <c r="Q3218" t="s">
        <v>8312</v>
      </c>
      <c r="R3218" t="s">
        <v>8340</v>
      </c>
      <c r="S3218" s="12">
        <f t="shared" si="101"/>
        <v>42286.861493055556</v>
      </c>
      <c r="T3218" s="12">
        <f t="shared" si="102"/>
        <v>42316.90315972222</v>
      </c>
    </row>
    <row r="3219" spans="1:20" ht="42.75" x14ac:dyDescent="0.4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ROUND(E3219/D3219*100,0)</f>
        <v>1</v>
      </c>
      <c r="P3219">
        <f>IFERROR(ROUND(E3219/L3219,2),0)</f>
        <v>19</v>
      </c>
      <c r="Q3219" t="s">
        <v>8323</v>
      </c>
      <c r="R3219" t="s">
        <v>8324</v>
      </c>
      <c r="S3219" s="12">
        <f t="shared" si="101"/>
        <v>41913.94840277778</v>
      </c>
      <c r="T3219" s="12">
        <f t="shared" si="102"/>
        <v>41943.94840277778</v>
      </c>
    </row>
    <row r="3220" spans="1:20" ht="42.75" x14ac:dyDescent="0.4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ROUND(E3220/D3220*100,0)</f>
        <v>1</v>
      </c>
      <c r="P3220">
        <f>IFERROR(ROUND(E3220/L3220,2),0)</f>
        <v>10</v>
      </c>
      <c r="Q3220" t="s">
        <v>8323</v>
      </c>
      <c r="R3220" t="s">
        <v>8324</v>
      </c>
      <c r="S3220" s="12">
        <f t="shared" si="101"/>
        <v>41956.250034722223</v>
      </c>
      <c r="T3220" s="12">
        <f t="shared" si="102"/>
        <v>42016.250034722223</v>
      </c>
    </row>
    <row r="3221" spans="1:20" ht="42.75" x14ac:dyDescent="0.4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ROUND(E3221/D3221*100,0)</f>
        <v>1</v>
      </c>
      <c r="P3221">
        <f>IFERROR(ROUND(E3221/L3221,2),0)</f>
        <v>20</v>
      </c>
      <c r="Q3221" t="s">
        <v>8323</v>
      </c>
      <c r="R3221" t="s">
        <v>8324</v>
      </c>
      <c r="S3221" s="12">
        <f t="shared" si="101"/>
        <v>41940.89166666667</v>
      </c>
      <c r="T3221" s="12">
        <f t="shared" si="102"/>
        <v>41970.933333333334</v>
      </c>
    </row>
    <row r="3222" spans="1:20" ht="42.75" x14ac:dyDescent="0.4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ROUND(E3222/D3222*100,0)</f>
        <v>1</v>
      </c>
      <c r="P3222">
        <f>IFERROR(ROUND(E3222/L3222,2),0)</f>
        <v>62.5</v>
      </c>
      <c r="Q3222" t="s">
        <v>8310</v>
      </c>
      <c r="R3222" t="s">
        <v>8338</v>
      </c>
      <c r="S3222" s="12">
        <f t="shared" si="101"/>
        <v>42742.246493055558</v>
      </c>
      <c r="T3222" s="12">
        <f t="shared" si="102"/>
        <v>42795.166666666672</v>
      </c>
    </row>
    <row r="3223" spans="1:20" ht="42.75" x14ac:dyDescent="0.4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ROUND(E3223/D3223*100,0)</f>
        <v>1</v>
      </c>
      <c r="P3223">
        <f>IFERROR(ROUND(E3223/L3223,2),0)</f>
        <v>16.309999999999999</v>
      </c>
      <c r="Q3223" t="s">
        <v>8310</v>
      </c>
      <c r="R3223" t="s">
        <v>8338</v>
      </c>
      <c r="S3223" s="12">
        <f t="shared" si="101"/>
        <v>42155.129652777774</v>
      </c>
      <c r="T3223" s="12">
        <f t="shared" si="102"/>
        <v>42185.129652777774</v>
      </c>
    </row>
    <row r="3224" spans="1:20" ht="28.5" x14ac:dyDescent="0.4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ROUND(E3224/D3224*100,0)</f>
        <v>1</v>
      </c>
      <c r="P3224">
        <f>IFERROR(ROUND(E3224/L3224,2),0)</f>
        <v>17</v>
      </c>
      <c r="Q3224" t="s">
        <v>8310</v>
      </c>
      <c r="R3224" t="s">
        <v>8338</v>
      </c>
      <c r="S3224" s="12">
        <f t="shared" si="101"/>
        <v>42528.899398148147</v>
      </c>
      <c r="T3224" s="12">
        <f t="shared" si="102"/>
        <v>42588.899398148147</v>
      </c>
    </row>
    <row r="3225" spans="1:20" ht="42.75" x14ac:dyDescent="0.4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ROUND(E3225/D3225*100,0)</f>
        <v>1</v>
      </c>
      <c r="P3225">
        <f>IFERROR(ROUND(E3225/L3225,2),0)</f>
        <v>4</v>
      </c>
      <c r="Q3225" t="s">
        <v>8308</v>
      </c>
      <c r="R3225" t="s">
        <v>8349</v>
      </c>
      <c r="S3225" s="12">
        <f t="shared" si="101"/>
        <v>42037.789895833332</v>
      </c>
      <c r="T3225" s="12">
        <f t="shared" si="102"/>
        <v>42067.789895833332</v>
      </c>
    </row>
    <row r="3226" spans="1:20" ht="28.5" x14ac:dyDescent="0.4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ROUND(E3226/D3226*100,0)</f>
        <v>1</v>
      </c>
      <c r="P3226">
        <f>IFERROR(ROUND(E3226/L3226,2),0)</f>
        <v>24.5</v>
      </c>
      <c r="Q3226" t="s">
        <v>8308</v>
      </c>
      <c r="R3226" t="s">
        <v>8349</v>
      </c>
      <c r="S3226" s="12">
        <f t="shared" si="101"/>
        <v>41890.511319444442</v>
      </c>
      <c r="T3226" s="12">
        <f t="shared" si="102"/>
        <v>41920.511319444442</v>
      </c>
    </row>
    <row r="3227" spans="1:20" ht="28.5" x14ac:dyDescent="0.4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ROUND(E3227/D3227*100,0)</f>
        <v>1</v>
      </c>
      <c r="P3227">
        <f>IFERROR(ROUND(E3227/L3227,2),0)</f>
        <v>17</v>
      </c>
      <c r="Q3227" t="s">
        <v>8308</v>
      </c>
      <c r="R3227" t="s">
        <v>8349</v>
      </c>
      <c r="S3227" s="12">
        <f t="shared" si="101"/>
        <v>42656.717303240745</v>
      </c>
      <c r="T3227" s="12">
        <f t="shared" si="102"/>
        <v>42681.758969907409</v>
      </c>
    </row>
    <row r="3228" spans="1:20" ht="42.75" x14ac:dyDescent="0.4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ROUND(E3228/D3228*100,0)</f>
        <v>1</v>
      </c>
      <c r="P3228">
        <f>IFERROR(ROUND(E3228/L3228,2),0)</f>
        <v>28.89</v>
      </c>
      <c r="Q3228" t="s">
        <v>8308</v>
      </c>
      <c r="R3228" t="s">
        <v>8349</v>
      </c>
      <c r="S3228" s="12">
        <f t="shared" si="101"/>
        <v>41828.789942129632</v>
      </c>
      <c r="T3228" s="12">
        <f t="shared" si="102"/>
        <v>41863.789942129632</v>
      </c>
    </row>
    <row r="3229" spans="1:20" ht="42.75" x14ac:dyDescent="0.4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ROUND(E3229/D3229*100,0)</f>
        <v>1</v>
      </c>
      <c r="P3229">
        <f>IFERROR(ROUND(E3229/L3229,2),0)</f>
        <v>50</v>
      </c>
      <c r="Q3229" t="s">
        <v>8323</v>
      </c>
      <c r="R3229" t="s">
        <v>8352</v>
      </c>
      <c r="S3229" s="12">
        <f t="shared" si="101"/>
        <v>42685.680648148147</v>
      </c>
      <c r="T3229" s="12">
        <f t="shared" si="102"/>
        <v>42715.680648148147</v>
      </c>
    </row>
    <row r="3230" spans="1:20" ht="42.75" x14ac:dyDescent="0.4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ROUND(E3230/D3230*100,0)</f>
        <v>1</v>
      </c>
      <c r="P3230">
        <f>IFERROR(ROUND(E3230/L3230,2),0)</f>
        <v>33.71</v>
      </c>
      <c r="Q3230" t="s">
        <v>8323</v>
      </c>
      <c r="R3230" t="s">
        <v>8352</v>
      </c>
      <c r="S3230" s="12">
        <f t="shared" si="101"/>
        <v>41926.482731481483</v>
      </c>
      <c r="T3230" s="12">
        <f t="shared" si="102"/>
        <v>41956.524398148147</v>
      </c>
    </row>
    <row r="3231" spans="1:20" ht="28.5" x14ac:dyDescent="0.4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ROUND(E3231/D3231*100,0)</f>
        <v>1</v>
      </c>
      <c r="P3231">
        <f>IFERROR(ROUND(E3231/L3231,2),0)</f>
        <v>28.4</v>
      </c>
      <c r="Q3231" t="s">
        <v>8310</v>
      </c>
      <c r="R3231" t="s">
        <v>8347</v>
      </c>
      <c r="S3231" s="12">
        <f t="shared" si="101"/>
        <v>42716.7424537037</v>
      </c>
      <c r="T3231" s="12">
        <f t="shared" si="102"/>
        <v>42746.7424537037</v>
      </c>
    </row>
    <row r="3232" spans="1:20" ht="42.75" x14ac:dyDescent="0.4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ROUND(E3232/D3232*100,0)</f>
        <v>1</v>
      </c>
      <c r="P3232">
        <f>IFERROR(ROUND(E3232/L3232,2),0)</f>
        <v>31.56</v>
      </c>
      <c r="Q3232" t="s">
        <v>8310</v>
      </c>
      <c r="R3232" t="s">
        <v>8347</v>
      </c>
      <c r="S3232" s="12">
        <f t="shared" si="101"/>
        <v>42191.023530092592</v>
      </c>
      <c r="T3232" s="12">
        <f t="shared" si="102"/>
        <v>42221.023530092592</v>
      </c>
    </row>
    <row r="3233" spans="1:20" x14ac:dyDescent="0.4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ROUND(E3233/D3233*100,0)</f>
        <v>1</v>
      </c>
      <c r="P3233">
        <f>IFERROR(ROUND(E3233/L3233,2),0)</f>
        <v>49.38</v>
      </c>
      <c r="Q3233" t="s">
        <v>8310</v>
      </c>
      <c r="R3233" t="s">
        <v>8347</v>
      </c>
      <c r="S3233" s="12">
        <f t="shared" si="101"/>
        <v>41927.295694444445</v>
      </c>
      <c r="T3233" s="12">
        <f t="shared" si="102"/>
        <v>41959.337361111116</v>
      </c>
    </row>
    <row r="3234" spans="1:20" x14ac:dyDescent="0.4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1</v>
      </c>
      <c r="P3234">
        <f>IFERROR(ROUND(E3234/L3234,2),0)</f>
        <v>101.25</v>
      </c>
      <c r="Q3234" t="s">
        <v>8310</v>
      </c>
      <c r="R3234" t="s">
        <v>8347</v>
      </c>
      <c r="S3234" s="12">
        <f t="shared" si="101"/>
        <v>42534.284710648149</v>
      </c>
      <c r="T3234" s="12">
        <f t="shared" si="102"/>
        <v>42564.284710648149</v>
      </c>
    </row>
    <row r="3235" spans="1:20" ht="28.5" x14ac:dyDescent="0.4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ROUND(E3235/D3235*100,0)</f>
        <v>1</v>
      </c>
      <c r="P3235">
        <f>IFERROR(ROUND(E3235/L3235,2),0)</f>
        <v>1</v>
      </c>
      <c r="Q3235" t="s">
        <v>8310</v>
      </c>
      <c r="R3235" t="s">
        <v>8347</v>
      </c>
      <c r="S3235" s="12">
        <f t="shared" si="101"/>
        <v>41647.632256944446</v>
      </c>
      <c r="T3235" s="12">
        <f t="shared" si="102"/>
        <v>41667.632256944446</v>
      </c>
    </row>
    <row r="3236" spans="1:20" ht="57" x14ac:dyDescent="0.4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ROUND(E3236/D3236*100,0)</f>
        <v>1</v>
      </c>
      <c r="P3236">
        <f>IFERROR(ROUND(E3236/L3236,2),0)</f>
        <v>13</v>
      </c>
      <c r="Q3236" t="s">
        <v>8310</v>
      </c>
      <c r="R3236" t="s">
        <v>8347</v>
      </c>
      <c r="S3236" s="12">
        <f t="shared" si="101"/>
        <v>40710.731180555551</v>
      </c>
      <c r="T3236" s="12">
        <f t="shared" si="102"/>
        <v>40740.731180555551</v>
      </c>
    </row>
    <row r="3237" spans="1:20" ht="42.75" x14ac:dyDescent="0.4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ROUND(E3237/D3237*100,0)</f>
        <v>1</v>
      </c>
      <c r="P3237">
        <f>IFERROR(ROUND(E3237/L3237,2),0)</f>
        <v>5.31</v>
      </c>
      <c r="Q3237" t="s">
        <v>8310</v>
      </c>
      <c r="R3237" t="s">
        <v>8347</v>
      </c>
      <c r="S3237" s="12">
        <f t="shared" si="101"/>
        <v>41018.711863425924</v>
      </c>
      <c r="T3237" s="12">
        <f t="shared" si="102"/>
        <v>41048.711863425924</v>
      </c>
    </row>
    <row r="3238" spans="1:20" ht="42.75" x14ac:dyDescent="0.4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ROUND(E3238/D3238*100,0)</f>
        <v>1</v>
      </c>
      <c r="P3238">
        <f>IFERROR(ROUND(E3238/L3238,2),0)</f>
        <v>108</v>
      </c>
      <c r="Q3238" t="s">
        <v>8326</v>
      </c>
      <c r="R3238" t="s">
        <v>8327</v>
      </c>
      <c r="S3238" s="12">
        <f t="shared" si="101"/>
        <v>42804.034120370372</v>
      </c>
      <c r="T3238" s="12">
        <f t="shared" si="102"/>
        <v>42855.708333333328</v>
      </c>
    </row>
    <row r="3239" spans="1:20" ht="28.5" x14ac:dyDescent="0.4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ROUND(E3239/D3239*100,0)</f>
        <v>1</v>
      </c>
      <c r="P3239">
        <f>IFERROR(ROUND(E3239/L3239,2),0)</f>
        <v>15.43</v>
      </c>
      <c r="Q3239" t="s">
        <v>8308</v>
      </c>
      <c r="R3239" t="s">
        <v>8355</v>
      </c>
      <c r="S3239" s="12">
        <f t="shared" si="101"/>
        <v>42094.101145833338</v>
      </c>
      <c r="T3239" s="12">
        <f t="shared" si="102"/>
        <v>42124.101145833338</v>
      </c>
    </row>
    <row r="3240" spans="1:20" ht="42.75" x14ac:dyDescent="0.4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ROUND(E3240/D3240*100,0)</f>
        <v>1</v>
      </c>
      <c r="P3240">
        <f>IFERROR(ROUND(E3240/L3240,2),0)</f>
        <v>27.5</v>
      </c>
      <c r="Q3240" t="s">
        <v>8308</v>
      </c>
      <c r="R3240" t="s">
        <v>8355</v>
      </c>
      <c r="S3240" s="12">
        <f t="shared" si="101"/>
        <v>42096.918240740735</v>
      </c>
      <c r="T3240" s="12">
        <f t="shared" si="102"/>
        <v>42126.918240740735</v>
      </c>
    </row>
    <row r="3241" spans="1:20" ht="42.75" x14ac:dyDescent="0.4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ROUND(E3241/D3241*100,0)</f>
        <v>1</v>
      </c>
      <c r="P3241">
        <f>IFERROR(ROUND(E3241/L3241,2),0)</f>
        <v>47.86</v>
      </c>
      <c r="Q3241" t="s">
        <v>8308</v>
      </c>
      <c r="R3241" t="s">
        <v>8355</v>
      </c>
      <c r="S3241" s="12">
        <f t="shared" si="101"/>
        <v>42425.970092592594</v>
      </c>
      <c r="T3241" s="12">
        <f t="shared" si="102"/>
        <v>42485.928425925929</v>
      </c>
    </row>
    <row r="3242" spans="1:20" ht="42.75" x14ac:dyDescent="0.4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ROUND(E3242/D3242*100,0)</f>
        <v>1</v>
      </c>
      <c r="P3242">
        <f>IFERROR(ROUND(E3242/L3242,2),0)</f>
        <v>1</v>
      </c>
      <c r="Q3242" t="s">
        <v>8308</v>
      </c>
      <c r="R3242" t="s">
        <v>8355</v>
      </c>
      <c r="S3242" s="12">
        <f t="shared" si="101"/>
        <v>41927.067627314813</v>
      </c>
      <c r="T3242" s="12">
        <f t="shared" si="102"/>
        <v>41957.109293981484</v>
      </c>
    </row>
    <row r="3243" spans="1:20" ht="42.75" x14ac:dyDescent="0.4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ROUND(E3243/D3243*100,0)</f>
        <v>1</v>
      </c>
      <c r="P3243">
        <f>IFERROR(ROUND(E3243/L3243,2),0)</f>
        <v>112.57</v>
      </c>
      <c r="Q3243" t="s">
        <v>8308</v>
      </c>
      <c r="R3243" t="s">
        <v>8355</v>
      </c>
      <c r="S3243" s="12">
        <f t="shared" si="101"/>
        <v>42191.70175925926</v>
      </c>
      <c r="T3243" s="12">
        <f t="shared" si="102"/>
        <v>42221.70175925926</v>
      </c>
    </row>
    <row r="3244" spans="1:20" ht="42.75" x14ac:dyDescent="0.4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ROUND(E3244/D3244*100,0)</f>
        <v>1</v>
      </c>
      <c r="P3244">
        <f>IFERROR(ROUND(E3244/L3244,2),0)</f>
        <v>342</v>
      </c>
      <c r="Q3244" t="s">
        <v>8308</v>
      </c>
      <c r="R3244" t="s">
        <v>8355</v>
      </c>
      <c r="S3244" s="12">
        <f t="shared" si="101"/>
        <v>42528.626620370371</v>
      </c>
      <c r="T3244" s="12">
        <f t="shared" si="102"/>
        <v>42573.626620370371</v>
      </c>
    </row>
    <row r="3245" spans="1:20" ht="42.75" x14ac:dyDescent="0.4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ROUND(E3245/D3245*100,0)</f>
        <v>1</v>
      </c>
      <c r="P3245">
        <f>IFERROR(ROUND(E3245/L3245,2),0)</f>
        <v>57.88</v>
      </c>
      <c r="Q3245" t="s">
        <v>8308</v>
      </c>
      <c r="R3245" t="s">
        <v>8355</v>
      </c>
      <c r="S3245" s="12">
        <f t="shared" si="101"/>
        <v>41989.853692129633</v>
      </c>
      <c r="T3245" s="12">
        <f t="shared" si="102"/>
        <v>42019.811805555553</v>
      </c>
    </row>
    <row r="3246" spans="1:20" ht="42.75" x14ac:dyDescent="0.4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ROUND(E3246/D3246*100,0)</f>
        <v>1</v>
      </c>
      <c r="P3246">
        <f>IFERROR(ROUND(E3246/L3246,2),0)</f>
        <v>22.33</v>
      </c>
      <c r="Q3246" t="s">
        <v>8326</v>
      </c>
      <c r="R3246" t="s">
        <v>8354</v>
      </c>
      <c r="S3246" s="12">
        <f t="shared" si="101"/>
        <v>42374.822870370372</v>
      </c>
      <c r="T3246" s="12">
        <f t="shared" si="102"/>
        <v>42434.822870370372</v>
      </c>
    </row>
    <row r="3247" spans="1:20" ht="42.75" x14ac:dyDescent="0.4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1</v>
      </c>
      <c r="P3247">
        <f>IFERROR(ROUND(E3247/L3247,2),0)</f>
        <v>50.33</v>
      </c>
      <c r="Q3247" t="s">
        <v>8326</v>
      </c>
      <c r="R3247" t="s">
        <v>8354</v>
      </c>
      <c r="S3247" s="12">
        <f t="shared" si="101"/>
        <v>42211.732430555552</v>
      </c>
      <c r="T3247" s="12">
        <f t="shared" si="102"/>
        <v>42241.732430555552</v>
      </c>
    </row>
    <row r="3248" spans="1:20" ht="42.75" x14ac:dyDescent="0.4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ROUND(E3248/D3248*100,0)</f>
        <v>1</v>
      </c>
      <c r="P3248">
        <f>IFERROR(ROUND(E3248/L3248,2),0)</f>
        <v>8.33</v>
      </c>
      <c r="Q3248" t="s">
        <v>8326</v>
      </c>
      <c r="R3248" t="s">
        <v>8354</v>
      </c>
      <c r="S3248" s="12">
        <f t="shared" si="101"/>
        <v>41760.10974537037</v>
      </c>
      <c r="T3248" s="12">
        <f t="shared" si="102"/>
        <v>41790.979166666664</v>
      </c>
    </row>
    <row r="3249" spans="1:20" ht="42.75" x14ac:dyDescent="0.4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ROUND(E3249/D3249*100,0)</f>
        <v>1</v>
      </c>
      <c r="P3249">
        <f>IFERROR(ROUND(E3249/L3249,2),0)</f>
        <v>55.83</v>
      </c>
      <c r="Q3249" t="s">
        <v>8326</v>
      </c>
      <c r="R3249" t="s">
        <v>8354</v>
      </c>
      <c r="S3249" s="12">
        <f t="shared" si="101"/>
        <v>42536.862800925926</v>
      </c>
      <c r="T3249" s="12">
        <f t="shared" si="102"/>
        <v>42566.862800925926</v>
      </c>
    </row>
    <row r="3250" spans="1:20" ht="28.5" x14ac:dyDescent="0.4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ROUND(E3250/D3250*100,0)</f>
        <v>1</v>
      </c>
      <c r="P3250">
        <f>IFERROR(ROUND(E3250/L3250,2),0)</f>
        <v>34.44</v>
      </c>
      <c r="Q3250" t="s">
        <v>8326</v>
      </c>
      <c r="R3250" t="s">
        <v>8354</v>
      </c>
      <c r="S3250" s="12">
        <f t="shared" si="101"/>
        <v>41909.892453703702</v>
      </c>
      <c r="T3250" s="12">
        <f t="shared" si="102"/>
        <v>41939.892453703702</v>
      </c>
    </row>
    <row r="3251" spans="1:20" ht="42.75" x14ac:dyDescent="0.4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ROUND(E3251/D3251*100,0)</f>
        <v>1</v>
      </c>
      <c r="P3251">
        <f>IFERROR(ROUND(E3251/L3251,2),0)</f>
        <v>501.25</v>
      </c>
      <c r="Q3251" t="s">
        <v>8326</v>
      </c>
      <c r="R3251" t="s">
        <v>8354</v>
      </c>
      <c r="S3251" s="12">
        <f t="shared" si="101"/>
        <v>42734.879236111112</v>
      </c>
      <c r="T3251" s="12">
        <f t="shared" si="102"/>
        <v>42771.697222222225</v>
      </c>
    </row>
    <row r="3252" spans="1:20" ht="42.75" x14ac:dyDescent="0.4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1</v>
      </c>
      <c r="P3252">
        <f>IFERROR(ROUND(E3252/L3252,2),0)</f>
        <v>10.5</v>
      </c>
      <c r="Q3252" t="s">
        <v>8326</v>
      </c>
      <c r="R3252" t="s">
        <v>8354</v>
      </c>
      <c r="S3252" s="12">
        <f t="shared" si="101"/>
        <v>42382.130833333329</v>
      </c>
      <c r="T3252" s="12">
        <f t="shared" si="102"/>
        <v>42412.130833333329</v>
      </c>
    </row>
    <row r="3253" spans="1:20" ht="42.75" x14ac:dyDescent="0.4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ROUND(E3253/D3253*100,0)</f>
        <v>1</v>
      </c>
      <c r="P3253">
        <f>IFERROR(ROUND(E3253/L3253,2),0)</f>
        <v>15</v>
      </c>
      <c r="Q3253" t="s">
        <v>8326</v>
      </c>
      <c r="R3253" t="s">
        <v>8357</v>
      </c>
      <c r="S3253" s="12">
        <f t="shared" si="101"/>
        <v>42258.297094907408</v>
      </c>
      <c r="T3253" s="12">
        <f t="shared" si="102"/>
        <v>42280.875</v>
      </c>
    </row>
    <row r="3254" spans="1:20" ht="42.75" x14ac:dyDescent="0.4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ROUND(E3254/D3254*100,0)</f>
        <v>1</v>
      </c>
      <c r="P3254">
        <f>IFERROR(ROUND(E3254/L3254,2),0)</f>
        <v>35.71</v>
      </c>
      <c r="Q3254" t="s">
        <v>8326</v>
      </c>
      <c r="R3254" t="s">
        <v>8357</v>
      </c>
      <c r="S3254" s="12">
        <f t="shared" si="101"/>
        <v>42058.809594907405</v>
      </c>
      <c r="T3254" s="12">
        <f t="shared" si="102"/>
        <v>42114.767928240741</v>
      </c>
    </row>
    <row r="3255" spans="1:20" ht="57" x14ac:dyDescent="0.4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ROUND(E3255/D3255*100,0)</f>
        <v>1</v>
      </c>
      <c r="P3255">
        <f>IFERROR(ROUND(E3255/L3255,2),0)</f>
        <v>25</v>
      </c>
      <c r="Q3255" t="s">
        <v>8326</v>
      </c>
      <c r="R3255" t="s">
        <v>8354</v>
      </c>
      <c r="S3255" s="12">
        <f t="shared" si="101"/>
        <v>42594.524756944447</v>
      </c>
      <c r="T3255" s="12">
        <f t="shared" si="102"/>
        <v>42654.524756944447</v>
      </c>
    </row>
    <row r="3256" spans="1:20" ht="42.75" x14ac:dyDescent="0.4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ROUND(E3256/D3256*100,0)</f>
        <v>1</v>
      </c>
      <c r="P3256">
        <f>IFERROR(ROUND(E3256/L3256,2),0)</f>
        <v>100</v>
      </c>
      <c r="Q3256" t="s">
        <v>8326</v>
      </c>
      <c r="R3256" t="s">
        <v>8354</v>
      </c>
      <c r="S3256" s="12">
        <f t="shared" si="101"/>
        <v>42440.650335648148</v>
      </c>
      <c r="T3256" s="12">
        <f t="shared" si="102"/>
        <v>42499.868055555555</v>
      </c>
    </row>
    <row r="3257" spans="1:20" ht="42.75" x14ac:dyDescent="0.4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ROUND(E3257/D3257*100,0)</f>
        <v>1</v>
      </c>
      <c r="P3257">
        <f>IFERROR(ROUND(E3257/L3257,2),0)</f>
        <v>50</v>
      </c>
      <c r="Q3257" t="s">
        <v>8326</v>
      </c>
      <c r="R3257" t="s">
        <v>8354</v>
      </c>
      <c r="S3257" s="12">
        <f t="shared" si="101"/>
        <v>42584.666597222225</v>
      </c>
      <c r="T3257" s="12">
        <f t="shared" si="102"/>
        <v>42614.666597222225</v>
      </c>
    </row>
    <row r="3258" spans="1:20" ht="42.75" x14ac:dyDescent="0.4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ROUND(E3258/D3258*100,0)</f>
        <v>1</v>
      </c>
      <c r="P3258">
        <f>IFERROR(ROUND(E3258/L3258,2),0)</f>
        <v>29.5</v>
      </c>
      <c r="Q3258" t="s">
        <v>8326</v>
      </c>
      <c r="R3258" t="s">
        <v>8354</v>
      </c>
      <c r="S3258" s="12">
        <f t="shared" si="101"/>
        <v>42744.903182870374</v>
      </c>
      <c r="T3258" s="12">
        <f t="shared" si="102"/>
        <v>42774.903182870374</v>
      </c>
    </row>
    <row r="3259" spans="1:20" ht="42.75" x14ac:dyDescent="0.4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1</v>
      </c>
      <c r="P3259">
        <f>IFERROR(ROUND(E3259/L3259,2),0)</f>
        <v>25.5</v>
      </c>
      <c r="Q3259" t="s">
        <v>8326</v>
      </c>
      <c r="R3259" t="s">
        <v>8354</v>
      </c>
      <c r="S3259" s="12">
        <f t="shared" si="101"/>
        <v>42110.326423611114</v>
      </c>
      <c r="T3259" s="12">
        <f t="shared" si="102"/>
        <v>42140.125</v>
      </c>
    </row>
    <row r="3260" spans="1:20" ht="42.75" x14ac:dyDescent="0.4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ROUND(E3260/D3260*100,0)</f>
        <v>1</v>
      </c>
      <c r="P3260">
        <f>IFERROR(ROUND(E3260/L3260,2),0)</f>
        <v>1</v>
      </c>
      <c r="Q3260" t="s">
        <v>8326</v>
      </c>
      <c r="R3260" t="s">
        <v>8354</v>
      </c>
      <c r="S3260" s="12">
        <f t="shared" si="101"/>
        <v>42019.76944444445</v>
      </c>
      <c r="T3260" s="12">
        <f t="shared" si="102"/>
        <v>42079.727777777778</v>
      </c>
    </row>
    <row r="3261" spans="1:20" ht="28.5" x14ac:dyDescent="0.4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ROUND(E3261/D3261*100,0)</f>
        <v>1</v>
      </c>
      <c r="P3261">
        <f>IFERROR(ROUND(E3261/L3261,2),0)</f>
        <v>18</v>
      </c>
      <c r="Q3261" t="s">
        <v>8326</v>
      </c>
      <c r="R3261" t="s">
        <v>8354</v>
      </c>
      <c r="S3261" s="12">
        <f t="shared" si="101"/>
        <v>41809.754016203704</v>
      </c>
      <c r="T3261" s="12">
        <f t="shared" si="102"/>
        <v>41854.754016203704</v>
      </c>
    </row>
    <row r="3262" spans="1:20" ht="28.5" x14ac:dyDescent="0.4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ROUND(E3262/D3262*100,0)</f>
        <v>1</v>
      </c>
      <c r="P3262">
        <f>IFERROR(ROUND(E3262/L3262,2),0)</f>
        <v>15</v>
      </c>
      <c r="Q3262" t="s">
        <v>8308</v>
      </c>
      <c r="R3262" t="s">
        <v>8317</v>
      </c>
      <c r="S3262" s="12">
        <f t="shared" si="101"/>
        <v>41880.827118055553</v>
      </c>
      <c r="T3262" s="12">
        <f t="shared" si="102"/>
        <v>41897.839583333334</v>
      </c>
    </row>
    <row r="3263" spans="1:20" ht="42.75" x14ac:dyDescent="0.4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ROUND(E3263/D3263*100,0)</f>
        <v>1</v>
      </c>
      <c r="P3263">
        <f>IFERROR(ROUND(E3263/L3263,2),0)</f>
        <v>12</v>
      </c>
      <c r="Q3263" t="s">
        <v>8308</v>
      </c>
      <c r="R3263" t="s">
        <v>8317</v>
      </c>
      <c r="S3263" s="12">
        <f t="shared" si="101"/>
        <v>42200.261793981481</v>
      </c>
      <c r="T3263" s="12">
        <f t="shared" si="102"/>
        <v>42230.261793981481</v>
      </c>
    </row>
    <row r="3264" spans="1:20" ht="42.75" x14ac:dyDescent="0.4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ROUND(E3264/D3264*100,0)</f>
        <v>1</v>
      </c>
      <c r="P3264">
        <f>IFERROR(ROUND(E3264/L3264,2),0)</f>
        <v>17.670000000000002</v>
      </c>
      <c r="Q3264" t="s">
        <v>8308</v>
      </c>
      <c r="R3264" t="s">
        <v>8317</v>
      </c>
      <c r="S3264" s="12">
        <f t="shared" si="101"/>
        <v>42408.714814814812</v>
      </c>
      <c r="T3264" s="12">
        <f t="shared" si="102"/>
        <v>42438.714814814812</v>
      </c>
    </row>
    <row r="3265" spans="1:20" ht="42.75" x14ac:dyDescent="0.4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ROUND(E3265/D3265*100,0)</f>
        <v>1</v>
      </c>
      <c r="P3265">
        <f>IFERROR(ROUND(E3265/L3265,2),0)</f>
        <v>71.599999999999994</v>
      </c>
      <c r="Q3265" t="s">
        <v>8308</v>
      </c>
      <c r="R3265" t="s">
        <v>8317</v>
      </c>
      <c r="S3265" s="12">
        <f t="shared" si="101"/>
        <v>42695.624340277776</v>
      </c>
      <c r="T3265" s="12">
        <f t="shared" si="102"/>
        <v>42725.624340277776</v>
      </c>
    </row>
    <row r="3266" spans="1:20" ht="42.75" x14ac:dyDescent="0.4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ROUND(E3266/D3266*100,0)</f>
        <v>1</v>
      </c>
      <c r="P3266">
        <f>IFERROR(ROUND(E3266/L3266,2),0)</f>
        <v>80.45</v>
      </c>
      <c r="Q3266" t="s">
        <v>8308</v>
      </c>
      <c r="R3266" t="s">
        <v>8317</v>
      </c>
      <c r="S3266" s="12">
        <f t="shared" si="101"/>
        <v>41953.158854166672</v>
      </c>
      <c r="T3266" s="12">
        <f t="shared" si="102"/>
        <v>41983.158854166672</v>
      </c>
    </row>
    <row r="3267" spans="1:20" x14ac:dyDescent="0.4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ROUND(E3267/D3267*100,0)</f>
        <v>1</v>
      </c>
      <c r="P3267">
        <f>IFERROR(ROUND(E3267/L3267,2),0)</f>
        <v>69</v>
      </c>
      <c r="Q3267" t="s">
        <v>8308</v>
      </c>
      <c r="R3267" t="s">
        <v>8336</v>
      </c>
      <c r="S3267" s="12">
        <f t="shared" ref="S3267:S3330" si="103">(((J3267/60)/60)/24)+DATE(1970,1,1)</f>
        <v>42436.211701388893</v>
      </c>
      <c r="T3267" s="12">
        <f t="shared" ref="T3267:T3330" si="104">(((I3267/60)/60)/24)+DATE(1970,1,1)</f>
        <v>42466.170034722221</v>
      </c>
    </row>
    <row r="3268" spans="1:20" ht="42.75" x14ac:dyDescent="0.4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ROUND(E3268/D3268*100,0)</f>
        <v>1</v>
      </c>
      <c r="P3268">
        <f>IFERROR(ROUND(E3268/L3268,2),0)</f>
        <v>27.5</v>
      </c>
      <c r="Q3268" t="s">
        <v>8326</v>
      </c>
      <c r="R3268" t="s">
        <v>8354</v>
      </c>
      <c r="S3268" s="12">
        <f t="shared" si="103"/>
        <v>41805.895254629628</v>
      </c>
      <c r="T3268" s="12">
        <f t="shared" si="104"/>
        <v>41830.895254629628</v>
      </c>
    </row>
    <row r="3269" spans="1:20" ht="42.75" x14ac:dyDescent="0.4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ROUND(E3269/D3269*100,0)</f>
        <v>1</v>
      </c>
      <c r="P3269">
        <f>IFERROR(ROUND(E3269/L3269,2),0)</f>
        <v>200</v>
      </c>
      <c r="Q3269" t="s">
        <v>8326</v>
      </c>
      <c r="R3269" t="s">
        <v>8354</v>
      </c>
      <c r="S3269" s="12">
        <f t="shared" si="103"/>
        <v>41820.914641203701</v>
      </c>
      <c r="T3269" s="12">
        <f t="shared" si="104"/>
        <v>41860.914641203701</v>
      </c>
    </row>
    <row r="3270" spans="1:20" ht="42.75" x14ac:dyDescent="0.4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ROUND(E3270/D3270*100,0)</f>
        <v>1</v>
      </c>
      <c r="P3270">
        <f>IFERROR(ROUND(E3270/L3270,2),0)</f>
        <v>25</v>
      </c>
      <c r="Q3270" t="s">
        <v>8326</v>
      </c>
      <c r="R3270" t="s">
        <v>8354</v>
      </c>
      <c r="S3270" s="12">
        <f t="shared" si="103"/>
        <v>42058.334027777775</v>
      </c>
      <c r="T3270" s="12">
        <f t="shared" si="104"/>
        <v>42088.292361111111</v>
      </c>
    </row>
    <row r="3271" spans="1:20" ht="42.75" x14ac:dyDescent="0.4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ROUND(E3271/D3271*100,0)</f>
        <v>1</v>
      </c>
      <c r="P3271">
        <f>IFERROR(ROUND(E3271/L3271,2),0)</f>
        <v>13.33</v>
      </c>
      <c r="Q3271" t="s">
        <v>8326</v>
      </c>
      <c r="R3271" t="s">
        <v>8354</v>
      </c>
      <c r="S3271" s="12">
        <f t="shared" si="103"/>
        <v>41834.138495370367</v>
      </c>
      <c r="T3271" s="12">
        <f t="shared" si="104"/>
        <v>41864.138495370367</v>
      </c>
    </row>
    <row r="3272" spans="1:20" ht="42.75" x14ac:dyDescent="0.4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ROUND(E3272/D3272*100,0)</f>
        <v>1</v>
      </c>
      <c r="P3272">
        <f>IFERROR(ROUND(E3272/L3272,2),0)</f>
        <v>17.5</v>
      </c>
      <c r="Q3272" t="s">
        <v>8326</v>
      </c>
      <c r="R3272" t="s">
        <v>8354</v>
      </c>
      <c r="S3272" s="12">
        <f t="shared" si="103"/>
        <v>41870.87467592593</v>
      </c>
      <c r="T3272" s="12">
        <f t="shared" si="104"/>
        <v>41900.87467592593</v>
      </c>
    </row>
    <row r="3273" spans="1:20" ht="42.75" x14ac:dyDescent="0.4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ROUND(E3273/D3273*100,0)</f>
        <v>1</v>
      </c>
      <c r="P3273">
        <f>IFERROR(ROUND(E3273/L3273,2),0)</f>
        <v>13.25</v>
      </c>
      <c r="Q3273" t="s">
        <v>8321</v>
      </c>
      <c r="R3273" t="s">
        <v>8350</v>
      </c>
      <c r="S3273" s="12">
        <f t="shared" si="103"/>
        <v>42585.7106712963</v>
      </c>
      <c r="T3273" s="12">
        <f t="shared" si="104"/>
        <v>42615.7106712963</v>
      </c>
    </row>
    <row r="3274" spans="1:20" ht="28.5" x14ac:dyDescent="0.4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ROUND(E3274/D3274*100,0)</f>
        <v>1</v>
      </c>
      <c r="P3274">
        <f>IFERROR(ROUND(E3274/L3274,2),0)</f>
        <v>55</v>
      </c>
      <c r="Q3274" t="s">
        <v>8321</v>
      </c>
      <c r="R3274" t="s">
        <v>8350</v>
      </c>
      <c r="S3274" s="12">
        <f t="shared" si="103"/>
        <v>42068.799039351856</v>
      </c>
      <c r="T3274" s="12">
        <f t="shared" si="104"/>
        <v>42098.757372685184</v>
      </c>
    </row>
    <row r="3275" spans="1:20" ht="28.5" x14ac:dyDescent="0.4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ROUND(E3275/D3275*100,0)</f>
        <v>1</v>
      </c>
      <c r="P3275">
        <f>IFERROR(ROUND(E3275/L3275,2),0)</f>
        <v>5</v>
      </c>
      <c r="Q3275" t="s">
        <v>8321</v>
      </c>
      <c r="R3275" t="s">
        <v>8350</v>
      </c>
      <c r="S3275" s="12">
        <f t="shared" si="103"/>
        <v>42573.65662037037</v>
      </c>
      <c r="T3275" s="12">
        <f t="shared" si="104"/>
        <v>42588.65662037037</v>
      </c>
    </row>
    <row r="3276" spans="1:20" ht="28.5" x14ac:dyDescent="0.4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ROUND(E3276/D3276*100,0)</f>
        <v>1</v>
      </c>
      <c r="P3276">
        <f>IFERROR(ROUND(E3276/L3276,2),0)</f>
        <v>9</v>
      </c>
      <c r="Q3276" t="s">
        <v>8321</v>
      </c>
      <c r="R3276" t="s">
        <v>8350</v>
      </c>
      <c r="S3276" s="12">
        <f t="shared" si="103"/>
        <v>41247.063576388886</v>
      </c>
      <c r="T3276" s="12">
        <f t="shared" si="104"/>
        <v>41277.063576388886</v>
      </c>
    </row>
    <row r="3277" spans="1:20" ht="42.75" x14ac:dyDescent="0.4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ROUND(E3277/D3277*100,0)</f>
        <v>1</v>
      </c>
      <c r="P3277">
        <f>IFERROR(ROUND(E3277/L3277,2),0)</f>
        <v>25</v>
      </c>
      <c r="Q3277" t="s">
        <v>8321</v>
      </c>
      <c r="R3277" t="s">
        <v>8350</v>
      </c>
      <c r="S3277" s="12">
        <f t="shared" si="103"/>
        <v>40927.036979166667</v>
      </c>
      <c r="T3277" s="12">
        <f t="shared" si="104"/>
        <v>40986.995312500003</v>
      </c>
    </row>
    <row r="3278" spans="1:20" ht="42.75" x14ac:dyDescent="0.4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>
        <f>IFERROR(ROUND(E3278/L3278,2),0)</f>
        <v>11.25</v>
      </c>
      <c r="Q3278" t="s">
        <v>8321</v>
      </c>
      <c r="R3278" t="s">
        <v>8350</v>
      </c>
      <c r="S3278" s="12">
        <f t="shared" si="103"/>
        <v>41030.292025462964</v>
      </c>
      <c r="T3278" s="12">
        <f t="shared" si="104"/>
        <v>41059.791666666664</v>
      </c>
    </row>
    <row r="3279" spans="1:20" ht="42.75" x14ac:dyDescent="0.4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ROUND(E3279/D3279*100,0)</f>
        <v>1</v>
      </c>
      <c r="P3279">
        <f>IFERROR(ROUND(E3279/L3279,2),0)</f>
        <v>11.33</v>
      </c>
      <c r="Q3279" t="s">
        <v>8321</v>
      </c>
      <c r="R3279" t="s">
        <v>8350</v>
      </c>
      <c r="S3279" s="12">
        <f t="shared" si="103"/>
        <v>42172.958912037036</v>
      </c>
      <c r="T3279" s="12">
        <f t="shared" si="104"/>
        <v>42232.958912037036</v>
      </c>
    </row>
    <row r="3280" spans="1:20" ht="28.5" x14ac:dyDescent="0.45">
      <c r="A3280">
        <v>3638</v>
      </c>
      <c r="B3280" s="3" t="s">
        <v>3636</v>
      </c>
      <c r="C3280" s="3" t="s">
        <v>7748</v>
      </c>
      <c r="D3280" s="6">
        <v>3300</v>
      </c>
      <c r="E3280" s="8">
        <v>216</v>
      </c>
      <c r="F3280" t="s">
        <v>8220</v>
      </c>
      <c r="G3280" t="s">
        <v>8228</v>
      </c>
      <c r="H3280" t="s">
        <v>8250</v>
      </c>
      <c r="I3280">
        <v>1429456132</v>
      </c>
      <c r="J3280">
        <v>1424275732</v>
      </c>
      <c r="K3280" t="b">
        <v>0</v>
      </c>
      <c r="L3280">
        <v>2</v>
      </c>
      <c r="M3280" t="b">
        <v>0</v>
      </c>
      <c r="N3280" t="s">
        <v>8303</v>
      </c>
      <c r="O3280">
        <f>ROUND(E3280/D3280*100,0)</f>
        <v>7</v>
      </c>
      <c r="P3280">
        <f>IFERROR(ROUND(E3280/L3280,2),0)</f>
        <v>108</v>
      </c>
      <c r="Q3280" t="s">
        <v>8315</v>
      </c>
      <c r="R3280" t="s">
        <v>8334</v>
      </c>
      <c r="S3280" s="12">
        <f t="shared" si="103"/>
        <v>42053.672824074078</v>
      </c>
      <c r="T3280" s="12">
        <f t="shared" si="104"/>
        <v>42113.631157407406</v>
      </c>
    </row>
    <row r="3281" spans="1:20" ht="42.75" x14ac:dyDescent="0.45">
      <c r="A3281">
        <v>3005</v>
      </c>
      <c r="B3281" s="3" t="s">
        <v>3005</v>
      </c>
      <c r="C3281" s="3" t="s">
        <v>7115</v>
      </c>
      <c r="D3281" s="6">
        <v>10600</v>
      </c>
      <c r="E3281" s="8">
        <v>12772.6</v>
      </c>
      <c r="F3281" t="s">
        <v>8218</v>
      </c>
      <c r="G3281" t="s">
        <v>8223</v>
      </c>
      <c r="H3281" t="s">
        <v>8245</v>
      </c>
      <c r="I3281">
        <v>1412611905</v>
      </c>
      <c r="J3281">
        <v>1410019905</v>
      </c>
      <c r="K3281" t="b">
        <v>0</v>
      </c>
      <c r="L3281">
        <v>118</v>
      </c>
      <c r="M3281" t="b">
        <v>1</v>
      </c>
      <c r="N3281" t="s">
        <v>8301</v>
      </c>
      <c r="O3281">
        <f>ROUND(E3281/D3281*100,0)</f>
        <v>120</v>
      </c>
      <c r="P3281">
        <f>IFERROR(ROUND(E3281/L3281,2),0)</f>
        <v>108.24</v>
      </c>
      <c r="Q3281" t="s">
        <v>8315</v>
      </c>
      <c r="R3281" t="s">
        <v>8333</v>
      </c>
      <c r="S3281" s="12">
        <f t="shared" si="103"/>
        <v>41888.674826388888</v>
      </c>
      <c r="T3281" s="12">
        <f t="shared" si="104"/>
        <v>41918.674826388888</v>
      </c>
    </row>
    <row r="3282" spans="1:20" ht="42.75" x14ac:dyDescent="0.45">
      <c r="A3282">
        <v>2877</v>
      </c>
      <c r="B3282" s="3" t="s">
        <v>2877</v>
      </c>
      <c r="C3282" s="3" t="s">
        <v>6987</v>
      </c>
      <c r="D3282" s="6">
        <v>6000</v>
      </c>
      <c r="E3282" s="8">
        <v>650</v>
      </c>
      <c r="F3282" t="s">
        <v>8220</v>
      </c>
      <c r="G3282" t="s">
        <v>8223</v>
      </c>
      <c r="H3282" t="s">
        <v>8245</v>
      </c>
      <c r="I3282">
        <v>1480525200</v>
      </c>
      <c r="J3282">
        <v>1477781724</v>
      </c>
      <c r="K3282" t="b">
        <v>0</v>
      </c>
      <c r="L3282">
        <v>6</v>
      </c>
      <c r="M3282" t="b">
        <v>0</v>
      </c>
      <c r="N3282" t="s">
        <v>8269</v>
      </c>
      <c r="O3282">
        <f>ROUND(E3282/D3282*100,0)</f>
        <v>11</v>
      </c>
      <c r="P3282">
        <f>IFERROR(ROUND(E3282/L3282,2),0)</f>
        <v>108.33</v>
      </c>
      <c r="Q3282" t="s">
        <v>8315</v>
      </c>
      <c r="R3282" t="s">
        <v>8316</v>
      </c>
      <c r="S3282" s="12">
        <f t="shared" si="103"/>
        <v>42672.955138888887</v>
      </c>
      <c r="T3282" s="12">
        <f t="shared" si="104"/>
        <v>42704.708333333328</v>
      </c>
    </row>
    <row r="3283" spans="1:20" ht="42.75" x14ac:dyDescent="0.45">
      <c r="A3283">
        <v>3347</v>
      </c>
      <c r="B3283" s="3" t="s">
        <v>3347</v>
      </c>
      <c r="C3283" s="3" t="s">
        <v>7457</v>
      </c>
      <c r="D3283" s="6">
        <v>2000</v>
      </c>
      <c r="E3283" s="8">
        <v>2389</v>
      </c>
      <c r="F3283" t="s">
        <v>8218</v>
      </c>
      <c r="G3283" t="s">
        <v>8224</v>
      </c>
      <c r="H3283" t="s">
        <v>8246</v>
      </c>
      <c r="I3283">
        <v>1462741200</v>
      </c>
      <c r="J3283">
        <v>1461503654</v>
      </c>
      <c r="K3283" t="b">
        <v>0</v>
      </c>
      <c r="L3283">
        <v>22</v>
      </c>
      <c r="M3283" t="b">
        <v>1</v>
      </c>
      <c r="N3283" t="s">
        <v>8269</v>
      </c>
      <c r="O3283">
        <f>ROUND(E3283/D3283*100,0)</f>
        <v>119</v>
      </c>
      <c r="P3283">
        <f>IFERROR(ROUND(E3283/L3283,2),0)</f>
        <v>108.59</v>
      </c>
      <c r="Q3283" t="s">
        <v>8315</v>
      </c>
      <c r="R3283" t="s">
        <v>8316</v>
      </c>
      <c r="S3283" s="12">
        <f t="shared" si="103"/>
        <v>42484.551550925928</v>
      </c>
      <c r="T3283" s="12">
        <f t="shared" si="104"/>
        <v>42498.875</v>
      </c>
    </row>
    <row r="3284" spans="1:20" ht="57" x14ac:dyDescent="0.45">
      <c r="A3284">
        <v>2963</v>
      </c>
      <c r="B3284" s="3" t="s">
        <v>2963</v>
      </c>
      <c r="C3284" s="3" t="s">
        <v>7073</v>
      </c>
      <c r="D3284" s="6">
        <v>10000</v>
      </c>
      <c r="E3284" s="8">
        <v>10685</v>
      </c>
      <c r="F3284" t="s">
        <v>8218</v>
      </c>
      <c r="G3284" t="s">
        <v>8223</v>
      </c>
      <c r="H3284" t="s">
        <v>8245</v>
      </c>
      <c r="I3284">
        <v>1435835824</v>
      </c>
      <c r="J3284">
        <v>1433243824</v>
      </c>
      <c r="K3284" t="b">
        <v>0</v>
      </c>
      <c r="L3284">
        <v>98</v>
      </c>
      <c r="M3284" t="b">
        <v>1</v>
      </c>
      <c r="N3284" t="s">
        <v>8269</v>
      </c>
      <c r="O3284">
        <f>ROUND(E3284/D3284*100,0)</f>
        <v>107</v>
      </c>
      <c r="P3284">
        <f>IFERROR(ROUND(E3284/L3284,2),0)</f>
        <v>109.03</v>
      </c>
      <c r="Q3284" t="s">
        <v>8315</v>
      </c>
      <c r="R3284" t="s">
        <v>8316</v>
      </c>
      <c r="S3284" s="12">
        <f t="shared" si="103"/>
        <v>42157.470185185186</v>
      </c>
      <c r="T3284" s="12">
        <f t="shared" si="104"/>
        <v>42187.470185185186</v>
      </c>
    </row>
    <row r="3285" spans="1:20" ht="42.75" x14ac:dyDescent="0.45">
      <c r="A3285">
        <v>3202</v>
      </c>
      <c r="B3285" s="3" t="s">
        <v>3202</v>
      </c>
      <c r="C3285" s="3" t="s">
        <v>7312</v>
      </c>
      <c r="D3285" s="6">
        <v>5000</v>
      </c>
      <c r="E3285" s="8">
        <v>2726</v>
      </c>
      <c r="F3285" t="s">
        <v>8220</v>
      </c>
      <c r="G3285" t="s">
        <v>8223</v>
      </c>
      <c r="H3285" t="s">
        <v>8245</v>
      </c>
      <c r="I3285">
        <v>1450072740</v>
      </c>
      <c r="J3285">
        <v>1445027346</v>
      </c>
      <c r="K3285" t="b">
        <v>0</v>
      </c>
      <c r="L3285">
        <v>25</v>
      </c>
      <c r="M3285" t="b">
        <v>0</v>
      </c>
      <c r="N3285" t="s">
        <v>8303</v>
      </c>
      <c r="O3285">
        <f>ROUND(E3285/D3285*100,0)</f>
        <v>55</v>
      </c>
      <c r="P3285">
        <f>IFERROR(ROUND(E3285/L3285,2),0)</f>
        <v>109.04</v>
      </c>
      <c r="Q3285" t="s">
        <v>8315</v>
      </c>
      <c r="R3285" t="s">
        <v>8334</v>
      </c>
      <c r="S3285" s="12">
        <f t="shared" si="103"/>
        <v>42293.853541666671</v>
      </c>
      <c r="T3285" s="12">
        <f t="shared" si="104"/>
        <v>42352.249305555553</v>
      </c>
    </row>
    <row r="3286" spans="1:20" ht="42.75" x14ac:dyDescent="0.45">
      <c r="A3286">
        <v>3340</v>
      </c>
      <c r="B3286" s="3" t="s">
        <v>3340</v>
      </c>
      <c r="C3286" s="3" t="s">
        <v>7450</v>
      </c>
      <c r="D3286" s="6">
        <v>3000</v>
      </c>
      <c r="E3286" s="8">
        <v>4145</v>
      </c>
      <c r="F3286" t="s">
        <v>8218</v>
      </c>
      <c r="G3286" t="s">
        <v>8223</v>
      </c>
      <c r="H3286" t="s">
        <v>8245</v>
      </c>
      <c r="I3286">
        <v>1481066554</v>
      </c>
      <c r="J3286">
        <v>1478906554</v>
      </c>
      <c r="K3286" t="b">
        <v>0</v>
      </c>
      <c r="L3286">
        <v>38</v>
      </c>
      <c r="M3286" t="b">
        <v>1</v>
      </c>
      <c r="N3286" t="s">
        <v>8269</v>
      </c>
      <c r="O3286">
        <f>ROUND(E3286/D3286*100,0)</f>
        <v>138</v>
      </c>
      <c r="P3286">
        <f>IFERROR(ROUND(E3286/L3286,2),0)</f>
        <v>109.08</v>
      </c>
      <c r="Q3286" t="s">
        <v>8315</v>
      </c>
      <c r="R3286" t="s">
        <v>8316</v>
      </c>
      <c r="S3286" s="12">
        <f t="shared" si="103"/>
        <v>42685.974004629628</v>
      </c>
      <c r="T3286" s="12">
        <f t="shared" si="104"/>
        <v>42710.974004629628</v>
      </c>
    </row>
    <row r="3287" spans="1:20" ht="42.75" x14ac:dyDescent="0.45">
      <c r="A3287">
        <v>3349</v>
      </c>
      <c r="B3287" s="3" t="s">
        <v>3348</v>
      </c>
      <c r="C3287" s="3" t="s">
        <v>7459</v>
      </c>
      <c r="D3287" s="6">
        <v>1000</v>
      </c>
      <c r="E3287" s="8">
        <v>1534</v>
      </c>
      <c r="F3287" t="s">
        <v>8218</v>
      </c>
      <c r="G3287" t="s">
        <v>8223</v>
      </c>
      <c r="H3287" t="s">
        <v>8245</v>
      </c>
      <c r="I3287">
        <v>1465837200</v>
      </c>
      <c r="J3287">
        <v>1463971172</v>
      </c>
      <c r="K3287" t="b">
        <v>0</v>
      </c>
      <c r="L3287">
        <v>14</v>
      </c>
      <c r="M3287" t="b">
        <v>1</v>
      </c>
      <c r="N3287" t="s">
        <v>8269</v>
      </c>
      <c r="O3287">
        <f>ROUND(E3287/D3287*100,0)</f>
        <v>153</v>
      </c>
      <c r="P3287">
        <f>IFERROR(ROUND(E3287/L3287,2),0)</f>
        <v>109.57</v>
      </c>
      <c r="Q3287" t="s">
        <v>8315</v>
      </c>
      <c r="R3287" t="s">
        <v>8316</v>
      </c>
      <c r="S3287" s="12">
        <f t="shared" si="103"/>
        <v>42513.110787037032</v>
      </c>
      <c r="T3287" s="12">
        <f t="shared" si="104"/>
        <v>42534.708333333328</v>
      </c>
    </row>
    <row r="3288" spans="1:20" ht="42.75" x14ac:dyDescent="0.45">
      <c r="A3288">
        <v>2985</v>
      </c>
      <c r="B3288" s="3" t="s">
        <v>2985</v>
      </c>
      <c r="C3288" s="3" t="s">
        <v>7095</v>
      </c>
      <c r="D3288" s="6">
        <v>10000</v>
      </c>
      <c r="E3288" s="8">
        <v>12165</v>
      </c>
      <c r="F3288" t="s">
        <v>8218</v>
      </c>
      <c r="G3288" t="s">
        <v>8227</v>
      </c>
      <c r="H3288" t="s">
        <v>8249</v>
      </c>
      <c r="I3288">
        <v>1477886400</v>
      </c>
      <c r="J3288">
        <v>1476228128</v>
      </c>
      <c r="K3288" t="b">
        <v>0</v>
      </c>
      <c r="L3288">
        <v>111</v>
      </c>
      <c r="M3288" t="b">
        <v>1</v>
      </c>
      <c r="N3288" t="s">
        <v>8301</v>
      </c>
      <c r="O3288">
        <f>ROUND(E3288/D3288*100,0)</f>
        <v>122</v>
      </c>
      <c r="P3288">
        <f>IFERROR(ROUND(E3288/L3288,2),0)</f>
        <v>109.59</v>
      </c>
      <c r="Q3288" t="s">
        <v>8315</v>
      </c>
      <c r="R3288" t="s">
        <v>8333</v>
      </c>
      <c r="S3288" s="12">
        <f t="shared" si="103"/>
        <v>42654.973703703698</v>
      </c>
      <c r="T3288" s="12">
        <f t="shared" si="104"/>
        <v>42674.166666666672</v>
      </c>
    </row>
    <row r="3289" spans="1:20" ht="42.75" x14ac:dyDescent="0.45">
      <c r="A3289">
        <v>2979</v>
      </c>
      <c r="B3289" s="3" t="s">
        <v>2979</v>
      </c>
      <c r="C3289" s="3" t="s">
        <v>7089</v>
      </c>
      <c r="D3289" s="6">
        <v>5000</v>
      </c>
      <c r="E3289" s="8">
        <v>5070</v>
      </c>
      <c r="F3289" t="s">
        <v>8218</v>
      </c>
      <c r="G3289" t="s">
        <v>8223</v>
      </c>
      <c r="H3289" t="s">
        <v>8245</v>
      </c>
      <c r="I3289">
        <v>1420524000</v>
      </c>
      <c r="J3289">
        <v>1419104823</v>
      </c>
      <c r="K3289" t="b">
        <v>0</v>
      </c>
      <c r="L3289">
        <v>46</v>
      </c>
      <c r="M3289" t="b">
        <v>1</v>
      </c>
      <c r="N3289" t="s">
        <v>8269</v>
      </c>
      <c r="O3289">
        <f>ROUND(E3289/D3289*100,0)</f>
        <v>101</v>
      </c>
      <c r="P3289">
        <f>IFERROR(ROUND(E3289/L3289,2),0)</f>
        <v>110.22</v>
      </c>
      <c r="Q3289" t="s">
        <v>8315</v>
      </c>
      <c r="R3289" t="s">
        <v>8316</v>
      </c>
      <c r="S3289" s="12">
        <f t="shared" si="103"/>
        <v>41993.824340277773</v>
      </c>
      <c r="T3289" s="12">
        <f t="shared" si="104"/>
        <v>42010.25</v>
      </c>
    </row>
    <row r="3290" spans="1:20" ht="28.5" x14ac:dyDescent="0.45">
      <c r="A3290">
        <v>3406</v>
      </c>
      <c r="B3290" s="3" t="s">
        <v>3405</v>
      </c>
      <c r="C3290" s="3" t="s">
        <v>7516</v>
      </c>
      <c r="D3290" s="6">
        <v>10000</v>
      </c>
      <c r="E3290" s="8">
        <v>10031</v>
      </c>
      <c r="F3290" t="s">
        <v>8218</v>
      </c>
      <c r="G3290" t="s">
        <v>8223</v>
      </c>
      <c r="H3290" t="s">
        <v>8245</v>
      </c>
      <c r="I3290">
        <v>1405511376</v>
      </c>
      <c r="J3290">
        <v>1401623376</v>
      </c>
      <c r="K3290" t="b">
        <v>0</v>
      </c>
      <c r="L3290">
        <v>91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110.23</v>
      </c>
      <c r="Q3290" t="s">
        <v>8315</v>
      </c>
      <c r="R3290" t="s">
        <v>8316</v>
      </c>
      <c r="S3290" s="12">
        <f t="shared" si="103"/>
        <v>41791.492777777778</v>
      </c>
      <c r="T3290" s="12">
        <f t="shared" si="104"/>
        <v>41836.492777777778</v>
      </c>
    </row>
    <row r="3291" spans="1:20" ht="42.75" x14ac:dyDescent="0.45">
      <c r="A3291">
        <v>3147</v>
      </c>
      <c r="B3291" s="3" t="s">
        <v>3147</v>
      </c>
      <c r="C3291" s="3" t="s">
        <v>7257</v>
      </c>
      <c r="D3291" s="6">
        <v>20000</v>
      </c>
      <c r="E3291" s="8">
        <v>23505</v>
      </c>
      <c r="F3291" t="s">
        <v>8218</v>
      </c>
      <c r="G3291" t="s">
        <v>8223</v>
      </c>
      <c r="H3291" t="s">
        <v>8245</v>
      </c>
      <c r="I3291">
        <v>1415319355</v>
      </c>
      <c r="J3291">
        <v>1411859755</v>
      </c>
      <c r="K3291" t="b">
        <v>1</v>
      </c>
      <c r="L3291">
        <v>213</v>
      </c>
      <c r="M3291" t="b">
        <v>1</v>
      </c>
      <c r="N3291" t="s">
        <v>8269</v>
      </c>
      <c r="O3291">
        <f>ROUND(E3291/D3291*100,0)</f>
        <v>118</v>
      </c>
      <c r="P3291">
        <f>IFERROR(ROUND(E3291/L3291,2),0)</f>
        <v>110.35</v>
      </c>
      <c r="Q3291" t="s">
        <v>8315</v>
      </c>
      <c r="R3291" t="s">
        <v>8316</v>
      </c>
      <c r="S3291" s="12">
        <f t="shared" si="103"/>
        <v>41909.969386574077</v>
      </c>
      <c r="T3291" s="12">
        <f t="shared" si="104"/>
        <v>41950.011053240742</v>
      </c>
    </row>
    <row r="3292" spans="1:20" ht="42.75" x14ac:dyDescent="0.45">
      <c r="A3292">
        <v>3556</v>
      </c>
      <c r="B3292" s="3" t="s">
        <v>3555</v>
      </c>
      <c r="C3292" s="3" t="s">
        <v>7666</v>
      </c>
      <c r="D3292" s="6">
        <v>2200</v>
      </c>
      <c r="E3292" s="8">
        <v>2210</v>
      </c>
      <c r="F3292" t="s">
        <v>8218</v>
      </c>
      <c r="G3292" t="s">
        <v>8224</v>
      </c>
      <c r="H3292" t="s">
        <v>8246</v>
      </c>
      <c r="I3292">
        <v>1408289724</v>
      </c>
      <c r="J3292">
        <v>1403105724</v>
      </c>
      <c r="K3292" t="b">
        <v>0</v>
      </c>
      <c r="L3292">
        <v>20</v>
      </c>
      <c r="M3292" t="b">
        <v>1</v>
      </c>
      <c r="N3292" t="s">
        <v>8269</v>
      </c>
      <c r="O3292">
        <f>ROUND(E3292/D3292*100,0)</f>
        <v>100</v>
      </c>
      <c r="P3292">
        <f>IFERROR(ROUND(E3292/L3292,2),0)</f>
        <v>110.5</v>
      </c>
      <c r="Q3292" t="s">
        <v>8315</v>
      </c>
      <c r="R3292" t="s">
        <v>8316</v>
      </c>
      <c r="S3292" s="12">
        <f t="shared" si="103"/>
        <v>41808.649583333332</v>
      </c>
      <c r="T3292" s="12">
        <f t="shared" si="104"/>
        <v>41868.649583333332</v>
      </c>
    </row>
    <row r="3293" spans="1:20" ht="42.75" x14ac:dyDescent="0.45">
      <c r="A3293">
        <v>3657</v>
      </c>
      <c r="B3293" s="3" t="s">
        <v>3654</v>
      </c>
      <c r="C3293" s="3" t="s">
        <v>7767</v>
      </c>
      <c r="D3293" s="6">
        <v>2000</v>
      </c>
      <c r="E3293" s="8">
        <v>2215</v>
      </c>
      <c r="F3293" t="s">
        <v>8218</v>
      </c>
      <c r="G3293" t="s">
        <v>8231</v>
      </c>
      <c r="H3293" t="s">
        <v>8252</v>
      </c>
      <c r="I3293">
        <v>1464817320</v>
      </c>
      <c r="J3293">
        <v>1462806419</v>
      </c>
      <c r="K3293" t="b">
        <v>0</v>
      </c>
      <c r="L3293">
        <v>20</v>
      </c>
      <c r="M3293" t="b">
        <v>1</v>
      </c>
      <c r="N3293" t="s">
        <v>8269</v>
      </c>
      <c r="O3293">
        <f>ROUND(E3293/D3293*100,0)</f>
        <v>111</v>
      </c>
      <c r="P3293">
        <f>IFERROR(ROUND(E3293/L3293,2),0)</f>
        <v>110.75</v>
      </c>
      <c r="Q3293" t="s">
        <v>8315</v>
      </c>
      <c r="R3293" t="s">
        <v>8316</v>
      </c>
      <c r="S3293" s="12">
        <f t="shared" si="103"/>
        <v>42499.629849537043</v>
      </c>
      <c r="T3293" s="12">
        <f t="shared" si="104"/>
        <v>42522.904166666667</v>
      </c>
    </row>
    <row r="3294" spans="1:20" ht="42.75" x14ac:dyDescent="0.45">
      <c r="A3294">
        <v>3712</v>
      </c>
      <c r="B3294" s="3" t="s">
        <v>3709</v>
      </c>
      <c r="C3294" s="3" t="s">
        <v>7822</v>
      </c>
      <c r="D3294" s="6">
        <v>7500</v>
      </c>
      <c r="E3294" s="8">
        <v>11530</v>
      </c>
      <c r="F3294" t="s">
        <v>8218</v>
      </c>
      <c r="G3294" t="s">
        <v>8223</v>
      </c>
      <c r="H3294" t="s">
        <v>8245</v>
      </c>
      <c r="I3294">
        <v>1433055540</v>
      </c>
      <c r="J3294">
        <v>1431230867</v>
      </c>
      <c r="K3294" t="b">
        <v>0</v>
      </c>
      <c r="L3294">
        <v>104</v>
      </c>
      <c r="M3294" t="b">
        <v>1</v>
      </c>
      <c r="N3294" t="s">
        <v>8269</v>
      </c>
      <c r="O3294">
        <f>ROUND(E3294/D3294*100,0)</f>
        <v>154</v>
      </c>
      <c r="P3294">
        <f>IFERROR(ROUND(E3294/L3294,2),0)</f>
        <v>110.87</v>
      </c>
      <c r="Q3294" t="s">
        <v>8315</v>
      </c>
      <c r="R3294" t="s">
        <v>8316</v>
      </c>
      <c r="S3294" s="12">
        <f t="shared" si="103"/>
        <v>42134.172071759262</v>
      </c>
      <c r="T3294" s="12">
        <f t="shared" si="104"/>
        <v>42155.290972222225</v>
      </c>
    </row>
    <row r="3295" spans="1:20" ht="42.75" x14ac:dyDescent="0.45">
      <c r="A3295">
        <v>522</v>
      </c>
      <c r="B3295" s="3" t="s">
        <v>523</v>
      </c>
      <c r="C3295" s="3" t="s">
        <v>4632</v>
      </c>
      <c r="D3295" s="6">
        <v>3000</v>
      </c>
      <c r="E3295" s="8">
        <v>3440</v>
      </c>
      <c r="F3295" t="s">
        <v>8218</v>
      </c>
      <c r="G3295" t="s">
        <v>8223</v>
      </c>
      <c r="H3295" t="s">
        <v>8245</v>
      </c>
      <c r="I3295">
        <v>1458518325</v>
      </c>
      <c r="J3295">
        <v>1456793925</v>
      </c>
      <c r="K3295" t="b">
        <v>0</v>
      </c>
      <c r="L3295">
        <v>31</v>
      </c>
      <c r="M3295" t="b">
        <v>1</v>
      </c>
      <c r="N3295" t="s">
        <v>8269</v>
      </c>
      <c r="O3295">
        <f>ROUND(E3295/D3295*100,0)</f>
        <v>115</v>
      </c>
      <c r="P3295">
        <f>IFERROR(ROUND(E3295/L3295,2),0)</f>
        <v>110.97</v>
      </c>
      <c r="Q3295" t="s">
        <v>8315</v>
      </c>
      <c r="R3295" t="s">
        <v>8316</v>
      </c>
      <c r="S3295" s="12">
        <f t="shared" si="103"/>
        <v>42430.040798611109</v>
      </c>
      <c r="T3295" s="12">
        <f t="shared" si="104"/>
        <v>42449.999131944445</v>
      </c>
    </row>
    <row r="3296" spans="1:20" ht="42.75" x14ac:dyDescent="0.45">
      <c r="A3296">
        <v>3754</v>
      </c>
      <c r="B3296" s="3" t="s">
        <v>3751</v>
      </c>
      <c r="C3296" s="3" t="s">
        <v>7864</v>
      </c>
      <c r="D3296" s="6">
        <v>2500</v>
      </c>
      <c r="E3296" s="8">
        <v>3000</v>
      </c>
      <c r="F3296" t="s">
        <v>8218</v>
      </c>
      <c r="G3296" t="s">
        <v>8223</v>
      </c>
      <c r="H3296" t="s">
        <v>8245</v>
      </c>
      <c r="I3296">
        <v>1406350740</v>
      </c>
      <c r="J3296">
        <v>1403125737</v>
      </c>
      <c r="K3296" t="b">
        <v>0</v>
      </c>
      <c r="L3296">
        <v>27</v>
      </c>
      <c r="M3296" t="b">
        <v>1</v>
      </c>
      <c r="N3296" t="s">
        <v>8303</v>
      </c>
      <c r="O3296">
        <f>ROUND(E3296/D3296*100,0)</f>
        <v>120</v>
      </c>
      <c r="P3296">
        <f>IFERROR(ROUND(E3296/L3296,2),0)</f>
        <v>111.11</v>
      </c>
      <c r="Q3296" t="s">
        <v>8315</v>
      </c>
      <c r="R3296" t="s">
        <v>8334</v>
      </c>
      <c r="S3296" s="12">
        <f t="shared" si="103"/>
        <v>41808.881215277775</v>
      </c>
      <c r="T3296" s="12">
        <f t="shared" si="104"/>
        <v>41846.207638888889</v>
      </c>
    </row>
    <row r="3297" spans="1:20" ht="42.75" x14ac:dyDescent="0.45">
      <c r="A3297">
        <v>3380</v>
      </c>
      <c r="B3297" s="3" t="s">
        <v>3379</v>
      </c>
      <c r="C3297" s="3" t="s">
        <v>7490</v>
      </c>
      <c r="D3297" s="6">
        <v>3000</v>
      </c>
      <c r="E3297" s="8">
        <v>3133</v>
      </c>
      <c r="F3297" t="s">
        <v>8218</v>
      </c>
      <c r="G3297" t="s">
        <v>8223</v>
      </c>
      <c r="H3297" t="s">
        <v>8245</v>
      </c>
      <c r="I3297">
        <v>1417305178</v>
      </c>
      <c r="J3297">
        <v>1414277578</v>
      </c>
      <c r="K3297" t="b">
        <v>0</v>
      </c>
      <c r="L3297">
        <v>28</v>
      </c>
      <c r="M3297" t="b">
        <v>1</v>
      </c>
      <c r="N3297" t="s">
        <v>8269</v>
      </c>
      <c r="O3297">
        <f>ROUND(E3297/D3297*100,0)</f>
        <v>104</v>
      </c>
      <c r="P3297">
        <f>IFERROR(ROUND(E3297/L3297,2),0)</f>
        <v>111.89</v>
      </c>
      <c r="Q3297" t="s">
        <v>8315</v>
      </c>
      <c r="R3297" t="s">
        <v>8316</v>
      </c>
      <c r="S3297" s="12">
        <f t="shared" si="103"/>
        <v>41937.95344907407</v>
      </c>
      <c r="T3297" s="12">
        <f t="shared" si="104"/>
        <v>41972.995115740734</v>
      </c>
    </row>
    <row r="3298" spans="1:20" ht="42.75" x14ac:dyDescent="0.45">
      <c r="A3298">
        <v>2927</v>
      </c>
      <c r="B3298" s="3" t="s">
        <v>2927</v>
      </c>
      <c r="C3298" s="3" t="s">
        <v>7037</v>
      </c>
      <c r="D3298" s="6">
        <v>1800</v>
      </c>
      <c r="E3298" s="8">
        <v>2355</v>
      </c>
      <c r="F3298" t="s">
        <v>8218</v>
      </c>
      <c r="G3298" t="s">
        <v>8223</v>
      </c>
      <c r="H3298" t="s">
        <v>8245</v>
      </c>
      <c r="I3298">
        <v>1405400400</v>
      </c>
      <c r="J3298">
        <v>1402934629</v>
      </c>
      <c r="K3298" t="b">
        <v>0</v>
      </c>
      <c r="L3298">
        <v>21</v>
      </c>
      <c r="M3298" t="b">
        <v>1</v>
      </c>
      <c r="N3298" t="s">
        <v>8303</v>
      </c>
      <c r="O3298">
        <f>ROUND(E3298/D3298*100,0)</f>
        <v>131</v>
      </c>
      <c r="P3298">
        <f>IFERROR(ROUND(E3298/L3298,2),0)</f>
        <v>112.14</v>
      </c>
      <c r="Q3298" t="s">
        <v>8315</v>
      </c>
      <c r="R3298" t="s">
        <v>8334</v>
      </c>
      <c r="S3298" s="12">
        <f t="shared" si="103"/>
        <v>41806.669317129628</v>
      </c>
      <c r="T3298" s="12">
        <f t="shared" si="104"/>
        <v>41835.208333333336</v>
      </c>
    </row>
    <row r="3299" spans="1:20" ht="42.75" x14ac:dyDescent="0.45">
      <c r="A3299">
        <v>2826</v>
      </c>
      <c r="B3299" s="3" t="s">
        <v>2826</v>
      </c>
      <c r="C3299" s="3" t="s">
        <v>6936</v>
      </c>
      <c r="D3299" s="6">
        <v>2000</v>
      </c>
      <c r="E3299" s="8">
        <v>2155</v>
      </c>
      <c r="F3299" t="s">
        <v>8218</v>
      </c>
      <c r="G3299" t="s">
        <v>8223</v>
      </c>
      <c r="H3299" t="s">
        <v>8245</v>
      </c>
      <c r="I3299">
        <v>1436511600</v>
      </c>
      <c r="J3299">
        <v>1434415812</v>
      </c>
      <c r="K3299" t="b">
        <v>0</v>
      </c>
      <c r="L3299">
        <v>19</v>
      </c>
      <c r="M3299" t="b">
        <v>1</v>
      </c>
      <c r="N3299" t="s">
        <v>8269</v>
      </c>
      <c r="O3299">
        <f>ROUND(E3299/D3299*100,0)</f>
        <v>108</v>
      </c>
      <c r="P3299">
        <f>IFERROR(ROUND(E3299/L3299,2),0)</f>
        <v>113.42</v>
      </c>
      <c r="Q3299" t="s">
        <v>8315</v>
      </c>
      <c r="R3299" t="s">
        <v>8316</v>
      </c>
      <c r="S3299" s="12">
        <f t="shared" si="103"/>
        <v>42171.034861111111</v>
      </c>
      <c r="T3299" s="12">
        <f t="shared" si="104"/>
        <v>42195.291666666672</v>
      </c>
    </row>
    <row r="3300" spans="1:20" ht="57" x14ac:dyDescent="0.45">
      <c r="A3300">
        <v>2977</v>
      </c>
      <c r="B3300" s="3" t="s">
        <v>2977</v>
      </c>
      <c r="C3300" s="3" t="s">
        <v>7087</v>
      </c>
      <c r="D3300" s="6">
        <v>3000</v>
      </c>
      <c r="E3300" s="8">
        <v>3407</v>
      </c>
      <c r="F3300" t="s">
        <v>8218</v>
      </c>
      <c r="G3300" t="s">
        <v>8223</v>
      </c>
      <c r="H3300" t="s">
        <v>8245</v>
      </c>
      <c r="I3300">
        <v>1427076840</v>
      </c>
      <c r="J3300">
        <v>1421960934</v>
      </c>
      <c r="K3300" t="b">
        <v>0</v>
      </c>
      <c r="L3300">
        <v>30</v>
      </c>
      <c r="M3300" t="b">
        <v>1</v>
      </c>
      <c r="N3300" t="s">
        <v>8269</v>
      </c>
      <c r="O3300">
        <f>ROUND(E3300/D3300*100,0)</f>
        <v>114</v>
      </c>
      <c r="P3300">
        <f>IFERROR(ROUND(E3300/L3300,2),0)</f>
        <v>113.57</v>
      </c>
      <c r="Q3300" t="s">
        <v>8315</v>
      </c>
      <c r="R3300" t="s">
        <v>8316</v>
      </c>
      <c r="S3300" s="12">
        <f t="shared" si="103"/>
        <v>42026.88118055556</v>
      </c>
      <c r="T3300" s="12">
        <f t="shared" si="104"/>
        <v>42086.093055555553</v>
      </c>
    </row>
    <row r="3301" spans="1:20" ht="42.75" x14ac:dyDescent="0.45">
      <c r="A3301">
        <v>3344</v>
      </c>
      <c r="B3301" s="3" t="s">
        <v>3344</v>
      </c>
      <c r="C3301" s="3" t="s">
        <v>7454</v>
      </c>
      <c r="D3301" s="6">
        <v>4500</v>
      </c>
      <c r="E3301" s="8">
        <v>4565</v>
      </c>
      <c r="F3301" t="s">
        <v>8218</v>
      </c>
      <c r="G3301" t="s">
        <v>8223</v>
      </c>
      <c r="H3301" t="s">
        <v>8245</v>
      </c>
      <c r="I3301">
        <v>1409374093</v>
      </c>
      <c r="J3301">
        <v>1406782093</v>
      </c>
      <c r="K3301" t="b">
        <v>0</v>
      </c>
      <c r="L3301">
        <v>40</v>
      </c>
      <c r="M3301" t="b">
        <v>1</v>
      </c>
      <c r="N3301" t="s">
        <v>8269</v>
      </c>
      <c r="O3301">
        <f>ROUND(E3301/D3301*100,0)</f>
        <v>101</v>
      </c>
      <c r="P3301">
        <f>IFERROR(ROUND(E3301/L3301,2),0)</f>
        <v>114.13</v>
      </c>
      <c r="Q3301" t="s">
        <v>8315</v>
      </c>
      <c r="R3301" t="s">
        <v>8316</v>
      </c>
      <c r="S3301" s="12">
        <f t="shared" si="103"/>
        <v>41851.200150462959</v>
      </c>
      <c r="T3301" s="12">
        <f t="shared" si="104"/>
        <v>41881.200150462959</v>
      </c>
    </row>
    <row r="3302" spans="1:20" ht="42.75" x14ac:dyDescent="0.45">
      <c r="A3302">
        <v>3492</v>
      </c>
      <c r="B3302" s="3" t="s">
        <v>3491</v>
      </c>
      <c r="C3302" s="3" t="s">
        <v>7602</v>
      </c>
      <c r="D3302" s="6">
        <v>3800</v>
      </c>
      <c r="E3302" s="8">
        <v>4000.22</v>
      </c>
      <c r="F3302" t="s">
        <v>8218</v>
      </c>
      <c r="G3302" t="s">
        <v>8223</v>
      </c>
      <c r="H3302" t="s">
        <v>8245</v>
      </c>
      <c r="I3302">
        <v>1445818397</v>
      </c>
      <c r="J3302">
        <v>1442794397</v>
      </c>
      <c r="K3302" t="b">
        <v>0</v>
      </c>
      <c r="L3302">
        <v>35</v>
      </c>
      <c r="M3302" t="b">
        <v>1</v>
      </c>
      <c r="N3302" t="s">
        <v>8269</v>
      </c>
      <c r="O3302">
        <f>ROUND(E3302/D3302*100,0)</f>
        <v>105</v>
      </c>
      <c r="P3302">
        <f>IFERROR(ROUND(E3302/L3302,2),0)</f>
        <v>114.29</v>
      </c>
      <c r="Q3302" t="s">
        <v>8315</v>
      </c>
      <c r="R3302" t="s">
        <v>8316</v>
      </c>
      <c r="S3302" s="12">
        <f t="shared" si="103"/>
        <v>42268.009224537032</v>
      </c>
      <c r="T3302" s="12">
        <f t="shared" si="104"/>
        <v>42303.009224537032</v>
      </c>
    </row>
    <row r="3303" spans="1:20" ht="42.75" x14ac:dyDescent="0.45">
      <c r="A3303">
        <v>3721</v>
      </c>
      <c r="B3303" s="3" t="s">
        <v>3718</v>
      </c>
      <c r="C3303" s="3" t="s">
        <v>7831</v>
      </c>
      <c r="D3303" s="6">
        <v>5000</v>
      </c>
      <c r="E3303" s="8">
        <v>5040</v>
      </c>
      <c r="F3303" t="s">
        <v>8218</v>
      </c>
      <c r="G3303" t="s">
        <v>8223</v>
      </c>
      <c r="H3303" t="s">
        <v>8245</v>
      </c>
      <c r="I3303">
        <v>1415230084</v>
      </c>
      <c r="J3303">
        <v>1413412084</v>
      </c>
      <c r="K3303" t="b">
        <v>0</v>
      </c>
      <c r="L3303">
        <v>44</v>
      </c>
      <c r="M3303" t="b">
        <v>1</v>
      </c>
      <c r="N3303" t="s">
        <v>8269</v>
      </c>
      <c r="O3303">
        <f>ROUND(E3303/D3303*100,0)</f>
        <v>101</v>
      </c>
      <c r="P3303">
        <f>IFERROR(ROUND(E3303/L3303,2),0)</f>
        <v>114.55</v>
      </c>
      <c r="Q3303" t="s">
        <v>8315</v>
      </c>
      <c r="R3303" t="s">
        <v>8316</v>
      </c>
      <c r="S3303" s="12">
        <f t="shared" si="103"/>
        <v>41927.936157407406</v>
      </c>
      <c r="T3303" s="12">
        <f t="shared" si="104"/>
        <v>41948.977824074071</v>
      </c>
    </row>
    <row r="3304" spans="1:20" ht="42.75" x14ac:dyDescent="0.45">
      <c r="A3304">
        <v>3784</v>
      </c>
      <c r="B3304" s="3" t="s">
        <v>3781</v>
      </c>
      <c r="C3304" s="3" t="s">
        <v>7894</v>
      </c>
      <c r="D3304" s="6">
        <v>1000</v>
      </c>
      <c r="E3304" s="8">
        <v>1150</v>
      </c>
      <c r="F3304" t="s">
        <v>8218</v>
      </c>
      <c r="G3304" t="s">
        <v>8228</v>
      </c>
      <c r="H3304" t="s">
        <v>8250</v>
      </c>
      <c r="I3304">
        <v>1468193532</v>
      </c>
      <c r="J3304">
        <v>1465601532</v>
      </c>
      <c r="K3304" t="b">
        <v>0</v>
      </c>
      <c r="L3304">
        <v>10</v>
      </c>
      <c r="M3304" t="b">
        <v>1</v>
      </c>
      <c r="N3304" t="s">
        <v>8303</v>
      </c>
      <c r="O3304">
        <f>ROUND(E3304/D3304*100,0)</f>
        <v>115</v>
      </c>
      <c r="P3304">
        <f>IFERROR(ROUND(E3304/L3304,2),0)</f>
        <v>115</v>
      </c>
      <c r="Q3304" t="s">
        <v>8315</v>
      </c>
      <c r="R3304" t="s">
        <v>8334</v>
      </c>
      <c r="S3304" s="12">
        <f t="shared" si="103"/>
        <v>42531.980694444443</v>
      </c>
      <c r="T3304" s="12">
        <f t="shared" si="104"/>
        <v>42561.980694444443</v>
      </c>
    </row>
    <row r="3305" spans="1:20" ht="42.75" x14ac:dyDescent="0.45">
      <c r="A3305">
        <v>3656</v>
      </c>
      <c r="B3305" s="3" t="s">
        <v>3653</v>
      </c>
      <c r="C3305" s="3" t="s">
        <v>7766</v>
      </c>
      <c r="D3305" s="6">
        <v>5000</v>
      </c>
      <c r="E3305" s="8">
        <v>5291</v>
      </c>
      <c r="F3305" t="s">
        <v>8218</v>
      </c>
      <c r="G3305" t="s">
        <v>8239</v>
      </c>
      <c r="H3305" t="s">
        <v>8256</v>
      </c>
      <c r="I3305">
        <v>1485989940</v>
      </c>
      <c r="J3305">
        <v>1483393836</v>
      </c>
      <c r="K3305" t="b">
        <v>0</v>
      </c>
      <c r="L3305">
        <v>46</v>
      </c>
      <c r="M3305" t="b">
        <v>1</v>
      </c>
      <c r="N3305" t="s">
        <v>8269</v>
      </c>
      <c r="O3305">
        <f>ROUND(E3305/D3305*100,0)</f>
        <v>106</v>
      </c>
      <c r="P3305">
        <f>IFERROR(ROUND(E3305/L3305,2),0)</f>
        <v>115.02</v>
      </c>
      <c r="Q3305" t="s">
        <v>8315</v>
      </c>
      <c r="R3305" t="s">
        <v>8316</v>
      </c>
      <c r="S3305" s="12">
        <f t="shared" si="103"/>
        <v>42737.910138888896</v>
      </c>
      <c r="T3305" s="12">
        <f t="shared" si="104"/>
        <v>42767.957638888889</v>
      </c>
    </row>
    <row r="3306" spans="1:20" ht="42.75" x14ac:dyDescent="0.45">
      <c r="A3306">
        <v>2984</v>
      </c>
      <c r="B3306" s="3" t="s">
        <v>2984</v>
      </c>
      <c r="C3306" s="3" t="s">
        <v>7094</v>
      </c>
      <c r="D3306" s="6">
        <v>25000</v>
      </c>
      <c r="E3306" s="8">
        <v>25088</v>
      </c>
      <c r="F3306" t="s">
        <v>8218</v>
      </c>
      <c r="G3306" t="s">
        <v>8223</v>
      </c>
      <c r="H3306" t="s">
        <v>8245</v>
      </c>
      <c r="I3306">
        <v>1472020881</v>
      </c>
      <c r="J3306">
        <v>1469428881</v>
      </c>
      <c r="K3306" t="b">
        <v>1</v>
      </c>
      <c r="L3306">
        <v>218</v>
      </c>
      <c r="M3306" t="b">
        <v>1</v>
      </c>
      <c r="N3306" t="s">
        <v>8301</v>
      </c>
      <c r="O3306">
        <f>ROUND(E3306/D3306*100,0)</f>
        <v>100</v>
      </c>
      <c r="P3306">
        <f>IFERROR(ROUND(E3306/L3306,2),0)</f>
        <v>115.08</v>
      </c>
      <c r="Q3306" t="s">
        <v>8315</v>
      </c>
      <c r="R3306" t="s">
        <v>8333</v>
      </c>
      <c r="S3306" s="12">
        <f t="shared" si="103"/>
        <v>42576.278715277775</v>
      </c>
      <c r="T3306" s="12">
        <f t="shared" si="104"/>
        <v>42606.278715277775</v>
      </c>
    </row>
    <row r="3307" spans="1:20" ht="42.75" x14ac:dyDescent="0.45">
      <c r="A3307">
        <v>3412</v>
      </c>
      <c r="B3307" s="3" t="s">
        <v>3411</v>
      </c>
      <c r="C3307" s="3" t="s">
        <v>7522</v>
      </c>
      <c r="D3307" s="6">
        <v>3000</v>
      </c>
      <c r="E3307" s="8">
        <v>3000</v>
      </c>
      <c r="F3307" t="s">
        <v>8218</v>
      </c>
      <c r="G3307" t="s">
        <v>8224</v>
      </c>
      <c r="H3307" t="s">
        <v>8246</v>
      </c>
      <c r="I3307">
        <v>1411858862</v>
      </c>
      <c r="J3307">
        <v>1409266862</v>
      </c>
      <c r="K3307" t="b">
        <v>0</v>
      </c>
      <c r="L3307">
        <v>26</v>
      </c>
      <c r="M3307" t="b">
        <v>1</v>
      </c>
      <c r="N3307" t="s">
        <v>8269</v>
      </c>
      <c r="O3307">
        <f>ROUND(E3307/D3307*100,0)</f>
        <v>100</v>
      </c>
      <c r="P3307">
        <f>IFERROR(ROUND(E3307/L3307,2),0)</f>
        <v>115.38</v>
      </c>
      <c r="Q3307" t="s">
        <v>8315</v>
      </c>
      <c r="R3307" t="s">
        <v>8316</v>
      </c>
      <c r="S3307" s="12">
        <f t="shared" si="103"/>
        <v>41879.959050925929</v>
      </c>
      <c r="T3307" s="12">
        <f t="shared" si="104"/>
        <v>41909.959050925929</v>
      </c>
    </row>
    <row r="3308" spans="1:20" ht="42.75" x14ac:dyDescent="0.45">
      <c r="A3308">
        <v>3243</v>
      </c>
      <c r="B3308" s="3" t="s">
        <v>3243</v>
      </c>
      <c r="C3308" s="3" t="s">
        <v>7353</v>
      </c>
      <c r="D3308" s="6">
        <v>8000</v>
      </c>
      <c r="E3308" s="8">
        <v>8227</v>
      </c>
      <c r="F3308" t="s">
        <v>8218</v>
      </c>
      <c r="G3308" t="s">
        <v>8223</v>
      </c>
      <c r="H3308" t="s">
        <v>8245</v>
      </c>
      <c r="I3308">
        <v>1444348800</v>
      </c>
      <c r="J3308">
        <v>1442283562</v>
      </c>
      <c r="K3308" t="b">
        <v>1</v>
      </c>
      <c r="L3308">
        <v>71</v>
      </c>
      <c r="M3308" t="b">
        <v>1</v>
      </c>
      <c r="N3308" t="s">
        <v>8269</v>
      </c>
      <c r="O3308">
        <f>ROUND(E3308/D3308*100,0)</f>
        <v>103</v>
      </c>
      <c r="P3308">
        <f>IFERROR(ROUND(E3308/L3308,2),0)</f>
        <v>115.87</v>
      </c>
      <c r="Q3308" t="s">
        <v>8315</v>
      </c>
      <c r="R3308" t="s">
        <v>8316</v>
      </c>
      <c r="S3308" s="12">
        <f t="shared" si="103"/>
        <v>42262.096782407403</v>
      </c>
      <c r="T3308" s="12">
        <f t="shared" si="104"/>
        <v>42286</v>
      </c>
    </row>
    <row r="3309" spans="1:20" ht="42.75" x14ac:dyDescent="0.45">
      <c r="A3309">
        <v>3269</v>
      </c>
      <c r="B3309" s="3" t="s">
        <v>3269</v>
      </c>
      <c r="C3309" s="3" t="s">
        <v>7379</v>
      </c>
      <c r="D3309" s="6">
        <v>8000</v>
      </c>
      <c r="E3309" s="8">
        <v>8120</v>
      </c>
      <c r="F3309" t="s">
        <v>8218</v>
      </c>
      <c r="G3309" t="s">
        <v>8224</v>
      </c>
      <c r="H3309" t="s">
        <v>8246</v>
      </c>
      <c r="I3309">
        <v>1434452400</v>
      </c>
      <c r="J3309">
        <v>1431509397</v>
      </c>
      <c r="K3309" t="b">
        <v>1</v>
      </c>
      <c r="L3309">
        <v>70</v>
      </c>
      <c r="M3309" t="b">
        <v>1</v>
      </c>
      <c r="N3309" t="s">
        <v>8269</v>
      </c>
      <c r="O3309">
        <f>ROUND(E3309/D3309*100,0)</f>
        <v>102</v>
      </c>
      <c r="P3309">
        <f>IFERROR(ROUND(E3309/L3309,2),0)</f>
        <v>116</v>
      </c>
      <c r="Q3309" t="s">
        <v>8315</v>
      </c>
      <c r="R3309" t="s">
        <v>8316</v>
      </c>
      <c r="S3309" s="12">
        <f t="shared" si="103"/>
        <v>42137.395798611105</v>
      </c>
      <c r="T3309" s="12">
        <f t="shared" si="104"/>
        <v>42171.458333333328</v>
      </c>
    </row>
    <row r="3310" spans="1:20" ht="28.5" x14ac:dyDescent="0.45">
      <c r="A3310">
        <v>3334</v>
      </c>
      <c r="B3310" s="3" t="s">
        <v>3334</v>
      </c>
      <c r="C3310" s="3" t="s">
        <v>7444</v>
      </c>
      <c r="D3310" s="6">
        <v>3871</v>
      </c>
      <c r="E3310" s="8">
        <v>5366</v>
      </c>
      <c r="F3310" t="s">
        <v>8218</v>
      </c>
      <c r="G3310" t="s">
        <v>8223</v>
      </c>
      <c r="H3310" t="s">
        <v>8245</v>
      </c>
      <c r="I3310">
        <v>1438259422</v>
      </c>
      <c r="J3310">
        <v>1435667422</v>
      </c>
      <c r="K3310" t="b">
        <v>0</v>
      </c>
      <c r="L3310">
        <v>46</v>
      </c>
      <c r="M3310" t="b">
        <v>1</v>
      </c>
      <c r="N3310" t="s">
        <v>8269</v>
      </c>
      <c r="O3310">
        <f>ROUND(E3310/D3310*100,0)</f>
        <v>139</v>
      </c>
      <c r="P3310">
        <f>IFERROR(ROUND(E3310/L3310,2),0)</f>
        <v>116.65</v>
      </c>
      <c r="Q3310" t="s">
        <v>8315</v>
      </c>
      <c r="R3310" t="s">
        <v>8316</v>
      </c>
      <c r="S3310" s="12">
        <f t="shared" si="103"/>
        <v>42185.521087962959</v>
      </c>
      <c r="T3310" s="12">
        <f t="shared" si="104"/>
        <v>42215.521087962959</v>
      </c>
    </row>
    <row r="3311" spans="1:20" ht="42.75" x14ac:dyDescent="0.45">
      <c r="A3311">
        <v>3008</v>
      </c>
      <c r="B3311" s="3" t="s">
        <v>3008</v>
      </c>
      <c r="C3311" s="3" t="s">
        <v>7118</v>
      </c>
      <c r="D3311" s="6">
        <v>3000</v>
      </c>
      <c r="E3311" s="8">
        <v>3035</v>
      </c>
      <c r="F3311" t="s">
        <v>8218</v>
      </c>
      <c r="G3311" t="s">
        <v>8223</v>
      </c>
      <c r="H3311" t="s">
        <v>8245</v>
      </c>
      <c r="I3311">
        <v>1453352719</v>
      </c>
      <c r="J3311">
        <v>1450760719</v>
      </c>
      <c r="K3311" t="b">
        <v>0</v>
      </c>
      <c r="L3311">
        <v>26</v>
      </c>
      <c r="M3311" t="b">
        <v>1</v>
      </c>
      <c r="N3311" t="s">
        <v>8301</v>
      </c>
      <c r="O3311">
        <f>ROUND(E3311/D3311*100,0)</f>
        <v>101</v>
      </c>
      <c r="P3311">
        <f>IFERROR(ROUND(E3311/L3311,2),0)</f>
        <v>116.73</v>
      </c>
      <c r="Q3311" t="s">
        <v>8315</v>
      </c>
      <c r="R3311" t="s">
        <v>8333</v>
      </c>
      <c r="S3311" s="12">
        <f t="shared" si="103"/>
        <v>42360.212025462963</v>
      </c>
      <c r="T3311" s="12">
        <f t="shared" si="104"/>
        <v>42390.212025462963</v>
      </c>
    </row>
    <row r="3312" spans="1:20" ht="42.75" x14ac:dyDescent="0.45">
      <c r="A3312">
        <v>3403</v>
      </c>
      <c r="B3312" s="3" t="s">
        <v>3402</v>
      </c>
      <c r="C3312" s="3" t="s">
        <v>7513</v>
      </c>
      <c r="D3312" s="6">
        <v>2000</v>
      </c>
      <c r="E3312" s="8">
        <v>2000</v>
      </c>
      <c r="F3312" t="s">
        <v>8218</v>
      </c>
      <c r="G3312" t="s">
        <v>8224</v>
      </c>
      <c r="H3312" t="s">
        <v>8246</v>
      </c>
      <c r="I3312">
        <v>1435230324</v>
      </c>
      <c r="J3312">
        <v>1432638324</v>
      </c>
      <c r="K3312" t="b">
        <v>0</v>
      </c>
      <c r="L3312">
        <v>17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117.65</v>
      </c>
      <c r="Q3312" t="s">
        <v>8315</v>
      </c>
      <c r="R3312" t="s">
        <v>8316</v>
      </c>
      <c r="S3312" s="12">
        <f t="shared" si="103"/>
        <v>42150.462083333332</v>
      </c>
      <c r="T3312" s="12">
        <f t="shared" si="104"/>
        <v>42180.462083333332</v>
      </c>
    </row>
    <row r="3313" spans="1:20" ht="28.5" x14ac:dyDescent="0.45">
      <c r="A3313">
        <v>3064</v>
      </c>
      <c r="B3313" s="3" t="s">
        <v>3064</v>
      </c>
      <c r="C3313" s="3" t="s">
        <v>7174</v>
      </c>
      <c r="D3313" s="6">
        <v>75000</v>
      </c>
      <c r="E3313" s="8">
        <v>8471</v>
      </c>
      <c r="F3313" t="s">
        <v>8220</v>
      </c>
      <c r="G3313" t="s">
        <v>8223</v>
      </c>
      <c r="H3313" t="s">
        <v>8245</v>
      </c>
      <c r="I3313">
        <v>1448175540</v>
      </c>
      <c r="J3313">
        <v>1445483246</v>
      </c>
      <c r="K3313" t="b">
        <v>0</v>
      </c>
      <c r="L3313">
        <v>72</v>
      </c>
      <c r="M3313" t="b">
        <v>0</v>
      </c>
      <c r="N3313" t="s">
        <v>8301</v>
      </c>
      <c r="O3313">
        <f>ROUND(E3313/D3313*100,0)</f>
        <v>11</v>
      </c>
      <c r="P3313">
        <f>IFERROR(ROUND(E3313/L3313,2),0)</f>
        <v>117.65</v>
      </c>
      <c r="Q3313" t="s">
        <v>8315</v>
      </c>
      <c r="R3313" t="s">
        <v>8333</v>
      </c>
      <c r="S3313" s="12">
        <f t="shared" si="103"/>
        <v>42299.130162037036</v>
      </c>
      <c r="T3313" s="12">
        <f t="shared" si="104"/>
        <v>42330.290972222225</v>
      </c>
    </row>
    <row r="3314" spans="1:20" ht="42.75" x14ac:dyDescent="0.45">
      <c r="A3314">
        <v>533</v>
      </c>
      <c r="B3314" s="3" t="s">
        <v>534</v>
      </c>
      <c r="C3314" s="3" t="s">
        <v>4643</v>
      </c>
      <c r="D3314" s="6">
        <v>2000</v>
      </c>
      <c r="E3314" s="8">
        <v>2004</v>
      </c>
      <c r="F3314" t="s">
        <v>8218</v>
      </c>
      <c r="G3314" t="s">
        <v>8224</v>
      </c>
      <c r="H3314" t="s">
        <v>8246</v>
      </c>
      <c r="I3314">
        <v>1463394365</v>
      </c>
      <c r="J3314">
        <v>1461320765</v>
      </c>
      <c r="K3314" t="b">
        <v>0</v>
      </c>
      <c r="L3314">
        <v>17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117.88</v>
      </c>
      <c r="Q3314" t="s">
        <v>8315</v>
      </c>
      <c r="R3314" t="s">
        <v>8316</v>
      </c>
      <c r="S3314" s="12">
        <f t="shared" si="103"/>
        <v>42482.43478009259</v>
      </c>
      <c r="T3314" s="12">
        <f t="shared" si="104"/>
        <v>42506.43478009259</v>
      </c>
    </row>
    <row r="3315" spans="1:20" ht="42.75" x14ac:dyDescent="0.45">
      <c r="A3315">
        <v>3400</v>
      </c>
      <c r="B3315" s="3" t="s">
        <v>3399</v>
      </c>
      <c r="C3315" s="3" t="s">
        <v>7510</v>
      </c>
      <c r="D3315" s="6">
        <v>10000</v>
      </c>
      <c r="E3315" s="8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>ROUND(E3315/D3315*100,0)</f>
        <v>100</v>
      </c>
      <c r="P3315">
        <f>IFERROR(ROUND(E3315/L3315,2),0)</f>
        <v>118.13</v>
      </c>
      <c r="Q3315" t="s">
        <v>8315</v>
      </c>
      <c r="R3315" t="s">
        <v>8316</v>
      </c>
      <c r="S3315" s="12">
        <f t="shared" si="103"/>
        <v>41834.953865740739</v>
      </c>
      <c r="T3315" s="12">
        <f t="shared" si="104"/>
        <v>41879.953865740739</v>
      </c>
    </row>
    <row r="3316" spans="1:20" ht="42.75" x14ac:dyDescent="0.45">
      <c r="A3316">
        <v>2998</v>
      </c>
      <c r="B3316" s="3" t="s">
        <v>2998</v>
      </c>
      <c r="C3316" s="3" t="s">
        <v>7108</v>
      </c>
      <c r="D3316" s="6">
        <v>50000</v>
      </c>
      <c r="E3316" s="8">
        <v>51514.5</v>
      </c>
      <c r="F3316" t="s">
        <v>8218</v>
      </c>
      <c r="G3316" t="s">
        <v>8223</v>
      </c>
      <c r="H3316" t="s">
        <v>8245</v>
      </c>
      <c r="I3316">
        <v>1402892700</v>
      </c>
      <c r="J3316">
        <v>1400474329</v>
      </c>
      <c r="K3316" t="b">
        <v>0</v>
      </c>
      <c r="L3316">
        <v>433</v>
      </c>
      <c r="M3316" t="b">
        <v>1</v>
      </c>
      <c r="N3316" t="s">
        <v>8301</v>
      </c>
      <c r="O3316">
        <f>ROUND(E3316/D3316*100,0)</f>
        <v>103</v>
      </c>
      <c r="P3316">
        <f>IFERROR(ROUND(E3316/L3316,2),0)</f>
        <v>118.97</v>
      </c>
      <c r="Q3316" t="s">
        <v>8315</v>
      </c>
      <c r="R3316" t="s">
        <v>8333</v>
      </c>
      <c r="S3316" s="12">
        <f t="shared" si="103"/>
        <v>41778.193622685183</v>
      </c>
      <c r="T3316" s="12">
        <f t="shared" si="104"/>
        <v>41806.184027777781</v>
      </c>
    </row>
    <row r="3317" spans="1:20" ht="42.75" x14ac:dyDescent="0.45">
      <c r="A3317">
        <v>2873</v>
      </c>
      <c r="B3317" s="3" t="s">
        <v>2873</v>
      </c>
      <c r="C3317" s="3" t="s">
        <v>6983</v>
      </c>
      <c r="D3317" s="6">
        <v>2500</v>
      </c>
      <c r="E3317" s="8">
        <v>953</v>
      </c>
      <c r="F3317" t="s">
        <v>8220</v>
      </c>
      <c r="G3317" t="s">
        <v>8223</v>
      </c>
      <c r="H3317" t="s">
        <v>8245</v>
      </c>
      <c r="I3317">
        <v>1422473831</v>
      </c>
      <c r="J3317">
        <v>1419881831</v>
      </c>
      <c r="K3317" t="b">
        <v>0</v>
      </c>
      <c r="L3317">
        <v>8</v>
      </c>
      <c r="M3317" t="b">
        <v>0</v>
      </c>
      <c r="N3317" t="s">
        <v>8269</v>
      </c>
      <c r="O3317">
        <f>ROUND(E3317/D3317*100,0)</f>
        <v>38</v>
      </c>
      <c r="P3317">
        <f>IFERROR(ROUND(E3317/L3317,2),0)</f>
        <v>119.13</v>
      </c>
      <c r="Q3317" t="s">
        <v>8315</v>
      </c>
      <c r="R3317" t="s">
        <v>8316</v>
      </c>
      <c r="S3317" s="12">
        <f t="shared" si="103"/>
        <v>42002.817488425921</v>
      </c>
      <c r="T3317" s="12">
        <f t="shared" si="104"/>
        <v>42032.817488425921</v>
      </c>
    </row>
    <row r="3318" spans="1:20" ht="42.75" x14ac:dyDescent="0.45">
      <c r="A3318">
        <v>3547</v>
      </c>
      <c r="B3318" s="3" t="s">
        <v>3546</v>
      </c>
      <c r="C3318" s="3" t="s">
        <v>7657</v>
      </c>
      <c r="D3318" s="6">
        <v>35000</v>
      </c>
      <c r="E3318" s="8">
        <v>40043.25</v>
      </c>
      <c r="F3318" t="s">
        <v>8218</v>
      </c>
      <c r="G3318" t="s">
        <v>8223</v>
      </c>
      <c r="H3318" t="s">
        <v>8245</v>
      </c>
      <c r="I3318">
        <v>1463198340</v>
      </c>
      <c r="J3318">
        <v>1461117201</v>
      </c>
      <c r="K3318" t="b">
        <v>0</v>
      </c>
      <c r="L3318">
        <v>336</v>
      </c>
      <c r="M3318" t="b">
        <v>1</v>
      </c>
      <c r="N3318" t="s">
        <v>8269</v>
      </c>
      <c r="O3318">
        <f>ROUND(E3318/D3318*100,0)</f>
        <v>114</v>
      </c>
      <c r="P3318">
        <f>IFERROR(ROUND(E3318/L3318,2),0)</f>
        <v>119.18</v>
      </c>
      <c r="Q3318" t="s">
        <v>8315</v>
      </c>
      <c r="R3318" t="s">
        <v>8316</v>
      </c>
      <c r="S3318" s="12">
        <f t="shared" si="103"/>
        <v>42480.078715277778</v>
      </c>
      <c r="T3318" s="12">
        <f t="shared" si="104"/>
        <v>42504.165972222225</v>
      </c>
    </row>
    <row r="3319" spans="1:20" ht="42.75" x14ac:dyDescent="0.45">
      <c r="A3319">
        <v>3250</v>
      </c>
      <c r="B3319" s="3" t="s">
        <v>3250</v>
      </c>
      <c r="C3319" s="3" t="s">
        <v>7360</v>
      </c>
      <c r="D3319" s="6">
        <v>25000</v>
      </c>
      <c r="E3319" s="8">
        <v>25388</v>
      </c>
      <c r="F3319" t="s">
        <v>8218</v>
      </c>
      <c r="G3319" t="s">
        <v>8223</v>
      </c>
      <c r="H3319" t="s">
        <v>8245</v>
      </c>
      <c r="I3319">
        <v>1415213324</v>
      </c>
      <c r="J3319">
        <v>1412617724</v>
      </c>
      <c r="K3319" t="b">
        <v>1</v>
      </c>
      <c r="L3319">
        <v>213</v>
      </c>
      <c r="M3319" t="b">
        <v>1</v>
      </c>
      <c r="N3319" t="s">
        <v>8269</v>
      </c>
      <c r="O3319">
        <f>ROUND(E3319/D3319*100,0)</f>
        <v>102</v>
      </c>
      <c r="P3319">
        <f>IFERROR(ROUND(E3319/L3319,2),0)</f>
        <v>119.19</v>
      </c>
      <c r="Q3319" t="s">
        <v>8315</v>
      </c>
      <c r="R3319" t="s">
        <v>8316</v>
      </c>
      <c r="S3319" s="12">
        <f t="shared" si="103"/>
        <v>41918.742175925923</v>
      </c>
      <c r="T3319" s="12">
        <f t="shared" si="104"/>
        <v>41948.783842592595</v>
      </c>
    </row>
    <row r="3320" spans="1:20" ht="42.75" x14ac:dyDescent="0.45">
      <c r="A3320">
        <v>3341</v>
      </c>
      <c r="B3320" s="3" t="s">
        <v>3341</v>
      </c>
      <c r="C3320" s="3" t="s">
        <v>7451</v>
      </c>
      <c r="D3320" s="6">
        <v>3350</v>
      </c>
      <c r="E3320" s="8">
        <v>3350</v>
      </c>
      <c r="F3320" t="s">
        <v>8218</v>
      </c>
      <c r="G3320" t="s">
        <v>8224</v>
      </c>
      <c r="H3320" t="s">
        <v>8246</v>
      </c>
      <c r="I3320">
        <v>1465750800</v>
      </c>
      <c r="J3320">
        <v>1463771421</v>
      </c>
      <c r="K3320" t="b">
        <v>0</v>
      </c>
      <c r="L3320">
        <v>28</v>
      </c>
      <c r="M3320" t="b">
        <v>1</v>
      </c>
      <c r="N3320" t="s">
        <v>8269</v>
      </c>
      <c r="O3320">
        <f>ROUND(E3320/D3320*100,0)</f>
        <v>100</v>
      </c>
      <c r="P3320">
        <f>IFERROR(ROUND(E3320/L3320,2),0)</f>
        <v>119.64</v>
      </c>
      <c r="Q3320" t="s">
        <v>8315</v>
      </c>
      <c r="R3320" t="s">
        <v>8316</v>
      </c>
      <c r="S3320" s="12">
        <f t="shared" si="103"/>
        <v>42510.798854166671</v>
      </c>
      <c r="T3320" s="12">
        <f t="shared" si="104"/>
        <v>42533.708333333328</v>
      </c>
    </row>
    <row r="3321" spans="1:20" ht="28.5" x14ac:dyDescent="0.45">
      <c r="A3321">
        <v>3837</v>
      </c>
      <c r="B3321" s="3" t="s">
        <v>3834</v>
      </c>
      <c r="C3321" s="3" t="s">
        <v>7946</v>
      </c>
      <c r="D3321" s="6">
        <v>2000</v>
      </c>
      <c r="E3321" s="8">
        <v>2042</v>
      </c>
      <c r="F3321" t="s">
        <v>8218</v>
      </c>
      <c r="G3321" t="s">
        <v>8224</v>
      </c>
      <c r="H3321" t="s">
        <v>8246</v>
      </c>
      <c r="I3321">
        <v>1435947758</v>
      </c>
      <c r="J3321">
        <v>1432837358</v>
      </c>
      <c r="K3321" t="b">
        <v>0</v>
      </c>
      <c r="L3321">
        <v>17</v>
      </c>
      <c r="M3321" t="b">
        <v>1</v>
      </c>
      <c r="N3321" t="s">
        <v>8269</v>
      </c>
      <c r="O3321">
        <f>ROUND(E3321/D3321*100,0)</f>
        <v>102</v>
      </c>
      <c r="P3321">
        <f>IFERROR(ROUND(E3321/L3321,2),0)</f>
        <v>120.12</v>
      </c>
      <c r="Q3321" t="s">
        <v>8315</v>
      </c>
      <c r="R3321" t="s">
        <v>8316</v>
      </c>
      <c r="S3321" s="12">
        <f t="shared" si="103"/>
        <v>42152.765717592592</v>
      </c>
      <c r="T3321" s="12">
        <f t="shared" si="104"/>
        <v>42188.765717592592</v>
      </c>
    </row>
    <row r="3322" spans="1:20" ht="42.75" x14ac:dyDescent="0.45">
      <c r="A3322">
        <v>3023</v>
      </c>
      <c r="B3322" s="3" t="s">
        <v>3023</v>
      </c>
      <c r="C3322" s="3" t="s">
        <v>7133</v>
      </c>
      <c r="D3322" s="6">
        <v>700</v>
      </c>
      <c r="E3322" s="8">
        <v>721</v>
      </c>
      <c r="F3322" t="s">
        <v>8218</v>
      </c>
      <c r="G3322" t="s">
        <v>8224</v>
      </c>
      <c r="H3322" t="s">
        <v>8246</v>
      </c>
      <c r="I3322">
        <v>1434039186</v>
      </c>
      <c r="J3322">
        <v>1430151186</v>
      </c>
      <c r="K3322" t="b">
        <v>0</v>
      </c>
      <c r="L3322">
        <v>6</v>
      </c>
      <c r="M3322" t="b">
        <v>1</v>
      </c>
      <c r="N3322" t="s">
        <v>8301</v>
      </c>
      <c r="O3322">
        <f>ROUND(E3322/D3322*100,0)</f>
        <v>103</v>
      </c>
      <c r="P3322">
        <f>IFERROR(ROUND(E3322/L3322,2),0)</f>
        <v>120.17</v>
      </c>
      <c r="Q3322" t="s">
        <v>8315</v>
      </c>
      <c r="R3322" t="s">
        <v>8333</v>
      </c>
      <c r="S3322" s="12">
        <f t="shared" si="103"/>
        <v>42121.675763888896</v>
      </c>
      <c r="T3322" s="12">
        <f t="shared" si="104"/>
        <v>42166.675763888896</v>
      </c>
    </row>
    <row r="3323" spans="1:20" ht="42.75" x14ac:dyDescent="0.45">
      <c r="A3323">
        <v>3751</v>
      </c>
      <c r="B3323" s="3" t="s">
        <v>3748</v>
      </c>
      <c r="C3323" s="3" t="s">
        <v>7861</v>
      </c>
      <c r="D3323" s="6">
        <v>1000</v>
      </c>
      <c r="E3323" s="8">
        <v>1326</v>
      </c>
      <c r="F3323" t="s">
        <v>8218</v>
      </c>
      <c r="G3323" t="s">
        <v>8223</v>
      </c>
      <c r="H3323" t="s">
        <v>8245</v>
      </c>
      <c r="I3323">
        <v>1459641073</v>
      </c>
      <c r="J3323">
        <v>1454460673</v>
      </c>
      <c r="K3323" t="b">
        <v>0</v>
      </c>
      <c r="L3323">
        <v>11</v>
      </c>
      <c r="M3323" t="b">
        <v>1</v>
      </c>
      <c r="N3323" t="s">
        <v>8303</v>
      </c>
      <c r="O3323">
        <f>ROUND(E3323/D3323*100,0)</f>
        <v>133</v>
      </c>
      <c r="P3323">
        <f>IFERROR(ROUND(E3323/L3323,2),0)</f>
        <v>120.55</v>
      </c>
      <c r="Q3323" t="s">
        <v>8315</v>
      </c>
      <c r="R3323" t="s">
        <v>8334</v>
      </c>
      <c r="S3323" s="12">
        <f t="shared" si="103"/>
        <v>42403.035567129627</v>
      </c>
      <c r="T3323" s="12">
        <f t="shared" si="104"/>
        <v>42462.993900462956</v>
      </c>
    </row>
    <row r="3324" spans="1:20" ht="57" x14ac:dyDescent="0.45">
      <c r="A3324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>ROUND(E3324/D3324*100,0)</f>
        <v>100</v>
      </c>
      <c r="P3324">
        <f>IFERROR(ROUND(E3324/L3324,2),0)</f>
        <v>121.36</v>
      </c>
      <c r="Q3324" t="s">
        <v>8315</v>
      </c>
      <c r="R3324" t="s">
        <v>8316</v>
      </c>
      <c r="S3324" s="12">
        <f t="shared" si="103"/>
        <v>41995.870486111111</v>
      </c>
      <c r="T3324" s="12">
        <f t="shared" si="104"/>
        <v>42015.870486111111</v>
      </c>
    </row>
    <row r="3325" spans="1:20" ht="42.75" x14ac:dyDescent="0.4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ROUND(E3325/D3325*100,0)</f>
        <v>0</v>
      </c>
      <c r="P3325">
        <f>IFERROR(ROUND(E3325/L3325,2),0)</f>
        <v>10</v>
      </c>
      <c r="Q3325" t="s">
        <v>8318</v>
      </c>
      <c r="R3325" t="s">
        <v>8337</v>
      </c>
      <c r="S3325" s="12">
        <f t="shared" si="103"/>
        <v>42616.049849537041</v>
      </c>
      <c r="T3325" s="12">
        <f t="shared" si="104"/>
        <v>42646.049849537041</v>
      </c>
    </row>
    <row r="3326" spans="1:20" ht="42.75" x14ac:dyDescent="0.4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ROUND(E3326/D3326*100,0)</f>
        <v>0</v>
      </c>
      <c r="P3326">
        <f>IFERROR(ROUND(E3326/L3326,2),0)</f>
        <v>1</v>
      </c>
      <c r="Q3326" t="s">
        <v>8318</v>
      </c>
      <c r="R3326" t="s">
        <v>8337</v>
      </c>
      <c r="S3326" s="12">
        <f t="shared" si="103"/>
        <v>42096.704976851848</v>
      </c>
      <c r="T3326" s="12">
        <f t="shared" si="104"/>
        <v>42112.427777777775</v>
      </c>
    </row>
    <row r="3327" spans="1:20" ht="28.5" x14ac:dyDescent="0.4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ROUND(E3327/D3327*100,0)</f>
        <v>0</v>
      </c>
      <c r="P3327">
        <f>IFERROR(ROUND(E3327/L3327,2),0)</f>
        <v>0</v>
      </c>
      <c r="Q3327" t="s">
        <v>8318</v>
      </c>
      <c r="R3327" t="s">
        <v>8337</v>
      </c>
      <c r="S3327" s="12">
        <f t="shared" si="103"/>
        <v>42593.431793981479</v>
      </c>
      <c r="T3327" s="12">
        <f t="shared" si="104"/>
        <v>42653.431793981479</v>
      </c>
    </row>
    <row r="3328" spans="1:20" ht="42.75" x14ac:dyDescent="0.4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ROUND(E3328/D3328*100,0)</f>
        <v>0</v>
      </c>
      <c r="P3328">
        <f>IFERROR(ROUND(E3328/L3328,2),0)</f>
        <v>25.17</v>
      </c>
      <c r="Q3328" t="s">
        <v>8318</v>
      </c>
      <c r="R3328" t="s">
        <v>8337</v>
      </c>
      <c r="S3328" s="12">
        <f t="shared" si="103"/>
        <v>41904.781990740739</v>
      </c>
      <c r="T3328" s="12">
        <f t="shared" si="104"/>
        <v>41940.916666666664</v>
      </c>
    </row>
    <row r="3329" spans="1:20" ht="42.75" x14ac:dyDescent="0.45">
      <c r="A3329">
        <v>1249</v>
      </c>
      <c r="B3329" s="3" t="s">
        <v>1250</v>
      </c>
      <c r="C3329" s="3" t="s">
        <v>5359</v>
      </c>
      <c r="D3329" s="6">
        <v>5000</v>
      </c>
      <c r="E3329" s="8">
        <v>5222</v>
      </c>
      <c r="F3329" t="s">
        <v>8218</v>
      </c>
      <c r="G3329" t="s">
        <v>8223</v>
      </c>
      <c r="H3329" t="s">
        <v>8245</v>
      </c>
      <c r="I3329">
        <v>1341683211</v>
      </c>
      <c r="J3329">
        <v>1339091211</v>
      </c>
      <c r="K3329" t="b">
        <v>1</v>
      </c>
      <c r="L3329">
        <v>81</v>
      </c>
      <c r="M3329" t="b">
        <v>1</v>
      </c>
      <c r="N3329" t="s">
        <v>8274</v>
      </c>
      <c r="O3329">
        <f>ROUND(E3329/D3329*100,0)</f>
        <v>104</v>
      </c>
      <c r="P3329">
        <f>IFERROR(ROUND(E3329/L3329,2),0)</f>
        <v>64.47</v>
      </c>
      <c r="Q3329" t="s">
        <v>8312</v>
      </c>
      <c r="R3329" t="s">
        <v>8313</v>
      </c>
      <c r="S3329" s="12">
        <f t="shared" si="103"/>
        <v>41067.74086805556</v>
      </c>
      <c r="T3329" s="12">
        <f t="shared" si="104"/>
        <v>41097.74086805556</v>
      </c>
    </row>
    <row r="3330" spans="1:20" ht="42.75" x14ac:dyDescent="0.4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ROUND(E3330/D3330*100,0)</f>
        <v>0</v>
      </c>
      <c r="P3330">
        <f>IFERROR(ROUND(E3330/L3330,2),0)</f>
        <v>0</v>
      </c>
      <c r="Q3330" t="s">
        <v>8318</v>
      </c>
      <c r="R3330" t="s">
        <v>8337</v>
      </c>
      <c r="S3330" s="12">
        <f t="shared" si="103"/>
        <v>41882.937303240738</v>
      </c>
      <c r="T3330" s="12">
        <f t="shared" si="104"/>
        <v>41942.937303240738</v>
      </c>
    </row>
    <row r="3331" spans="1:20" ht="42.75" x14ac:dyDescent="0.4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ROUND(E3331/D3331*100,0)</f>
        <v>0</v>
      </c>
      <c r="P3331">
        <f>IFERROR(ROUND(E3331/L3331,2),0)</f>
        <v>0</v>
      </c>
      <c r="Q3331" t="s">
        <v>8318</v>
      </c>
      <c r="R3331" t="s">
        <v>8337</v>
      </c>
      <c r="S3331" s="12">
        <f t="shared" ref="S3331:S3394" si="105">(((J3331/60)/60)/24)+DATE(1970,1,1)</f>
        <v>41778.915416666663</v>
      </c>
      <c r="T3331" s="12">
        <f t="shared" ref="T3331:T3394" si="106">(((I3331/60)/60)/24)+DATE(1970,1,1)</f>
        <v>41806.844444444447</v>
      </c>
    </row>
    <row r="3332" spans="1:20" x14ac:dyDescent="0.4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ROUND(E3332/D3332*100,0)</f>
        <v>0</v>
      </c>
      <c r="P3332">
        <f>IFERROR(ROUND(E3332/L3332,2),0)</f>
        <v>0</v>
      </c>
      <c r="Q3332" t="s">
        <v>8318</v>
      </c>
      <c r="R3332" t="s">
        <v>8337</v>
      </c>
      <c r="S3332" s="12">
        <f t="shared" si="105"/>
        <v>42541.837511574078</v>
      </c>
      <c r="T3332" s="12">
        <f t="shared" si="106"/>
        <v>42557</v>
      </c>
    </row>
    <row r="3333" spans="1:20" ht="28.5" x14ac:dyDescent="0.4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ROUND(E3333/D3333*100,0)</f>
        <v>0</v>
      </c>
      <c r="P3333">
        <f>IFERROR(ROUND(E3333/L3333,2),0)</f>
        <v>0</v>
      </c>
      <c r="Q3333" t="s">
        <v>8318</v>
      </c>
      <c r="R3333" t="s">
        <v>8337</v>
      </c>
      <c r="S3333" s="12">
        <f t="shared" si="105"/>
        <v>42491.80768518518</v>
      </c>
      <c r="T3333" s="12">
        <f t="shared" si="106"/>
        <v>42521.729861111111</v>
      </c>
    </row>
    <row r="3334" spans="1:20" ht="28.5" x14ac:dyDescent="0.4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ROUND(E3334/D3334*100,0)</f>
        <v>0</v>
      </c>
      <c r="P3334">
        <f>IFERROR(ROUND(E3334/L3334,2),0)</f>
        <v>0</v>
      </c>
      <c r="Q3334" t="s">
        <v>8318</v>
      </c>
      <c r="R3334" t="s">
        <v>8337</v>
      </c>
      <c r="S3334" s="12">
        <f t="shared" si="105"/>
        <v>42221.909930555557</v>
      </c>
      <c r="T3334" s="12">
        <f t="shared" si="106"/>
        <v>42251.708333333328</v>
      </c>
    </row>
    <row r="3335" spans="1:20" ht="42.75" x14ac:dyDescent="0.4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ROUND(E3335/D3335*100,0)</f>
        <v>0</v>
      </c>
      <c r="P3335">
        <f>IFERROR(ROUND(E3335/L3335,2),0)</f>
        <v>0</v>
      </c>
      <c r="Q3335" t="s">
        <v>8318</v>
      </c>
      <c r="R3335" t="s">
        <v>8337</v>
      </c>
      <c r="S3335" s="12">
        <f t="shared" si="105"/>
        <v>42096.410115740742</v>
      </c>
      <c r="T3335" s="12">
        <f t="shared" si="106"/>
        <v>42140.427777777775</v>
      </c>
    </row>
    <row r="3336" spans="1:20" ht="42.75" x14ac:dyDescent="0.4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ROUND(E3336/D3336*100,0)</f>
        <v>0</v>
      </c>
      <c r="P3336">
        <f>IFERROR(ROUND(E3336/L3336,2),0)</f>
        <v>0</v>
      </c>
      <c r="Q3336" t="s">
        <v>8318</v>
      </c>
      <c r="R3336" t="s">
        <v>8337</v>
      </c>
      <c r="S3336" s="12">
        <f t="shared" si="105"/>
        <v>42239.573993055557</v>
      </c>
      <c r="T3336" s="12">
        <f t="shared" si="106"/>
        <v>42289.573993055557</v>
      </c>
    </row>
    <row r="3337" spans="1:20" ht="42.75" x14ac:dyDescent="0.4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ROUND(E3337/D3337*100,0)</f>
        <v>0</v>
      </c>
      <c r="P3337">
        <f>IFERROR(ROUND(E3337/L3337,2),0)</f>
        <v>0</v>
      </c>
      <c r="Q3337" t="s">
        <v>8318</v>
      </c>
      <c r="R3337" t="s">
        <v>8337</v>
      </c>
      <c r="S3337" s="12">
        <f t="shared" si="105"/>
        <v>42053.198287037041</v>
      </c>
      <c r="T3337" s="12">
        <f t="shared" si="106"/>
        <v>42083.15662037037</v>
      </c>
    </row>
    <row r="3338" spans="1:20" ht="42.75" x14ac:dyDescent="0.4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ROUND(E3338/D3338*100,0)</f>
        <v>0</v>
      </c>
      <c r="P3338">
        <f>IFERROR(ROUND(E3338/L3338,2),0)</f>
        <v>10</v>
      </c>
      <c r="Q3338" t="s">
        <v>8318</v>
      </c>
      <c r="R3338" t="s">
        <v>8337</v>
      </c>
      <c r="S3338" s="12">
        <f t="shared" si="105"/>
        <v>41938.893263888887</v>
      </c>
      <c r="T3338" s="12">
        <f t="shared" si="106"/>
        <v>41959.934930555552</v>
      </c>
    </row>
    <row r="3339" spans="1:20" ht="42.75" x14ac:dyDescent="0.4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ROUND(E3339/D3339*100,0)</f>
        <v>0</v>
      </c>
      <c r="P3339">
        <f>IFERROR(ROUND(E3339/L3339,2),0)</f>
        <v>0</v>
      </c>
      <c r="Q3339" t="s">
        <v>8318</v>
      </c>
      <c r="R3339" t="s">
        <v>8337</v>
      </c>
      <c r="S3339" s="12">
        <f t="shared" si="105"/>
        <v>42559.064143518524</v>
      </c>
      <c r="T3339" s="12">
        <f t="shared" si="106"/>
        <v>42616.246527777781</v>
      </c>
    </row>
    <row r="3340" spans="1:20" ht="28.5" x14ac:dyDescent="0.4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ROUND(E3340/D3340*100,0)</f>
        <v>0</v>
      </c>
      <c r="P3340">
        <f>IFERROR(ROUND(E3340/L3340,2),0)</f>
        <v>0</v>
      </c>
      <c r="Q3340" t="s">
        <v>8318</v>
      </c>
      <c r="R3340" t="s">
        <v>8337</v>
      </c>
      <c r="S3340" s="12">
        <f t="shared" si="105"/>
        <v>41969.767824074079</v>
      </c>
      <c r="T3340" s="12">
        <f t="shared" si="106"/>
        <v>42012.762499999997</v>
      </c>
    </row>
    <row r="3341" spans="1:20" ht="42.75" x14ac:dyDescent="0.4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ROUND(E3341/D3341*100,0)</f>
        <v>0</v>
      </c>
      <c r="P3341">
        <f>IFERROR(ROUND(E3341/L3341,2),0)</f>
        <v>20</v>
      </c>
      <c r="Q3341" t="s">
        <v>8318</v>
      </c>
      <c r="R3341" t="s">
        <v>8337</v>
      </c>
      <c r="S3341" s="12">
        <f t="shared" si="105"/>
        <v>42397.281666666662</v>
      </c>
      <c r="T3341" s="12">
        <f t="shared" si="106"/>
        <v>42427.281666666662</v>
      </c>
    </row>
    <row r="3342" spans="1:20" ht="42.75" x14ac:dyDescent="0.4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ROUND(E3342/D3342*100,0)</f>
        <v>0</v>
      </c>
      <c r="P3342">
        <f>IFERROR(ROUND(E3342/L3342,2),0)</f>
        <v>28</v>
      </c>
      <c r="Q3342" t="s">
        <v>8318</v>
      </c>
      <c r="R3342" t="s">
        <v>8337</v>
      </c>
      <c r="S3342" s="12">
        <f t="shared" si="105"/>
        <v>42113.550821759258</v>
      </c>
      <c r="T3342" s="12">
        <f t="shared" si="106"/>
        <v>42173.550821759258</v>
      </c>
    </row>
    <row r="3343" spans="1:20" ht="28.5" x14ac:dyDescent="0.4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ROUND(E3343/D3343*100,0)</f>
        <v>0</v>
      </c>
      <c r="P3343">
        <f>IFERROR(ROUND(E3343/L3343,2),0)</f>
        <v>15</v>
      </c>
      <c r="Q3343" t="s">
        <v>8318</v>
      </c>
      <c r="R3343" t="s">
        <v>8337</v>
      </c>
      <c r="S3343" s="12">
        <f t="shared" si="105"/>
        <v>41875.077546296299</v>
      </c>
      <c r="T3343" s="12">
        <f t="shared" si="106"/>
        <v>41905.077546296299</v>
      </c>
    </row>
    <row r="3344" spans="1:20" ht="57" x14ac:dyDescent="0.4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ROUND(E3344/D3344*100,0)</f>
        <v>0</v>
      </c>
      <c r="P3344">
        <f>IFERROR(ROUND(E3344/L3344,2),0)</f>
        <v>20.25</v>
      </c>
      <c r="Q3344" t="s">
        <v>8318</v>
      </c>
      <c r="R3344" t="s">
        <v>8337</v>
      </c>
      <c r="S3344" s="12">
        <f t="shared" si="105"/>
        <v>42168.559432870374</v>
      </c>
      <c r="T3344" s="12">
        <f t="shared" si="106"/>
        <v>42208.559432870374</v>
      </c>
    </row>
    <row r="3345" spans="1:20" ht="42.75" x14ac:dyDescent="0.4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ROUND(E3345/D3345*100,0)</f>
        <v>0</v>
      </c>
      <c r="P3345">
        <f>IFERROR(ROUND(E3345/L3345,2),0)</f>
        <v>4</v>
      </c>
      <c r="Q3345" t="s">
        <v>8318</v>
      </c>
      <c r="R3345" t="s">
        <v>8337</v>
      </c>
      <c r="S3345" s="12">
        <f t="shared" si="105"/>
        <v>42396.911712962959</v>
      </c>
      <c r="T3345" s="12">
        <f t="shared" si="106"/>
        <v>42426.911712962959</v>
      </c>
    </row>
    <row r="3346" spans="1:20" ht="42.75" x14ac:dyDescent="0.4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ROUND(E3346/D3346*100,0)</f>
        <v>0</v>
      </c>
      <c r="P3346">
        <f>IFERROR(ROUND(E3346/L3346,2),0)</f>
        <v>0</v>
      </c>
      <c r="Q3346" t="s">
        <v>8318</v>
      </c>
      <c r="R3346" t="s">
        <v>8337</v>
      </c>
      <c r="S3346" s="12">
        <f t="shared" si="105"/>
        <v>41904.07671296296</v>
      </c>
      <c r="T3346" s="12">
        <f t="shared" si="106"/>
        <v>41934.07671296296</v>
      </c>
    </row>
    <row r="3347" spans="1:20" ht="42.75" x14ac:dyDescent="0.4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ROUND(E3347/D3347*100,0)</f>
        <v>0</v>
      </c>
      <c r="P3347">
        <f>IFERROR(ROUND(E3347/L3347,2),0)</f>
        <v>10</v>
      </c>
      <c r="Q3347" t="s">
        <v>8318</v>
      </c>
      <c r="R3347" t="s">
        <v>8337</v>
      </c>
      <c r="S3347" s="12">
        <f t="shared" si="105"/>
        <v>42514.434548611112</v>
      </c>
      <c r="T3347" s="12">
        <f t="shared" si="106"/>
        <v>42554.434548611112</v>
      </c>
    </row>
    <row r="3348" spans="1:20" ht="42.75" x14ac:dyDescent="0.4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ROUND(E3348/D3348*100,0)</f>
        <v>0</v>
      </c>
      <c r="P3348">
        <f>IFERROR(ROUND(E3348/L3348,2),0)</f>
        <v>0</v>
      </c>
      <c r="Q3348" t="s">
        <v>8318</v>
      </c>
      <c r="R3348" t="s">
        <v>8348</v>
      </c>
      <c r="S3348" s="12">
        <f t="shared" si="105"/>
        <v>42171.913090277783</v>
      </c>
      <c r="T3348" s="12">
        <f t="shared" si="106"/>
        <v>42231.913090277783</v>
      </c>
    </row>
    <row r="3349" spans="1:20" ht="42.75" x14ac:dyDescent="0.4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ROUND(E3349/D3349*100,0)</f>
        <v>0</v>
      </c>
      <c r="P3349">
        <f>IFERROR(ROUND(E3349/L3349,2),0)</f>
        <v>5</v>
      </c>
      <c r="Q3349" t="s">
        <v>8318</v>
      </c>
      <c r="R3349" t="s">
        <v>8348</v>
      </c>
      <c r="S3349" s="12">
        <f t="shared" si="105"/>
        <v>41792.687442129631</v>
      </c>
      <c r="T3349" s="12">
        <f t="shared" si="106"/>
        <v>41822.687442129631</v>
      </c>
    </row>
    <row r="3350" spans="1:20" ht="57" x14ac:dyDescent="0.4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ROUND(E3350/D3350*100,0)</f>
        <v>0</v>
      </c>
      <c r="P3350">
        <f>IFERROR(ROUND(E3350/L3350,2),0)</f>
        <v>0</v>
      </c>
      <c r="Q3350" t="s">
        <v>8318</v>
      </c>
      <c r="R3350" t="s">
        <v>8348</v>
      </c>
      <c r="S3350" s="12">
        <f t="shared" si="105"/>
        <v>42243.961273148147</v>
      </c>
      <c r="T3350" s="12">
        <f t="shared" si="106"/>
        <v>42278</v>
      </c>
    </row>
    <row r="3351" spans="1:20" ht="28.5" x14ac:dyDescent="0.4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ROUND(E3351/D3351*100,0)</f>
        <v>0</v>
      </c>
      <c r="P3351">
        <f>IFERROR(ROUND(E3351/L3351,2),0)</f>
        <v>0</v>
      </c>
      <c r="Q3351" t="s">
        <v>8318</v>
      </c>
      <c r="R3351" t="s">
        <v>8348</v>
      </c>
      <c r="S3351" s="12">
        <f t="shared" si="105"/>
        <v>42351.658842592587</v>
      </c>
      <c r="T3351" s="12">
        <f t="shared" si="106"/>
        <v>42381.658842592587</v>
      </c>
    </row>
    <row r="3352" spans="1:20" ht="42.75" x14ac:dyDescent="0.4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ROUND(E3352/D3352*100,0)</f>
        <v>0</v>
      </c>
      <c r="P3352">
        <f>IFERROR(ROUND(E3352/L3352,2),0)</f>
        <v>5.5</v>
      </c>
      <c r="Q3352" t="s">
        <v>8318</v>
      </c>
      <c r="R3352" t="s">
        <v>8348</v>
      </c>
      <c r="S3352" s="12">
        <f t="shared" si="105"/>
        <v>42160.927488425921</v>
      </c>
      <c r="T3352" s="12">
        <f t="shared" si="106"/>
        <v>42220.927488425921</v>
      </c>
    </row>
    <row r="3353" spans="1:20" ht="42.75" x14ac:dyDescent="0.4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ROUND(E3353/D3353*100,0)</f>
        <v>0</v>
      </c>
      <c r="P3353">
        <f>IFERROR(ROUND(E3353/L3353,2),0)</f>
        <v>1</v>
      </c>
      <c r="Q3353" t="s">
        <v>8318</v>
      </c>
      <c r="R3353" t="s">
        <v>8348</v>
      </c>
      <c r="S3353" s="12">
        <f t="shared" si="105"/>
        <v>42534.180717592593</v>
      </c>
      <c r="T3353" s="12">
        <f t="shared" si="106"/>
        <v>42594.180717592593</v>
      </c>
    </row>
    <row r="3354" spans="1:20" ht="42.75" x14ac:dyDescent="0.4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ROUND(E3354/D3354*100,0)</f>
        <v>0</v>
      </c>
      <c r="P3354">
        <f>IFERROR(ROUND(E3354/L3354,2),0)</f>
        <v>0</v>
      </c>
      <c r="Q3354" t="s">
        <v>8318</v>
      </c>
      <c r="R3354" t="s">
        <v>8348</v>
      </c>
      <c r="S3354" s="12">
        <f t="shared" si="105"/>
        <v>42047.394942129627</v>
      </c>
      <c r="T3354" s="12">
        <f t="shared" si="106"/>
        <v>42082.353275462956</v>
      </c>
    </row>
    <row r="3355" spans="1:20" ht="42.75" x14ac:dyDescent="0.4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ROUND(E3355/D3355*100,0)</f>
        <v>0</v>
      </c>
      <c r="P3355">
        <f>IFERROR(ROUND(E3355/L3355,2),0)</f>
        <v>0</v>
      </c>
      <c r="Q3355" t="s">
        <v>8318</v>
      </c>
      <c r="R3355" t="s">
        <v>8348</v>
      </c>
      <c r="S3355" s="12">
        <f t="shared" si="105"/>
        <v>42033.573009259257</v>
      </c>
      <c r="T3355" s="12">
        <f t="shared" si="106"/>
        <v>42063.573009259257</v>
      </c>
    </row>
    <row r="3356" spans="1:20" ht="42.75" x14ac:dyDescent="0.4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ROUND(E3356/D3356*100,0)</f>
        <v>0</v>
      </c>
      <c r="P3356">
        <f>IFERROR(ROUND(E3356/L3356,2),0)</f>
        <v>0</v>
      </c>
      <c r="Q3356" t="s">
        <v>8318</v>
      </c>
      <c r="R3356" t="s">
        <v>8348</v>
      </c>
      <c r="S3356" s="12">
        <f t="shared" si="105"/>
        <v>42072.758981481486</v>
      </c>
      <c r="T3356" s="12">
        <f t="shared" si="106"/>
        <v>42132.758981481486</v>
      </c>
    </row>
    <row r="3357" spans="1:20" ht="42.75" x14ac:dyDescent="0.4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>
        <f>IFERROR(ROUND(E3357/L3357,2),0)</f>
        <v>0</v>
      </c>
      <c r="Q3357" t="s">
        <v>8318</v>
      </c>
      <c r="R3357" t="s">
        <v>8348</v>
      </c>
      <c r="S3357" s="12">
        <f t="shared" si="105"/>
        <v>42191.824062500003</v>
      </c>
      <c r="T3357" s="12">
        <f t="shared" si="106"/>
        <v>42221.824062500003</v>
      </c>
    </row>
    <row r="3358" spans="1:20" ht="28.5" x14ac:dyDescent="0.4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ROUND(E3358/D3358*100,0)</f>
        <v>0</v>
      </c>
      <c r="P3358">
        <f>IFERROR(ROUND(E3358/L3358,2),0)</f>
        <v>0</v>
      </c>
      <c r="Q3358" t="s">
        <v>8318</v>
      </c>
      <c r="R3358" t="s">
        <v>8348</v>
      </c>
      <c r="S3358" s="12">
        <f t="shared" si="105"/>
        <v>42304.955381944441</v>
      </c>
      <c r="T3358" s="12">
        <f t="shared" si="106"/>
        <v>42334.997048611112</v>
      </c>
    </row>
    <row r="3359" spans="1:20" ht="42.75" x14ac:dyDescent="0.4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>
        <f>IFERROR(ROUND(E3359/L3359,2),0)</f>
        <v>0</v>
      </c>
      <c r="Q3359" t="s">
        <v>8318</v>
      </c>
      <c r="R3359" t="s">
        <v>8348</v>
      </c>
      <c r="S3359" s="12">
        <f t="shared" si="105"/>
        <v>42712.011944444443</v>
      </c>
      <c r="T3359" s="12">
        <f t="shared" si="106"/>
        <v>42742.011944444443</v>
      </c>
    </row>
    <row r="3360" spans="1:20" ht="42.75" x14ac:dyDescent="0.4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>
        <f>IFERROR(ROUND(E3360/L3360,2),0)</f>
        <v>0</v>
      </c>
      <c r="Q3360" t="s">
        <v>8318</v>
      </c>
      <c r="R3360" t="s">
        <v>8348</v>
      </c>
      <c r="S3360" s="12">
        <f t="shared" si="105"/>
        <v>42767.812893518523</v>
      </c>
      <c r="T3360" s="12">
        <f t="shared" si="106"/>
        <v>42797.833333333328</v>
      </c>
    </row>
    <row r="3361" spans="1:20" ht="42.75" x14ac:dyDescent="0.4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ROUND(E3361/D3361*100,0)</f>
        <v>0</v>
      </c>
      <c r="P3361">
        <f>IFERROR(ROUND(E3361/L3361,2),0)</f>
        <v>0</v>
      </c>
      <c r="Q3361" t="s">
        <v>8318</v>
      </c>
      <c r="R3361" t="s">
        <v>8348</v>
      </c>
      <c r="S3361" s="12">
        <f t="shared" si="105"/>
        <v>41857.18304398148</v>
      </c>
      <c r="T3361" s="12">
        <f t="shared" si="106"/>
        <v>41887.18304398148</v>
      </c>
    </row>
    <row r="3362" spans="1:20" ht="42.75" x14ac:dyDescent="0.4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ROUND(E3362/D3362*100,0)</f>
        <v>0</v>
      </c>
      <c r="P3362">
        <f>IFERROR(ROUND(E3362/L3362,2),0)</f>
        <v>69</v>
      </c>
      <c r="Q3362" t="s">
        <v>8318</v>
      </c>
      <c r="R3362" t="s">
        <v>8348</v>
      </c>
      <c r="S3362" s="12">
        <f t="shared" si="105"/>
        <v>42556.690706018519</v>
      </c>
      <c r="T3362" s="12">
        <f t="shared" si="106"/>
        <v>42616.690706018519</v>
      </c>
    </row>
    <row r="3363" spans="1:20" x14ac:dyDescent="0.4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ROUND(E3363/D3363*100,0)</f>
        <v>0</v>
      </c>
      <c r="P3363">
        <f>IFERROR(ROUND(E3363/L3363,2),0)</f>
        <v>50</v>
      </c>
      <c r="Q3363" t="s">
        <v>8318</v>
      </c>
      <c r="R3363" t="s">
        <v>8348</v>
      </c>
      <c r="S3363" s="12">
        <f t="shared" si="105"/>
        <v>42527.650995370372</v>
      </c>
      <c r="T3363" s="12">
        <f t="shared" si="106"/>
        <v>42537.650995370372</v>
      </c>
    </row>
    <row r="3364" spans="1:20" ht="42.75" x14ac:dyDescent="0.4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ROUND(E3364/D3364*100,0)</f>
        <v>0</v>
      </c>
      <c r="P3364">
        <f>IFERROR(ROUND(E3364/L3364,2),0)</f>
        <v>5.67</v>
      </c>
      <c r="Q3364" t="s">
        <v>8318</v>
      </c>
      <c r="R3364" t="s">
        <v>8348</v>
      </c>
      <c r="S3364" s="12">
        <f t="shared" si="105"/>
        <v>41899.792037037041</v>
      </c>
      <c r="T3364" s="12">
        <f t="shared" si="106"/>
        <v>41929.792037037041</v>
      </c>
    </row>
    <row r="3365" spans="1:20" ht="42.75" x14ac:dyDescent="0.4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>IFERROR(ROUND(E3365/L3365,2),0)</f>
        <v>0</v>
      </c>
      <c r="Q3365" t="s">
        <v>8318</v>
      </c>
      <c r="R3365" t="s">
        <v>8348</v>
      </c>
      <c r="S3365" s="12">
        <f t="shared" si="105"/>
        <v>41911.934791666667</v>
      </c>
      <c r="T3365" s="12">
        <f t="shared" si="106"/>
        <v>41971.976458333331</v>
      </c>
    </row>
    <row r="3366" spans="1:20" ht="42.75" x14ac:dyDescent="0.4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ROUND(E3366/D3366*100,0)</f>
        <v>0</v>
      </c>
      <c r="P3366">
        <f>IFERROR(ROUND(E3366/L3366,2),0)</f>
        <v>1</v>
      </c>
      <c r="Q3366" t="s">
        <v>8318</v>
      </c>
      <c r="R3366" t="s">
        <v>8348</v>
      </c>
      <c r="S3366" s="12">
        <f t="shared" si="105"/>
        <v>42375.996886574074</v>
      </c>
      <c r="T3366" s="12">
        <f t="shared" si="106"/>
        <v>42435.996886574074</v>
      </c>
    </row>
    <row r="3367" spans="1:20" ht="42.75" x14ac:dyDescent="0.4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>IFERROR(ROUND(E3367/L3367,2),0)</f>
        <v>0</v>
      </c>
      <c r="Q3367" t="s">
        <v>8318</v>
      </c>
      <c r="R3367" t="s">
        <v>8348</v>
      </c>
      <c r="S3367" s="12">
        <f t="shared" si="105"/>
        <v>42135.67050925926</v>
      </c>
      <c r="T3367" s="12">
        <f t="shared" si="106"/>
        <v>42195.67050925926</v>
      </c>
    </row>
    <row r="3368" spans="1:20" ht="42.75" x14ac:dyDescent="0.4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>
        <f>IFERROR(ROUND(E3368/L3368,2),0)</f>
        <v>0</v>
      </c>
      <c r="Q3368" t="s">
        <v>8318</v>
      </c>
      <c r="R3368" t="s">
        <v>8348</v>
      </c>
      <c r="S3368" s="12">
        <f t="shared" si="105"/>
        <v>42584.123865740738</v>
      </c>
      <c r="T3368" s="12">
        <f t="shared" si="106"/>
        <v>42614.123865740738</v>
      </c>
    </row>
    <row r="3369" spans="1:20" x14ac:dyDescent="0.4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>
        <f>IFERROR(ROUND(E3369/L3369,2),0)</f>
        <v>0</v>
      </c>
      <c r="Q3369" t="s">
        <v>8318</v>
      </c>
      <c r="R3369" t="s">
        <v>8348</v>
      </c>
      <c r="S3369" s="12">
        <f t="shared" si="105"/>
        <v>42255.927824074075</v>
      </c>
      <c r="T3369" s="12">
        <f t="shared" si="106"/>
        <v>42285.874305555553</v>
      </c>
    </row>
    <row r="3370" spans="1:20" ht="42.75" x14ac:dyDescent="0.4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>
        <f>IFERROR(ROUND(E3370/L3370,2),0)</f>
        <v>0</v>
      </c>
      <c r="Q3370" t="s">
        <v>8318</v>
      </c>
      <c r="R3370" t="s">
        <v>8348</v>
      </c>
      <c r="S3370" s="12">
        <f t="shared" si="105"/>
        <v>42567.004432870366</v>
      </c>
      <c r="T3370" s="12">
        <f t="shared" si="106"/>
        <v>42588.004432870366</v>
      </c>
    </row>
    <row r="3371" spans="1:20" ht="42.75" x14ac:dyDescent="0.4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ROUND(E3371/D3371*100,0)</f>
        <v>0</v>
      </c>
      <c r="P3371">
        <f>IFERROR(ROUND(E3371/L3371,2),0)</f>
        <v>0</v>
      </c>
      <c r="Q3371" t="s">
        <v>8318</v>
      </c>
      <c r="R3371" t="s">
        <v>8348</v>
      </c>
      <c r="S3371" s="12">
        <f t="shared" si="105"/>
        <v>41959.369988425926</v>
      </c>
      <c r="T3371" s="12">
        <f t="shared" si="106"/>
        <v>41989.369988425926</v>
      </c>
    </row>
    <row r="3372" spans="1:20" ht="42.75" x14ac:dyDescent="0.4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ROUND(E3372/D3372*100,0)</f>
        <v>0</v>
      </c>
      <c r="P3372">
        <f>IFERROR(ROUND(E3372/L3372,2),0)</f>
        <v>0</v>
      </c>
      <c r="Q3372" t="s">
        <v>8318</v>
      </c>
      <c r="R3372" t="s">
        <v>8348</v>
      </c>
      <c r="S3372" s="12">
        <f t="shared" si="105"/>
        <v>42165.922858796301</v>
      </c>
      <c r="T3372" s="12">
        <f t="shared" si="106"/>
        <v>42195.922858796301</v>
      </c>
    </row>
    <row r="3373" spans="1:20" ht="28.5" x14ac:dyDescent="0.4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ROUND(E3373/D3373*100,0)</f>
        <v>0</v>
      </c>
      <c r="P3373">
        <f>IFERROR(ROUND(E3373/L3373,2),0)</f>
        <v>1</v>
      </c>
      <c r="Q3373" t="s">
        <v>8318</v>
      </c>
      <c r="R3373" t="s">
        <v>8348</v>
      </c>
      <c r="S3373" s="12">
        <f t="shared" si="105"/>
        <v>42416.881018518514</v>
      </c>
      <c r="T3373" s="12">
        <f t="shared" si="106"/>
        <v>42476.839351851857</v>
      </c>
    </row>
    <row r="3374" spans="1:20" ht="42.75" x14ac:dyDescent="0.4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ROUND(E3374/D3374*100,0)</f>
        <v>0</v>
      </c>
      <c r="P3374">
        <f>IFERROR(ROUND(E3374/L3374,2),0)</f>
        <v>20</v>
      </c>
      <c r="Q3374" t="s">
        <v>8318</v>
      </c>
      <c r="R3374" t="s">
        <v>8348</v>
      </c>
      <c r="S3374" s="12">
        <f t="shared" si="105"/>
        <v>42202.594293981485</v>
      </c>
      <c r="T3374" s="12">
        <f t="shared" si="106"/>
        <v>42232.587974537033</v>
      </c>
    </row>
    <row r="3375" spans="1:20" ht="42.75" x14ac:dyDescent="0.4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ROUND(E3375/D3375*100,0)</f>
        <v>0</v>
      </c>
      <c r="P3375">
        <f>IFERROR(ROUND(E3375/L3375,2),0)</f>
        <v>1</v>
      </c>
      <c r="Q3375" t="s">
        <v>8318</v>
      </c>
      <c r="R3375" t="s">
        <v>8348</v>
      </c>
      <c r="S3375" s="12">
        <f t="shared" si="105"/>
        <v>42009.64061342593</v>
      </c>
      <c r="T3375" s="12">
        <f t="shared" si="106"/>
        <v>42069.64061342593</v>
      </c>
    </row>
    <row r="3376" spans="1:20" ht="42.75" x14ac:dyDescent="0.4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ROUND(E3376/D3376*100,0)</f>
        <v>0</v>
      </c>
      <c r="P3376">
        <f>IFERROR(ROUND(E3376/L3376,2),0)</f>
        <v>10</v>
      </c>
      <c r="Q3376" t="s">
        <v>8318</v>
      </c>
      <c r="R3376" t="s">
        <v>8348</v>
      </c>
      <c r="S3376" s="12">
        <f t="shared" si="105"/>
        <v>42375.230115740742</v>
      </c>
      <c r="T3376" s="12">
        <f t="shared" si="106"/>
        <v>42417.999305555553</v>
      </c>
    </row>
    <row r="3377" spans="1:20" x14ac:dyDescent="0.4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>
        <f>IFERROR(ROUND(E3377/L3377,2),0)</f>
        <v>0</v>
      </c>
      <c r="Q3377" t="s">
        <v>8318</v>
      </c>
      <c r="R3377" t="s">
        <v>8348</v>
      </c>
      <c r="S3377" s="12">
        <f t="shared" si="105"/>
        <v>42031.837546296301</v>
      </c>
      <c r="T3377" s="12">
        <f t="shared" si="106"/>
        <v>42091.79587962963</v>
      </c>
    </row>
    <row r="3378" spans="1:20" ht="42.75" x14ac:dyDescent="0.4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>
        <f>IFERROR(ROUND(E3378/L3378,2),0)</f>
        <v>0</v>
      </c>
      <c r="Q3378" t="s">
        <v>8318</v>
      </c>
      <c r="R3378" t="s">
        <v>8348</v>
      </c>
      <c r="S3378" s="12">
        <f t="shared" si="105"/>
        <v>42482.048032407409</v>
      </c>
      <c r="T3378" s="12">
        <f t="shared" si="106"/>
        <v>42512.045138888891</v>
      </c>
    </row>
    <row r="3379" spans="1:20" ht="42.75" x14ac:dyDescent="0.4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>
        <f>IFERROR(ROUND(E3379/L3379,2),0)</f>
        <v>0</v>
      </c>
      <c r="Q3379" t="s">
        <v>8318</v>
      </c>
      <c r="R3379" t="s">
        <v>8348</v>
      </c>
      <c r="S3379" s="12">
        <f t="shared" si="105"/>
        <v>42135.235254629632</v>
      </c>
      <c r="T3379" s="12">
        <f t="shared" si="106"/>
        <v>42195.235254629632</v>
      </c>
    </row>
    <row r="3380" spans="1:20" ht="42.75" x14ac:dyDescent="0.4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>
        <f>IFERROR(ROUND(E3380/L3380,2),0)</f>
        <v>0</v>
      </c>
      <c r="Q3380" t="s">
        <v>8318</v>
      </c>
      <c r="R3380" t="s">
        <v>8348</v>
      </c>
      <c r="S3380" s="12">
        <f t="shared" si="105"/>
        <v>42438.961273148147</v>
      </c>
      <c r="T3380" s="12">
        <f t="shared" si="106"/>
        <v>42468.919606481482</v>
      </c>
    </row>
    <row r="3381" spans="1:20" ht="42.75" x14ac:dyDescent="0.4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>
        <f>IFERROR(ROUND(E3381/L3381,2),0)</f>
        <v>0</v>
      </c>
      <c r="Q3381" t="s">
        <v>8318</v>
      </c>
      <c r="R3381" t="s">
        <v>8348</v>
      </c>
      <c r="S3381" s="12">
        <f t="shared" si="105"/>
        <v>42164.893993055557</v>
      </c>
      <c r="T3381" s="12">
        <f t="shared" si="106"/>
        <v>42194.893993055557</v>
      </c>
    </row>
    <row r="3382" spans="1:20" ht="28.5" x14ac:dyDescent="0.4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ROUND(E3382/D3382*100,0)</f>
        <v>0</v>
      </c>
      <c r="P3382">
        <f>IFERROR(ROUND(E3382/L3382,2),0)</f>
        <v>0</v>
      </c>
      <c r="Q3382" t="s">
        <v>8318</v>
      </c>
      <c r="R3382" t="s">
        <v>8348</v>
      </c>
      <c r="S3382" s="12">
        <f t="shared" si="105"/>
        <v>42096.686400462961</v>
      </c>
      <c r="T3382" s="12">
        <f t="shared" si="106"/>
        <v>42156.686400462961</v>
      </c>
    </row>
    <row r="3383" spans="1:20" ht="42.75" x14ac:dyDescent="0.4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ROUND(E3383/D3383*100,0)</f>
        <v>0</v>
      </c>
      <c r="P3383">
        <f>IFERROR(ROUND(E3383/L3383,2),0)</f>
        <v>0</v>
      </c>
      <c r="Q3383" t="s">
        <v>8318</v>
      </c>
      <c r="R3383" t="s">
        <v>8348</v>
      </c>
      <c r="S3383" s="12">
        <f t="shared" si="105"/>
        <v>42383.933993055558</v>
      </c>
      <c r="T3383" s="12">
        <f t="shared" si="106"/>
        <v>42413.933993055558</v>
      </c>
    </row>
    <row r="3384" spans="1:20" ht="42.75" x14ac:dyDescent="0.4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ROUND(E3384/D3384*100,0)</f>
        <v>0</v>
      </c>
      <c r="P3384">
        <f>IFERROR(ROUND(E3384/L3384,2),0)</f>
        <v>30</v>
      </c>
      <c r="Q3384" t="s">
        <v>8318</v>
      </c>
      <c r="R3384" t="s">
        <v>8348</v>
      </c>
      <c r="S3384" s="12">
        <f t="shared" si="105"/>
        <v>42129.777210648142</v>
      </c>
      <c r="T3384" s="12">
        <f t="shared" si="106"/>
        <v>42159.777210648142</v>
      </c>
    </row>
    <row r="3385" spans="1:20" ht="42.75" x14ac:dyDescent="0.4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ROUND(E3385/D3385*100,0)</f>
        <v>0</v>
      </c>
      <c r="P3385">
        <f>IFERROR(ROUND(E3385/L3385,2),0)</f>
        <v>0</v>
      </c>
      <c r="Q3385" t="s">
        <v>8318</v>
      </c>
      <c r="R3385" t="s">
        <v>8348</v>
      </c>
      <c r="S3385" s="12">
        <f t="shared" si="105"/>
        <v>42341.958923611113</v>
      </c>
      <c r="T3385" s="12">
        <f t="shared" si="106"/>
        <v>42371.958923611113</v>
      </c>
    </row>
    <row r="3386" spans="1:20" ht="42.75" x14ac:dyDescent="0.4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>
        <f>IFERROR(ROUND(E3386/L3386,2),0)</f>
        <v>0</v>
      </c>
      <c r="Q3386" t="s">
        <v>8318</v>
      </c>
      <c r="R3386" t="s">
        <v>8348</v>
      </c>
      <c r="S3386" s="12">
        <f t="shared" si="105"/>
        <v>42612.911712962959</v>
      </c>
      <c r="T3386" s="12">
        <f t="shared" si="106"/>
        <v>42642.911712962959</v>
      </c>
    </row>
    <row r="3387" spans="1:20" ht="42.75" x14ac:dyDescent="0.4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>
        <f>IFERROR(ROUND(E3387/L3387,2),0)</f>
        <v>0</v>
      </c>
      <c r="Q3387" t="s">
        <v>8318</v>
      </c>
      <c r="R3387" t="s">
        <v>8348</v>
      </c>
      <c r="S3387" s="12">
        <f t="shared" si="105"/>
        <v>42164.908530092594</v>
      </c>
      <c r="T3387" s="12">
        <f t="shared" si="106"/>
        <v>42194.908530092594</v>
      </c>
    </row>
    <row r="3388" spans="1:20" ht="42.75" x14ac:dyDescent="0.4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>
        <f>IFERROR(ROUND(E3388/L3388,2),0)</f>
        <v>0</v>
      </c>
      <c r="Q3388" t="s">
        <v>8318</v>
      </c>
      <c r="R3388" t="s">
        <v>8348</v>
      </c>
      <c r="S3388" s="12">
        <f t="shared" si="105"/>
        <v>42321.08447916666</v>
      </c>
      <c r="T3388" s="12">
        <f t="shared" si="106"/>
        <v>42374</v>
      </c>
    </row>
    <row r="3389" spans="1:20" x14ac:dyDescent="0.4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ROUND(E3389/D3389*100,0)</f>
        <v>0</v>
      </c>
      <c r="P3389">
        <f>IFERROR(ROUND(E3389/L3389,2),0)</f>
        <v>50</v>
      </c>
      <c r="Q3389" t="s">
        <v>8318</v>
      </c>
      <c r="R3389" t="s">
        <v>8348</v>
      </c>
      <c r="S3389" s="12">
        <f t="shared" si="105"/>
        <v>42377.577187499999</v>
      </c>
      <c r="T3389" s="12">
        <f t="shared" si="106"/>
        <v>42437.577187499999</v>
      </c>
    </row>
    <row r="3390" spans="1:20" ht="42.75" x14ac:dyDescent="0.4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>
        <f>IFERROR(ROUND(E3390/L3390,2),0)</f>
        <v>0</v>
      </c>
      <c r="Q3390" t="s">
        <v>8318</v>
      </c>
      <c r="R3390" t="s">
        <v>8348</v>
      </c>
      <c r="S3390" s="12">
        <f t="shared" si="105"/>
        <v>42713.962499999994</v>
      </c>
      <c r="T3390" s="12">
        <f t="shared" si="106"/>
        <v>42734.375</v>
      </c>
    </row>
    <row r="3391" spans="1:20" ht="42.75" x14ac:dyDescent="0.4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ROUND(E3391/D3391*100,0)</f>
        <v>0</v>
      </c>
      <c r="P3391">
        <f>IFERROR(ROUND(E3391/L3391,2),0)</f>
        <v>4.83</v>
      </c>
      <c r="Q3391" t="s">
        <v>8318</v>
      </c>
      <c r="R3391" t="s">
        <v>8346</v>
      </c>
      <c r="S3391" s="12">
        <f t="shared" si="105"/>
        <v>41682.23646990741</v>
      </c>
      <c r="T3391" s="12">
        <f t="shared" si="106"/>
        <v>41712.194803240738</v>
      </c>
    </row>
    <row r="3392" spans="1:20" ht="42.75" x14ac:dyDescent="0.4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ROUND(E3392/D3392*100,0)</f>
        <v>0</v>
      </c>
      <c r="P3392">
        <f>IFERROR(ROUND(E3392/L3392,2),0)</f>
        <v>3</v>
      </c>
      <c r="Q3392" t="s">
        <v>8318</v>
      </c>
      <c r="R3392" t="s">
        <v>8346</v>
      </c>
      <c r="S3392" s="12">
        <f t="shared" si="105"/>
        <v>42275.861157407402</v>
      </c>
      <c r="T3392" s="12">
        <f t="shared" si="106"/>
        <v>42335.902824074074</v>
      </c>
    </row>
    <row r="3393" spans="1:20" ht="42.75" x14ac:dyDescent="0.4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ROUND(E3393/D3393*100,0)</f>
        <v>0</v>
      </c>
      <c r="P3393">
        <f>IFERROR(ROUND(E3393/L3393,2),0)</f>
        <v>0</v>
      </c>
      <c r="Q3393" t="s">
        <v>8318</v>
      </c>
      <c r="R3393" t="s">
        <v>8346</v>
      </c>
      <c r="S3393" s="12">
        <f t="shared" si="105"/>
        <v>42285.909027777772</v>
      </c>
      <c r="T3393" s="12">
        <f t="shared" si="106"/>
        <v>42299.790972222225</v>
      </c>
    </row>
    <row r="3394" spans="1:20" ht="57" x14ac:dyDescent="0.4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ROUND(E3394/D3394*100,0)</f>
        <v>0</v>
      </c>
      <c r="P3394">
        <f>IFERROR(ROUND(E3394/L3394,2),0)</f>
        <v>0</v>
      </c>
      <c r="Q3394" t="s">
        <v>8318</v>
      </c>
      <c r="R3394" t="s">
        <v>8346</v>
      </c>
      <c r="S3394" s="12">
        <f t="shared" si="105"/>
        <v>40070.901412037041</v>
      </c>
      <c r="T3394" s="12">
        <f t="shared" si="106"/>
        <v>40144.207638888889</v>
      </c>
    </row>
    <row r="3395" spans="1:20" ht="57" x14ac:dyDescent="0.4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ROUND(E3395/D3395*100,0)</f>
        <v>0</v>
      </c>
      <c r="P3395">
        <f>IFERROR(ROUND(E3395/L3395,2),0)</f>
        <v>0</v>
      </c>
      <c r="Q3395" t="s">
        <v>8318</v>
      </c>
      <c r="R3395" t="s">
        <v>8346</v>
      </c>
      <c r="S3395" s="12">
        <f t="shared" ref="S3395:S3458" si="107">(((J3395/60)/60)/24)+DATE(1970,1,1)</f>
        <v>42228.629884259266</v>
      </c>
      <c r="T3395" s="12">
        <f t="shared" ref="T3395:T3458" si="108">(((I3395/60)/60)/24)+DATE(1970,1,1)</f>
        <v>42288.629884259266</v>
      </c>
    </row>
    <row r="3396" spans="1:20" ht="42.75" x14ac:dyDescent="0.4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ROUND(E3396/D3396*100,0)</f>
        <v>0</v>
      </c>
      <c r="P3396">
        <f>IFERROR(ROUND(E3396/L3396,2),0)</f>
        <v>1</v>
      </c>
      <c r="Q3396" t="s">
        <v>8318</v>
      </c>
      <c r="R3396" t="s">
        <v>8346</v>
      </c>
      <c r="S3396" s="12">
        <f t="shared" si="107"/>
        <v>41500.747453703705</v>
      </c>
      <c r="T3396" s="12">
        <f t="shared" si="108"/>
        <v>41530.747453703705</v>
      </c>
    </row>
    <row r="3397" spans="1:20" ht="42.75" x14ac:dyDescent="0.4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ROUND(E3397/D3397*100,0)</f>
        <v>0</v>
      </c>
      <c r="P3397">
        <f>IFERROR(ROUND(E3397/L3397,2),0)</f>
        <v>0</v>
      </c>
      <c r="Q3397" t="s">
        <v>8318</v>
      </c>
      <c r="R3397" t="s">
        <v>8346</v>
      </c>
      <c r="S3397" s="12">
        <f t="shared" si="107"/>
        <v>41456.36241898148</v>
      </c>
      <c r="T3397" s="12">
        <f t="shared" si="108"/>
        <v>41486.36241898148</v>
      </c>
    </row>
    <row r="3398" spans="1:20" ht="42.75" x14ac:dyDescent="0.4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ROUND(E3398/D3398*100,0)</f>
        <v>0</v>
      </c>
      <c r="P3398">
        <f>IFERROR(ROUND(E3398/L3398,2),0)</f>
        <v>0</v>
      </c>
      <c r="Q3398" t="s">
        <v>8318</v>
      </c>
      <c r="R3398" t="s">
        <v>8346</v>
      </c>
      <c r="S3398" s="12">
        <f t="shared" si="107"/>
        <v>42591.31858796296</v>
      </c>
      <c r="T3398" s="12">
        <f t="shared" si="108"/>
        <v>42651.31858796296</v>
      </c>
    </row>
    <row r="3399" spans="1:20" ht="42.75" x14ac:dyDescent="0.4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ROUND(E3399/D3399*100,0)</f>
        <v>0</v>
      </c>
      <c r="P3399">
        <f>IFERROR(ROUND(E3399/L3399,2),0)</f>
        <v>0</v>
      </c>
      <c r="Q3399" t="s">
        <v>8318</v>
      </c>
      <c r="R3399" t="s">
        <v>8346</v>
      </c>
      <c r="S3399" s="12">
        <f t="shared" si="107"/>
        <v>41919.761782407404</v>
      </c>
      <c r="T3399" s="12">
        <f t="shared" si="108"/>
        <v>41929.761782407404</v>
      </c>
    </row>
    <row r="3400" spans="1:20" ht="42.75" x14ac:dyDescent="0.4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ROUND(E3400/D3400*100,0)</f>
        <v>0</v>
      </c>
      <c r="P3400">
        <f>IFERROR(ROUND(E3400/L3400,2),0)</f>
        <v>5</v>
      </c>
      <c r="Q3400" t="s">
        <v>8318</v>
      </c>
      <c r="R3400" t="s">
        <v>8346</v>
      </c>
      <c r="S3400" s="12">
        <f t="shared" si="107"/>
        <v>42423.985567129625</v>
      </c>
      <c r="T3400" s="12">
        <f t="shared" si="108"/>
        <v>42453.943900462968</v>
      </c>
    </row>
    <row r="3401" spans="1:20" ht="42.75" x14ac:dyDescent="0.4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ROUND(E3401/D3401*100,0)</f>
        <v>0</v>
      </c>
      <c r="P3401">
        <f>IFERROR(ROUND(E3401/L3401,2),0)</f>
        <v>0</v>
      </c>
      <c r="Q3401" t="s">
        <v>8318</v>
      </c>
      <c r="R3401" t="s">
        <v>8346</v>
      </c>
      <c r="S3401" s="12">
        <f t="shared" si="107"/>
        <v>41550.793935185182</v>
      </c>
      <c r="T3401" s="12">
        <f t="shared" si="108"/>
        <v>41580.793935185182</v>
      </c>
    </row>
    <row r="3402" spans="1:20" ht="42.75" x14ac:dyDescent="0.4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ROUND(E3402/D3402*100,0)</f>
        <v>0</v>
      </c>
      <c r="P3402">
        <f>IFERROR(ROUND(E3402/L3402,2),0)</f>
        <v>5</v>
      </c>
      <c r="Q3402" t="s">
        <v>8318</v>
      </c>
      <c r="R3402" t="s">
        <v>8346</v>
      </c>
      <c r="S3402" s="12">
        <f t="shared" si="107"/>
        <v>41650.015057870369</v>
      </c>
      <c r="T3402" s="12">
        <f t="shared" si="108"/>
        <v>41680.015057870369</v>
      </c>
    </row>
    <row r="3403" spans="1:20" ht="42.75" x14ac:dyDescent="0.4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ROUND(E3403/D3403*100,0)</f>
        <v>0</v>
      </c>
      <c r="P3403">
        <f>IFERROR(ROUND(E3403/L3403,2),0)</f>
        <v>1</v>
      </c>
      <c r="Q3403" t="s">
        <v>8318</v>
      </c>
      <c r="R3403" t="s">
        <v>8346</v>
      </c>
      <c r="S3403" s="12">
        <f t="shared" si="107"/>
        <v>42130.335358796292</v>
      </c>
      <c r="T3403" s="12">
        <f t="shared" si="108"/>
        <v>42145.335358796292</v>
      </c>
    </row>
    <row r="3404" spans="1:20" ht="42.75" x14ac:dyDescent="0.4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ROUND(E3404/D3404*100,0)</f>
        <v>0</v>
      </c>
      <c r="P3404">
        <f>IFERROR(ROUND(E3404/L3404,2),0)</f>
        <v>5</v>
      </c>
      <c r="Q3404" t="s">
        <v>8318</v>
      </c>
      <c r="R3404" t="s">
        <v>8346</v>
      </c>
      <c r="S3404" s="12">
        <f t="shared" si="107"/>
        <v>41331.555127314816</v>
      </c>
      <c r="T3404" s="12">
        <f t="shared" si="108"/>
        <v>41356.513460648144</v>
      </c>
    </row>
    <row r="3405" spans="1:20" ht="42.75" x14ac:dyDescent="0.4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ROUND(E3405/D3405*100,0)</f>
        <v>0</v>
      </c>
      <c r="P3405">
        <f>IFERROR(ROUND(E3405/L3405,2),0)</f>
        <v>0</v>
      </c>
      <c r="Q3405" t="s">
        <v>8318</v>
      </c>
      <c r="R3405" t="s">
        <v>8346</v>
      </c>
      <c r="S3405" s="12">
        <f t="shared" si="107"/>
        <v>41634.715173611112</v>
      </c>
      <c r="T3405" s="12">
        <f t="shared" si="108"/>
        <v>41664.715173611112</v>
      </c>
    </row>
    <row r="3406" spans="1:20" ht="42.75" x14ac:dyDescent="0.4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>
        <f>IFERROR(ROUND(E3406/L3406,2),0)</f>
        <v>13</v>
      </c>
      <c r="Q3406" t="s">
        <v>8318</v>
      </c>
      <c r="R3406" t="s">
        <v>8346</v>
      </c>
      <c r="S3406" s="12">
        <f t="shared" si="107"/>
        <v>42038.824988425928</v>
      </c>
      <c r="T3406" s="12">
        <f t="shared" si="108"/>
        <v>42054.824988425928</v>
      </c>
    </row>
    <row r="3407" spans="1:20" ht="42.75" x14ac:dyDescent="0.4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ROUND(E3407/D3407*100,0)</f>
        <v>0</v>
      </c>
      <c r="P3407">
        <f>IFERROR(ROUND(E3407/L3407,2),0)</f>
        <v>22.5</v>
      </c>
      <c r="Q3407" t="s">
        <v>8318</v>
      </c>
      <c r="R3407" t="s">
        <v>8346</v>
      </c>
      <c r="S3407" s="12">
        <f t="shared" si="107"/>
        <v>40971.002569444441</v>
      </c>
      <c r="T3407" s="12">
        <f t="shared" si="108"/>
        <v>41016.021527777775</v>
      </c>
    </row>
    <row r="3408" spans="1:20" ht="42.75" x14ac:dyDescent="0.4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>
        <f>IFERROR(ROUND(E3408/L3408,2),0)</f>
        <v>0</v>
      </c>
      <c r="Q3408" t="s">
        <v>8318</v>
      </c>
      <c r="R3408" t="s">
        <v>8346</v>
      </c>
      <c r="S3408" s="12">
        <f t="shared" si="107"/>
        <v>41837.767500000002</v>
      </c>
      <c r="T3408" s="12">
        <f t="shared" si="108"/>
        <v>41867.767500000002</v>
      </c>
    </row>
    <row r="3409" spans="1:20" ht="42.75" x14ac:dyDescent="0.4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>
        <f>IFERROR(ROUND(E3409/L3409,2),0)</f>
        <v>25</v>
      </c>
      <c r="Q3409" t="s">
        <v>8318</v>
      </c>
      <c r="R3409" t="s">
        <v>8346</v>
      </c>
      <c r="S3409" s="12">
        <f t="shared" si="107"/>
        <v>40800.6403587963</v>
      </c>
      <c r="T3409" s="12">
        <f t="shared" si="108"/>
        <v>40860.682025462964</v>
      </c>
    </row>
    <row r="3410" spans="1:20" ht="28.5" x14ac:dyDescent="0.4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ROUND(E3410/D3410*100,0)</f>
        <v>0</v>
      </c>
      <c r="P3410">
        <f>IFERROR(ROUND(E3410/L3410,2),0)</f>
        <v>12.5</v>
      </c>
      <c r="Q3410" t="s">
        <v>8318</v>
      </c>
      <c r="R3410" t="s">
        <v>8346</v>
      </c>
      <c r="S3410" s="12">
        <f t="shared" si="107"/>
        <v>41759.542534722219</v>
      </c>
      <c r="T3410" s="12">
        <f t="shared" si="108"/>
        <v>41791.166666666664</v>
      </c>
    </row>
    <row r="3411" spans="1:20" ht="42.75" x14ac:dyDescent="0.4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ROUND(E3411/D3411*100,0)</f>
        <v>0</v>
      </c>
      <c r="P3411">
        <f>IFERROR(ROUND(E3411/L3411,2),0)</f>
        <v>0</v>
      </c>
      <c r="Q3411" t="s">
        <v>8318</v>
      </c>
      <c r="R3411" t="s">
        <v>8346</v>
      </c>
      <c r="S3411" s="12">
        <f t="shared" si="107"/>
        <v>41407.84684027778</v>
      </c>
      <c r="T3411" s="12">
        <f t="shared" si="108"/>
        <v>41427.84684027778</v>
      </c>
    </row>
    <row r="3412" spans="1:20" ht="42.75" x14ac:dyDescent="0.4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ROUND(E3412/D3412*100,0)</f>
        <v>0</v>
      </c>
      <c r="P3412">
        <f>IFERROR(ROUND(E3412/L3412,2),0)</f>
        <v>0</v>
      </c>
      <c r="Q3412" t="s">
        <v>8318</v>
      </c>
      <c r="R3412" t="s">
        <v>8346</v>
      </c>
      <c r="S3412" s="12">
        <f t="shared" si="107"/>
        <v>40705.126631944448</v>
      </c>
      <c r="T3412" s="12">
        <f t="shared" si="108"/>
        <v>40765.126631944448</v>
      </c>
    </row>
    <row r="3413" spans="1:20" ht="28.5" x14ac:dyDescent="0.4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>
        <f>IFERROR(ROUND(E3413/L3413,2),0)</f>
        <v>1</v>
      </c>
      <c r="Q3413" t="s">
        <v>8318</v>
      </c>
      <c r="R3413" t="s">
        <v>8346</v>
      </c>
      <c r="S3413" s="12">
        <f t="shared" si="107"/>
        <v>42488.848784722228</v>
      </c>
      <c r="T3413" s="12">
        <f t="shared" si="108"/>
        <v>42508.848784722228</v>
      </c>
    </row>
    <row r="3414" spans="1:20" ht="42.75" x14ac:dyDescent="0.4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>
        <f>IFERROR(ROUND(E3414/L3414,2),0)</f>
        <v>0</v>
      </c>
      <c r="Q3414" t="s">
        <v>8318</v>
      </c>
      <c r="R3414" t="s">
        <v>8346</v>
      </c>
      <c r="S3414" s="12">
        <f t="shared" si="107"/>
        <v>41041.167627314811</v>
      </c>
      <c r="T3414" s="12">
        <f t="shared" si="108"/>
        <v>41101.160474537035</v>
      </c>
    </row>
    <row r="3415" spans="1:20" ht="28.5" x14ac:dyDescent="0.4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ROUND(E3415/D3415*100,0)</f>
        <v>0</v>
      </c>
      <c r="P3415">
        <f>IFERROR(ROUND(E3415/L3415,2),0)</f>
        <v>0</v>
      </c>
      <c r="Q3415" t="s">
        <v>8318</v>
      </c>
      <c r="R3415" t="s">
        <v>8346</v>
      </c>
      <c r="S3415" s="12">
        <f t="shared" si="107"/>
        <v>41827.989861111113</v>
      </c>
      <c r="T3415" s="12">
        <f t="shared" si="108"/>
        <v>41887.989861111113</v>
      </c>
    </row>
    <row r="3416" spans="1:20" ht="42.75" x14ac:dyDescent="0.4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ROUND(E3416/D3416*100,0)</f>
        <v>0</v>
      </c>
      <c r="P3416">
        <f>IFERROR(ROUND(E3416/L3416,2),0)</f>
        <v>1</v>
      </c>
      <c r="Q3416" t="s">
        <v>8318</v>
      </c>
      <c r="R3416" t="s">
        <v>8346</v>
      </c>
      <c r="S3416" s="12">
        <f t="shared" si="107"/>
        <v>42753.329039351855</v>
      </c>
      <c r="T3416" s="12">
        <f t="shared" si="108"/>
        <v>42783.329039351855</v>
      </c>
    </row>
    <row r="3417" spans="1:20" ht="42.75" x14ac:dyDescent="0.4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>
        <f>IFERROR(ROUND(E3417/L3417,2),0)</f>
        <v>0</v>
      </c>
      <c r="Q3417" t="s">
        <v>8318</v>
      </c>
      <c r="R3417" t="s">
        <v>8346</v>
      </c>
      <c r="S3417" s="12">
        <f t="shared" si="107"/>
        <v>42100.086145833338</v>
      </c>
      <c r="T3417" s="12">
        <f t="shared" si="108"/>
        <v>42130.086145833338</v>
      </c>
    </row>
    <row r="3418" spans="1:20" ht="42.75" x14ac:dyDescent="0.4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ROUND(E3418/D3418*100,0)</f>
        <v>0</v>
      </c>
      <c r="P3418">
        <f>IFERROR(ROUND(E3418/L3418,2),0)</f>
        <v>0</v>
      </c>
      <c r="Q3418" t="s">
        <v>8318</v>
      </c>
      <c r="R3418" t="s">
        <v>8346</v>
      </c>
      <c r="S3418" s="12">
        <f t="shared" si="107"/>
        <v>40987.83488425926</v>
      </c>
      <c r="T3418" s="12">
        <f t="shared" si="108"/>
        <v>41047.83488425926</v>
      </c>
    </row>
    <row r="3419" spans="1:20" ht="42.75" x14ac:dyDescent="0.4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ROUND(E3419/D3419*100,0)</f>
        <v>0</v>
      </c>
      <c r="P3419">
        <f>IFERROR(ROUND(E3419/L3419,2),0)</f>
        <v>0</v>
      </c>
      <c r="Q3419" t="s">
        <v>8318</v>
      </c>
      <c r="R3419" t="s">
        <v>8346</v>
      </c>
      <c r="S3419" s="12">
        <f t="shared" si="107"/>
        <v>42065.910983796297</v>
      </c>
      <c r="T3419" s="12">
        <f t="shared" si="108"/>
        <v>42095.869317129633</v>
      </c>
    </row>
    <row r="3420" spans="1:20" ht="42.75" x14ac:dyDescent="0.4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ROUND(E3420/D3420*100,0)</f>
        <v>0</v>
      </c>
      <c r="P3420">
        <f>IFERROR(ROUND(E3420/L3420,2),0)</f>
        <v>10</v>
      </c>
      <c r="Q3420" t="s">
        <v>8318</v>
      </c>
      <c r="R3420" t="s">
        <v>8346</v>
      </c>
      <c r="S3420" s="12">
        <f t="shared" si="107"/>
        <v>42447.896875000006</v>
      </c>
      <c r="T3420" s="12">
        <f t="shared" si="108"/>
        <v>42474.606944444444</v>
      </c>
    </row>
    <row r="3421" spans="1:20" ht="57" x14ac:dyDescent="0.4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ROUND(E3421/D3421*100,0)</f>
        <v>0</v>
      </c>
      <c r="P3421">
        <f>IFERROR(ROUND(E3421/L3421,2),0)</f>
        <v>13.55</v>
      </c>
      <c r="Q3421" t="s">
        <v>8318</v>
      </c>
      <c r="R3421" t="s">
        <v>8346</v>
      </c>
      <c r="S3421" s="12">
        <f t="shared" si="107"/>
        <v>42272.93949074074</v>
      </c>
      <c r="T3421" s="12">
        <f t="shared" si="108"/>
        <v>42313.981157407412</v>
      </c>
    </row>
    <row r="3422" spans="1:20" ht="42.75" x14ac:dyDescent="0.4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>IFERROR(ROUND(E3422/L3422,2),0)</f>
        <v>50</v>
      </c>
      <c r="Q3422" t="s">
        <v>8318</v>
      </c>
      <c r="R3422" t="s">
        <v>8346</v>
      </c>
      <c r="S3422" s="12">
        <f t="shared" si="107"/>
        <v>41761.94258101852</v>
      </c>
      <c r="T3422" s="12">
        <f t="shared" si="108"/>
        <v>41791.94258101852</v>
      </c>
    </row>
    <row r="3423" spans="1:20" ht="42.75" x14ac:dyDescent="0.4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>
        <f>IFERROR(ROUND(E3423/L3423,2),0)</f>
        <v>0</v>
      </c>
      <c r="Q3423" t="s">
        <v>8318</v>
      </c>
      <c r="R3423" t="s">
        <v>8346</v>
      </c>
      <c r="S3423" s="12">
        <f t="shared" si="107"/>
        <v>42669.594837962963</v>
      </c>
      <c r="T3423" s="12">
        <f t="shared" si="108"/>
        <v>42729.636504629627</v>
      </c>
    </row>
    <row r="3424" spans="1:20" ht="42.75" x14ac:dyDescent="0.4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>
        <f>IFERROR(ROUND(E3424/L3424,2),0)</f>
        <v>0</v>
      </c>
      <c r="Q3424" t="s">
        <v>8318</v>
      </c>
      <c r="R3424" t="s">
        <v>8346</v>
      </c>
      <c r="S3424" s="12">
        <f t="shared" si="107"/>
        <v>42714.054398148146</v>
      </c>
      <c r="T3424" s="12">
        <f t="shared" si="108"/>
        <v>42744.054398148146</v>
      </c>
    </row>
    <row r="3425" spans="1:20" ht="42.75" x14ac:dyDescent="0.4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ROUND(E3425/D3425*100,0)</f>
        <v>0</v>
      </c>
      <c r="P3425">
        <f>IFERROR(ROUND(E3425/L3425,2),0)</f>
        <v>71.67</v>
      </c>
      <c r="Q3425" t="s">
        <v>8318</v>
      </c>
      <c r="R3425" t="s">
        <v>8346</v>
      </c>
      <c r="S3425" s="12">
        <f t="shared" si="107"/>
        <v>40882.481666666667</v>
      </c>
      <c r="T3425" s="12">
        <f t="shared" si="108"/>
        <v>40913.481249999997</v>
      </c>
    </row>
    <row r="3426" spans="1:20" x14ac:dyDescent="0.4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>
        <f>IFERROR(ROUND(E3426/L3426,2),0)</f>
        <v>0</v>
      </c>
      <c r="Q3426" t="s">
        <v>8318</v>
      </c>
      <c r="R3426" t="s">
        <v>8346</v>
      </c>
      <c r="S3426" s="12">
        <f t="shared" si="107"/>
        <v>41113.968576388892</v>
      </c>
      <c r="T3426" s="12">
        <f t="shared" si="108"/>
        <v>41143.968576388892</v>
      </c>
    </row>
    <row r="3427" spans="1:20" ht="42.75" x14ac:dyDescent="0.4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>
        <f>IFERROR(ROUND(E3427/L3427,2),0)</f>
        <v>0</v>
      </c>
      <c r="Q3427" t="s">
        <v>8318</v>
      </c>
      <c r="R3427" t="s">
        <v>8346</v>
      </c>
      <c r="S3427" s="12">
        <f t="shared" si="107"/>
        <v>42366.982627314821</v>
      </c>
      <c r="T3427" s="12">
        <f t="shared" si="108"/>
        <v>42396.982627314821</v>
      </c>
    </row>
    <row r="3428" spans="1:20" ht="42.75" x14ac:dyDescent="0.4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>
        <f>IFERROR(ROUND(E3428/L3428,2),0)</f>
        <v>0</v>
      </c>
      <c r="Q3428" t="s">
        <v>8318</v>
      </c>
      <c r="R3428" t="s">
        <v>8346</v>
      </c>
      <c r="S3428" s="12">
        <f t="shared" si="107"/>
        <v>42596.03506944445</v>
      </c>
      <c r="T3428" s="12">
        <f t="shared" si="108"/>
        <v>42656.03506944445</v>
      </c>
    </row>
    <row r="3429" spans="1:20" ht="42.75" x14ac:dyDescent="0.4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ROUND(E3429/D3429*100,0)</f>
        <v>0</v>
      </c>
      <c r="P3429">
        <f>IFERROR(ROUND(E3429/L3429,2),0)</f>
        <v>0</v>
      </c>
      <c r="Q3429" t="s">
        <v>8318</v>
      </c>
      <c r="R3429" t="s">
        <v>8346</v>
      </c>
      <c r="S3429" s="12">
        <f t="shared" si="107"/>
        <v>42114.726134259254</v>
      </c>
      <c r="T3429" s="12">
        <f t="shared" si="108"/>
        <v>42144.726134259254</v>
      </c>
    </row>
    <row r="3430" spans="1:20" ht="42.75" x14ac:dyDescent="0.4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ROUND(E3430/D3430*100,0)</f>
        <v>0</v>
      </c>
      <c r="P3430">
        <f>IFERROR(ROUND(E3430/L3430,2),0)</f>
        <v>10.33</v>
      </c>
      <c r="Q3430" t="s">
        <v>8318</v>
      </c>
      <c r="R3430" t="s">
        <v>8346</v>
      </c>
      <c r="S3430" s="12">
        <f t="shared" si="107"/>
        <v>41799.830613425926</v>
      </c>
      <c r="T3430" s="12">
        <f t="shared" si="108"/>
        <v>41823.125</v>
      </c>
    </row>
    <row r="3431" spans="1:20" ht="42.75" x14ac:dyDescent="0.4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ROUND(E3431/D3431*100,0)</f>
        <v>0</v>
      </c>
      <c r="P3431">
        <f>IFERROR(ROUND(E3431/L3431,2),0)</f>
        <v>0</v>
      </c>
      <c r="Q3431" t="s">
        <v>8318</v>
      </c>
      <c r="R3431" t="s">
        <v>8346</v>
      </c>
      <c r="S3431" s="12">
        <f t="shared" si="107"/>
        <v>42171.827604166669</v>
      </c>
      <c r="T3431" s="12">
        <f t="shared" si="108"/>
        <v>42201.827604166669</v>
      </c>
    </row>
    <row r="3432" spans="1:20" ht="28.5" x14ac:dyDescent="0.4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ROUND(E3432/D3432*100,0)</f>
        <v>0</v>
      </c>
      <c r="P3432">
        <f>IFERROR(ROUND(E3432/L3432,2),0)</f>
        <v>1</v>
      </c>
      <c r="Q3432" t="s">
        <v>8318</v>
      </c>
      <c r="R3432" t="s">
        <v>8346</v>
      </c>
      <c r="S3432" s="12">
        <f t="shared" si="107"/>
        <v>41620.93141203704</v>
      </c>
      <c r="T3432" s="12">
        <f t="shared" si="108"/>
        <v>41680.93141203704</v>
      </c>
    </row>
    <row r="3433" spans="1:20" ht="42.75" x14ac:dyDescent="0.4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>
        <f>IFERROR(ROUND(E3433/L3433,2),0)</f>
        <v>0</v>
      </c>
      <c r="Q3433" t="s">
        <v>8318</v>
      </c>
      <c r="R3433" t="s">
        <v>8346</v>
      </c>
      <c r="S3433" s="12">
        <f t="shared" si="107"/>
        <v>40703.234386574077</v>
      </c>
      <c r="T3433" s="12">
        <f t="shared" si="108"/>
        <v>40733.234386574077</v>
      </c>
    </row>
    <row r="3434" spans="1:20" ht="42.75" x14ac:dyDescent="0.4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ROUND(E3434/D3434*100,0)</f>
        <v>0</v>
      </c>
      <c r="P3434">
        <f>IFERROR(ROUND(E3434/L3434,2),0)</f>
        <v>3.71</v>
      </c>
      <c r="Q3434" t="s">
        <v>8318</v>
      </c>
      <c r="R3434" t="s">
        <v>8346</v>
      </c>
      <c r="S3434" s="12">
        <f t="shared" si="107"/>
        <v>42318.098217592589</v>
      </c>
      <c r="T3434" s="12">
        <f t="shared" si="108"/>
        <v>42363.098217592589</v>
      </c>
    </row>
    <row r="3435" spans="1:20" ht="42.75" x14ac:dyDescent="0.4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ROUND(E3435/D3435*100,0)</f>
        <v>0</v>
      </c>
      <c r="P3435">
        <f>IFERROR(ROUND(E3435/L3435,2),0)</f>
        <v>250</v>
      </c>
      <c r="Q3435" t="s">
        <v>8318</v>
      </c>
      <c r="R3435" t="s">
        <v>8346</v>
      </c>
      <c r="S3435" s="12">
        <f t="shared" si="107"/>
        <v>41466.552314814813</v>
      </c>
      <c r="T3435" s="12">
        <f t="shared" si="108"/>
        <v>41496.552314814813</v>
      </c>
    </row>
    <row r="3436" spans="1:20" ht="42.75" x14ac:dyDescent="0.4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>IFERROR(ROUND(E3436/L3436,2),0)</f>
        <v>10</v>
      </c>
      <c r="Q3436" t="s">
        <v>8318</v>
      </c>
      <c r="R3436" t="s">
        <v>8346</v>
      </c>
      <c r="S3436" s="12">
        <f t="shared" si="107"/>
        <v>42153.631597222222</v>
      </c>
      <c r="T3436" s="12">
        <f t="shared" si="108"/>
        <v>42183.631597222222</v>
      </c>
    </row>
    <row r="3437" spans="1:20" ht="42.75" x14ac:dyDescent="0.4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>IFERROR(ROUND(E3437/L3437,2),0)</f>
        <v>0</v>
      </c>
      <c r="Q3437" t="s">
        <v>8318</v>
      </c>
      <c r="R3437" t="s">
        <v>8346</v>
      </c>
      <c r="S3437" s="12">
        <f t="shared" si="107"/>
        <v>42400.176377314812</v>
      </c>
      <c r="T3437" s="12">
        <f t="shared" si="108"/>
        <v>42430.176377314812</v>
      </c>
    </row>
    <row r="3438" spans="1:20" ht="42.75" x14ac:dyDescent="0.4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ROUND(E3438/D3438*100,0)</f>
        <v>0</v>
      </c>
      <c r="P3438">
        <f>IFERROR(ROUND(E3438/L3438,2),0)</f>
        <v>5.5</v>
      </c>
      <c r="Q3438" t="s">
        <v>8318</v>
      </c>
      <c r="R3438" t="s">
        <v>8346</v>
      </c>
      <c r="S3438" s="12">
        <f t="shared" si="107"/>
        <v>42649.742210648154</v>
      </c>
      <c r="T3438" s="12">
        <f t="shared" si="108"/>
        <v>42694.783877314811</v>
      </c>
    </row>
    <row r="3439" spans="1:20" ht="28.5" x14ac:dyDescent="0.4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ROUND(E3439/D3439*100,0)</f>
        <v>0</v>
      </c>
      <c r="P3439">
        <f>IFERROR(ROUND(E3439/L3439,2),0)</f>
        <v>0</v>
      </c>
      <c r="Q3439" t="s">
        <v>8318</v>
      </c>
      <c r="R3439" t="s">
        <v>8346</v>
      </c>
      <c r="S3439" s="12">
        <f t="shared" si="107"/>
        <v>42091.778703703705</v>
      </c>
      <c r="T3439" s="12">
        <f t="shared" si="108"/>
        <v>42151.778703703705</v>
      </c>
    </row>
    <row r="3440" spans="1:20" ht="42.75" x14ac:dyDescent="0.4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>
        <f>IFERROR(ROUND(E3440/L3440,2),0)</f>
        <v>0</v>
      </c>
      <c r="Q3440" t="s">
        <v>8318</v>
      </c>
      <c r="R3440" t="s">
        <v>8346</v>
      </c>
      <c r="S3440" s="12">
        <f t="shared" si="107"/>
        <v>42223.616018518514</v>
      </c>
      <c r="T3440" s="12">
        <f t="shared" si="108"/>
        <v>42253.615277777775</v>
      </c>
    </row>
    <row r="3441" spans="1:20" ht="57" x14ac:dyDescent="0.4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ROUND(E3441/D3441*100,0)</f>
        <v>0</v>
      </c>
      <c r="P3441">
        <f>IFERROR(ROUND(E3441/L3441,2),0)</f>
        <v>1</v>
      </c>
      <c r="Q3441" t="s">
        <v>8308</v>
      </c>
      <c r="R3441" t="s">
        <v>8355</v>
      </c>
      <c r="S3441" s="12">
        <f t="shared" si="107"/>
        <v>42009.817199074074</v>
      </c>
      <c r="T3441" s="12">
        <f t="shared" si="108"/>
        <v>42039.817199074074</v>
      </c>
    </row>
    <row r="3442" spans="1:20" ht="42.75" x14ac:dyDescent="0.4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>IFERROR(ROUND(E3442/L3442,2),0)</f>
        <v>1</v>
      </c>
      <c r="Q3442" t="s">
        <v>8308</v>
      </c>
      <c r="R3442" t="s">
        <v>8355</v>
      </c>
      <c r="S3442" s="12">
        <f t="shared" si="107"/>
        <v>42433.737453703703</v>
      </c>
      <c r="T3442" s="12">
        <f t="shared" si="108"/>
        <v>42493.695787037039</v>
      </c>
    </row>
    <row r="3443" spans="1:20" ht="42.75" x14ac:dyDescent="0.4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ROUND(E3443/D3443*100,0)</f>
        <v>0</v>
      </c>
      <c r="P3443">
        <f>IFERROR(ROUND(E3443/L3443,2),0)</f>
        <v>35</v>
      </c>
      <c r="Q3443" t="s">
        <v>8308</v>
      </c>
      <c r="R3443" t="s">
        <v>8355</v>
      </c>
      <c r="S3443" s="12">
        <f t="shared" si="107"/>
        <v>41914.092152777775</v>
      </c>
      <c r="T3443" s="12">
        <f t="shared" si="108"/>
        <v>41944.092152777775</v>
      </c>
    </row>
    <row r="3444" spans="1:20" ht="42.75" x14ac:dyDescent="0.4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ROUND(E3444/D3444*100,0)</f>
        <v>0</v>
      </c>
      <c r="P3444">
        <f>IFERROR(ROUND(E3444/L3444,2),0)</f>
        <v>26</v>
      </c>
      <c r="Q3444" t="s">
        <v>8308</v>
      </c>
      <c r="R3444" t="s">
        <v>8355</v>
      </c>
      <c r="S3444" s="12">
        <f t="shared" si="107"/>
        <v>42249.667997685188</v>
      </c>
      <c r="T3444" s="12">
        <f t="shared" si="108"/>
        <v>42294.667997685188</v>
      </c>
    </row>
    <row r="3445" spans="1:20" ht="42.75" x14ac:dyDescent="0.4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ROUND(E3445/D3445*100,0)</f>
        <v>0</v>
      </c>
      <c r="P3445">
        <f>IFERROR(ROUND(E3445/L3445,2),0)</f>
        <v>0</v>
      </c>
      <c r="Q3445" t="s">
        <v>8308</v>
      </c>
      <c r="R3445" t="s">
        <v>8355</v>
      </c>
      <c r="S3445" s="12">
        <f t="shared" si="107"/>
        <v>42380.696342592593</v>
      </c>
      <c r="T3445" s="12">
        <f t="shared" si="108"/>
        <v>42410.696342592593</v>
      </c>
    </row>
    <row r="3446" spans="1:20" ht="42.75" x14ac:dyDescent="0.4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>
        <f>IFERROR(ROUND(E3446/L3446,2),0)</f>
        <v>9</v>
      </c>
      <c r="Q3446" t="s">
        <v>8308</v>
      </c>
      <c r="R3446" t="s">
        <v>8355</v>
      </c>
      <c r="S3446" s="12">
        <f t="shared" si="107"/>
        <v>42276.903333333335</v>
      </c>
      <c r="T3446" s="12">
        <f t="shared" si="108"/>
        <v>42306.903333333335</v>
      </c>
    </row>
    <row r="3447" spans="1:20" ht="42.75" x14ac:dyDescent="0.4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ROUND(E3447/D3447*100,0)</f>
        <v>0</v>
      </c>
      <c r="P3447">
        <f>IFERROR(ROUND(E3447/L3447,2),0)</f>
        <v>0</v>
      </c>
      <c r="Q3447" t="s">
        <v>8308</v>
      </c>
      <c r="R3447" t="s">
        <v>8355</v>
      </c>
      <c r="S3447" s="12">
        <f t="shared" si="107"/>
        <v>42318.616851851853</v>
      </c>
      <c r="T3447" s="12">
        <f t="shared" si="108"/>
        <v>42378.616851851853</v>
      </c>
    </row>
    <row r="3448" spans="1:20" ht="42.75" x14ac:dyDescent="0.4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ROUND(E3448/D3448*100,0)</f>
        <v>0</v>
      </c>
      <c r="P3448">
        <f>IFERROR(ROUND(E3448/L3448,2),0)</f>
        <v>20.5</v>
      </c>
      <c r="Q3448" t="s">
        <v>8308</v>
      </c>
      <c r="R3448" t="s">
        <v>8355</v>
      </c>
      <c r="S3448" s="12">
        <f t="shared" si="107"/>
        <v>41927.71980324074</v>
      </c>
      <c r="T3448" s="12">
        <f t="shared" si="108"/>
        <v>41957.761469907404</v>
      </c>
    </row>
    <row r="3449" spans="1:20" ht="42.75" x14ac:dyDescent="0.4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>
        <f>IFERROR(ROUND(E3449/L3449,2),0)</f>
        <v>0</v>
      </c>
      <c r="Q3449" t="s">
        <v>8308</v>
      </c>
      <c r="R3449" t="s">
        <v>8355</v>
      </c>
      <c r="S3449" s="12">
        <f t="shared" si="107"/>
        <v>42503.353506944448</v>
      </c>
      <c r="T3449" s="12">
        <f t="shared" si="108"/>
        <v>42533.353506944448</v>
      </c>
    </row>
    <row r="3450" spans="1:20" ht="42.75" x14ac:dyDescent="0.4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ROUND(E3450/D3450*100,0)</f>
        <v>0</v>
      </c>
      <c r="P3450">
        <f>IFERROR(ROUND(E3450/L3450,2),0)</f>
        <v>0</v>
      </c>
      <c r="Q3450" t="s">
        <v>8308</v>
      </c>
      <c r="R3450" t="s">
        <v>8355</v>
      </c>
      <c r="S3450" s="12">
        <f t="shared" si="107"/>
        <v>42057.883159722223</v>
      </c>
      <c r="T3450" s="12">
        <f t="shared" si="108"/>
        <v>42087.841493055559</v>
      </c>
    </row>
    <row r="3451" spans="1:20" ht="42.75" x14ac:dyDescent="0.4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>
        <f>IFERROR(ROUND(E3451/L3451,2),0)</f>
        <v>50</v>
      </c>
      <c r="Q3451" t="s">
        <v>8308</v>
      </c>
      <c r="R3451" t="s">
        <v>8355</v>
      </c>
      <c r="S3451" s="12">
        <f t="shared" si="107"/>
        <v>42321.283101851848</v>
      </c>
      <c r="T3451" s="12">
        <f t="shared" si="108"/>
        <v>42351.283101851848</v>
      </c>
    </row>
    <row r="3452" spans="1:20" ht="42.75" x14ac:dyDescent="0.4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>IFERROR(ROUND(E3452/L3452,2),0)</f>
        <v>4</v>
      </c>
      <c r="Q3452" t="s">
        <v>8308</v>
      </c>
      <c r="R3452" t="s">
        <v>8355</v>
      </c>
      <c r="S3452" s="12">
        <f t="shared" si="107"/>
        <v>41960.771354166667</v>
      </c>
      <c r="T3452" s="12">
        <f t="shared" si="108"/>
        <v>41990.771354166667</v>
      </c>
    </row>
    <row r="3453" spans="1:20" ht="42.75" x14ac:dyDescent="0.4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>IFERROR(ROUND(E3453/L3453,2),0)</f>
        <v>27.5</v>
      </c>
      <c r="Q3453" t="s">
        <v>8308</v>
      </c>
      <c r="R3453" t="s">
        <v>8355</v>
      </c>
      <c r="S3453" s="12">
        <f t="shared" si="107"/>
        <v>42268.658715277779</v>
      </c>
      <c r="T3453" s="12">
        <f t="shared" si="108"/>
        <v>42303.658715277779</v>
      </c>
    </row>
    <row r="3454" spans="1:20" ht="42.75" x14ac:dyDescent="0.4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>
        <f>IFERROR(ROUND(E3454/L3454,2),0)</f>
        <v>0</v>
      </c>
      <c r="Q3454" t="s">
        <v>8308</v>
      </c>
      <c r="R3454" t="s">
        <v>8355</v>
      </c>
      <c r="S3454" s="12">
        <f t="shared" si="107"/>
        <v>42692.389062500006</v>
      </c>
      <c r="T3454" s="12">
        <f t="shared" si="108"/>
        <v>42722.389062500006</v>
      </c>
    </row>
    <row r="3455" spans="1:20" ht="42.75" x14ac:dyDescent="0.4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>IFERROR(ROUND(E3455/L3455,2),0)</f>
        <v>34</v>
      </c>
      <c r="Q3455" t="s">
        <v>8308</v>
      </c>
      <c r="R3455" t="s">
        <v>8355</v>
      </c>
      <c r="S3455" s="12">
        <f t="shared" si="107"/>
        <v>42022.069988425923</v>
      </c>
      <c r="T3455" s="12">
        <f t="shared" si="108"/>
        <v>42052.069988425923</v>
      </c>
    </row>
    <row r="3456" spans="1:20" ht="57" x14ac:dyDescent="0.4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>
        <f>IFERROR(ROUND(E3456/L3456,2),0)</f>
        <v>1</v>
      </c>
      <c r="Q3456" t="s">
        <v>8308</v>
      </c>
      <c r="R3456" t="s">
        <v>8355</v>
      </c>
      <c r="S3456" s="12">
        <f t="shared" si="107"/>
        <v>42411.942997685182</v>
      </c>
      <c r="T3456" s="12">
        <f t="shared" si="108"/>
        <v>42441.942997685182</v>
      </c>
    </row>
    <row r="3457" spans="1:20" ht="42.75" x14ac:dyDescent="0.4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ROUND(E3457/D3457*100,0)</f>
        <v>0</v>
      </c>
      <c r="P3457">
        <f>IFERROR(ROUND(E3457/L3457,2),0)</f>
        <v>0</v>
      </c>
      <c r="Q3457" t="s">
        <v>8308</v>
      </c>
      <c r="R3457" t="s">
        <v>8355</v>
      </c>
      <c r="S3457" s="12">
        <f t="shared" si="107"/>
        <v>42165.785289351858</v>
      </c>
      <c r="T3457" s="12">
        <f t="shared" si="108"/>
        <v>42195.785289351858</v>
      </c>
    </row>
    <row r="3458" spans="1:20" ht="42.75" x14ac:dyDescent="0.4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ROUND(E3458/D3458*100,0)</f>
        <v>0</v>
      </c>
      <c r="P3458">
        <f>IFERROR(ROUND(E3458/L3458,2),0)</f>
        <v>1</v>
      </c>
      <c r="Q3458" t="s">
        <v>8308</v>
      </c>
      <c r="R3458" t="s">
        <v>8355</v>
      </c>
      <c r="S3458" s="12">
        <f t="shared" si="107"/>
        <v>42535.68440972222</v>
      </c>
      <c r="T3458" s="12">
        <f t="shared" si="108"/>
        <v>42565.68440972222</v>
      </c>
    </row>
    <row r="3459" spans="1:20" ht="42.75" x14ac:dyDescent="0.4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>
        <f>IFERROR(ROUND(E3459/L3459,2),0)</f>
        <v>0</v>
      </c>
      <c r="Q3459" t="s">
        <v>8308</v>
      </c>
      <c r="R3459" t="s">
        <v>8355</v>
      </c>
      <c r="S3459" s="12">
        <f t="shared" ref="S3459:S3522" si="109">(((J3459/60)/60)/24)+DATE(1970,1,1)</f>
        <v>41975.842523148152</v>
      </c>
      <c r="T3459" s="12">
        <f t="shared" ref="T3459:T3522" si="110">(((I3459/60)/60)/24)+DATE(1970,1,1)</f>
        <v>42005.842523148152</v>
      </c>
    </row>
    <row r="3460" spans="1:20" ht="28.5" x14ac:dyDescent="0.4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>
        <f>IFERROR(ROUND(E3460/L3460,2),0)</f>
        <v>142</v>
      </c>
      <c r="Q3460" t="s">
        <v>8308</v>
      </c>
      <c r="R3460" t="s">
        <v>8355</v>
      </c>
      <c r="S3460" s="12">
        <f t="shared" si="109"/>
        <v>42388.798252314817</v>
      </c>
      <c r="T3460" s="12">
        <f t="shared" si="110"/>
        <v>42418.798252314817</v>
      </c>
    </row>
    <row r="3461" spans="1:20" ht="42.75" x14ac:dyDescent="0.4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ROUND(E3461/D3461*100,0)</f>
        <v>0</v>
      </c>
      <c r="P3461">
        <f>IFERROR(ROUND(E3461/L3461,2),0)</f>
        <v>53</v>
      </c>
      <c r="Q3461" t="s">
        <v>8308</v>
      </c>
      <c r="R3461" t="s">
        <v>8355</v>
      </c>
      <c r="S3461" s="12">
        <f t="shared" si="109"/>
        <v>42192.816238425927</v>
      </c>
      <c r="T3461" s="12">
        <f t="shared" si="110"/>
        <v>42212.165972222225</v>
      </c>
    </row>
    <row r="3462" spans="1:20" ht="42.75" x14ac:dyDescent="0.4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ROUND(E3462/D3462*100,0)</f>
        <v>0</v>
      </c>
      <c r="P3462">
        <f>IFERROR(ROUND(E3462/L3462,2),0)</f>
        <v>0</v>
      </c>
      <c r="Q3462" t="s">
        <v>8308</v>
      </c>
      <c r="R3462" t="s">
        <v>8355</v>
      </c>
      <c r="S3462" s="12">
        <f t="shared" si="109"/>
        <v>42282.71629629629</v>
      </c>
      <c r="T3462" s="12">
        <f t="shared" si="110"/>
        <v>42312.757962962962</v>
      </c>
    </row>
    <row r="3463" spans="1:20" ht="42.75" x14ac:dyDescent="0.4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ROUND(E3463/D3463*100,0)</f>
        <v>0</v>
      </c>
      <c r="P3463">
        <f>IFERROR(ROUND(E3463/L3463,2),0)</f>
        <v>38.44</v>
      </c>
      <c r="Q3463" t="s">
        <v>8308</v>
      </c>
      <c r="R3463" t="s">
        <v>8355</v>
      </c>
      <c r="S3463" s="12">
        <f t="shared" si="109"/>
        <v>41963.050127314811</v>
      </c>
      <c r="T3463" s="12">
        <f t="shared" si="110"/>
        <v>42022.05</v>
      </c>
    </row>
    <row r="3464" spans="1:20" ht="57" x14ac:dyDescent="0.4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ROUND(E3464/D3464*100,0)</f>
        <v>0</v>
      </c>
      <c r="P3464">
        <f>IFERROR(ROUND(E3464/L3464,2),0)</f>
        <v>64.75</v>
      </c>
      <c r="Q3464" t="s">
        <v>8308</v>
      </c>
      <c r="R3464" t="s">
        <v>8355</v>
      </c>
      <c r="S3464" s="12">
        <f t="shared" si="109"/>
        <v>42138.692627314813</v>
      </c>
      <c r="T3464" s="12">
        <f t="shared" si="110"/>
        <v>42168.692627314813</v>
      </c>
    </row>
    <row r="3465" spans="1:20" ht="42.75" x14ac:dyDescent="0.4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>
        <f>IFERROR(ROUND(E3465/L3465,2),0)</f>
        <v>1</v>
      </c>
      <c r="Q3465" t="s">
        <v>8308</v>
      </c>
      <c r="R3465" t="s">
        <v>8355</v>
      </c>
      <c r="S3465" s="12">
        <f t="shared" si="109"/>
        <v>42031.471666666665</v>
      </c>
      <c r="T3465" s="12">
        <f t="shared" si="110"/>
        <v>42091.43</v>
      </c>
    </row>
    <row r="3466" spans="1:20" ht="42.75" x14ac:dyDescent="0.4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0</v>
      </c>
      <c r="P3466">
        <f>IFERROR(ROUND(E3466/L3466,2),0)</f>
        <v>10</v>
      </c>
      <c r="Q3466" t="s">
        <v>8308</v>
      </c>
      <c r="R3466" t="s">
        <v>8355</v>
      </c>
      <c r="S3466" s="12">
        <f t="shared" si="109"/>
        <v>42450.589143518519</v>
      </c>
      <c r="T3466" s="12">
        <f t="shared" si="110"/>
        <v>42510.589143518519</v>
      </c>
    </row>
    <row r="3467" spans="1:20" ht="28.5" x14ac:dyDescent="0.4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ROUND(E3467/D3467*100,0)</f>
        <v>0</v>
      </c>
      <c r="P3467">
        <f>IFERROR(ROUND(E3467/L3467,2),0)</f>
        <v>2</v>
      </c>
      <c r="Q3467" t="s">
        <v>8308</v>
      </c>
      <c r="R3467" t="s">
        <v>8355</v>
      </c>
      <c r="S3467" s="12">
        <f t="shared" si="109"/>
        <v>42230.578622685185</v>
      </c>
      <c r="T3467" s="12">
        <f t="shared" si="110"/>
        <v>42254.578622685185</v>
      </c>
    </row>
    <row r="3468" spans="1:20" ht="42.75" x14ac:dyDescent="0.4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ROUND(E3468/D3468*100,0)</f>
        <v>0</v>
      </c>
      <c r="P3468">
        <f>IFERROR(ROUND(E3468/L3468,2),0)</f>
        <v>1</v>
      </c>
      <c r="Q3468" t="s">
        <v>8308</v>
      </c>
      <c r="R3468" t="s">
        <v>8355</v>
      </c>
      <c r="S3468" s="12">
        <f t="shared" si="109"/>
        <v>42605.908182870371</v>
      </c>
      <c r="T3468" s="12">
        <f t="shared" si="110"/>
        <v>42635.908182870371</v>
      </c>
    </row>
    <row r="3469" spans="1:20" ht="42.75" x14ac:dyDescent="0.4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ROUND(E3469/D3469*100,0)</f>
        <v>0</v>
      </c>
      <c r="P3469">
        <f>IFERROR(ROUND(E3469/L3469,2),0)</f>
        <v>0</v>
      </c>
      <c r="Q3469" t="s">
        <v>8308</v>
      </c>
      <c r="R3469" t="s">
        <v>8355</v>
      </c>
      <c r="S3469" s="12">
        <f t="shared" si="109"/>
        <v>42188.012777777782</v>
      </c>
      <c r="T3469" s="12">
        <f t="shared" si="110"/>
        <v>42218.012777777782</v>
      </c>
    </row>
    <row r="3470" spans="1:20" ht="42.75" x14ac:dyDescent="0.4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ROUND(E3470/D3470*100,0)</f>
        <v>0</v>
      </c>
      <c r="P3470">
        <f>IFERROR(ROUND(E3470/L3470,2),0)</f>
        <v>0</v>
      </c>
      <c r="Q3470" t="s">
        <v>8308</v>
      </c>
      <c r="R3470" t="s">
        <v>8355</v>
      </c>
      <c r="S3470" s="12">
        <f t="shared" si="109"/>
        <v>42055.739803240736</v>
      </c>
      <c r="T3470" s="12">
        <f t="shared" si="110"/>
        <v>42078.75</v>
      </c>
    </row>
    <row r="3471" spans="1:20" ht="42.75" x14ac:dyDescent="0.4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0</v>
      </c>
      <c r="P3471">
        <f>IFERROR(ROUND(E3471/L3471,2),0)</f>
        <v>1</v>
      </c>
      <c r="Q3471" t="s">
        <v>8308</v>
      </c>
      <c r="R3471" t="s">
        <v>8355</v>
      </c>
      <c r="S3471" s="12">
        <f t="shared" si="109"/>
        <v>42052.93850694444</v>
      </c>
      <c r="T3471" s="12">
        <f t="shared" si="110"/>
        <v>42082.896840277783</v>
      </c>
    </row>
    <row r="3472" spans="1:20" ht="42.75" x14ac:dyDescent="0.4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ROUND(E3472/D3472*100,0)</f>
        <v>0</v>
      </c>
      <c r="P3472">
        <f>IFERROR(ROUND(E3472/L3472,2),0)</f>
        <v>0</v>
      </c>
      <c r="Q3472" t="s">
        <v>8308</v>
      </c>
      <c r="R3472" t="s">
        <v>8355</v>
      </c>
      <c r="S3472" s="12">
        <f t="shared" si="109"/>
        <v>42283.3909375</v>
      </c>
      <c r="T3472" s="12">
        <f t="shared" si="110"/>
        <v>42339</v>
      </c>
    </row>
    <row r="3473" spans="1:20" x14ac:dyDescent="0.4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>
        <f>IFERROR(ROUND(E3473/L3473,2),0)</f>
        <v>1</v>
      </c>
      <c r="Q3473" t="s">
        <v>8308</v>
      </c>
      <c r="R3473" t="s">
        <v>8355</v>
      </c>
      <c r="S3473" s="12">
        <f t="shared" si="109"/>
        <v>42178.614571759259</v>
      </c>
      <c r="T3473" s="12">
        <f t="shared" si="110"/>
        <v>42193.614571759259</v>
      </c>
    </row>
    <row r="3474" spans="1:20" ht="42.75" x14ac:dyDescent="0.4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ROUND(E3474/D3474*100,0)</f>
        <v>0</v>
      </c>
      <c r="P3474">
        <f>IFERROR(ROUND(E3474/L3474,2),0)</f>
        <v>30.5</v>
      </c>
      <c r="Q3474" t="s">
        <v>8308</v>
      </c>
      <c r="R3474" t="s">
        <v>8355</v>
      </c>
      <c r="S3474" s="12">
        <f t="shared" si="109"/>
        <v>42177.543171296296</v>
      </c>
      <c r="T3474" s="12">
        <f t="shared" si="110"/>
        <v>42207.543171296296</v>
      </c>
    </row>
    <row r="3475" spans="1:20" ht="28.5" x14ac:dyDescent="0.4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0</v>
      </c>
      <c r="P3475">
        <f>IFERROR(ROUND(E3475/L3475,2),0)</f>
        <v>13</v>
      </c>
      <c r="Q3475" t="s">
        <v>8308</v>
      </c>
      <c r="R3475" t="s">
        <v>8355</v>
      </c>
      <c r="S3475" s="12">
        <f t="shared" si="109"/>
        <v>42446.780162037037</v>
      </c>
      <c r="T3475" s="12">
        <f t="shared" si="110"/>
        <v>42476.780162037037</v>
      </c>
    </row>
    <row r="3476" spans="1:20" ht="42.75" x14ac:dyDescent="0.4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ROUND(E3476/D3476*100,0)</f>
        <v>0</v>
      </c>
      <c r="P3476">
        <f>IFERROR(ROUND(E3476/L3476,2),0)</f>
        <v>53.25</v>
      </c>
      <c r="Q3476" t="s">
        <v>8308</v>
      </c>
      <c r="R3476" t="s">
        <v>8355</v>
      </c>
      <c r="S3476" s="12">
        <f t="shared" si="109"/>
        <v>42083.069884259254</v>
      </c>
      <c r="T3476" s="12">
        <f t="shared" si="110"/>
        <v>42128.069884259254</v>
      </c>
    </row>
    <row r="3477" spans="1:20" ht="28.5" x14ac:dyDescent="0.4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ROUND(E3477/D3477*100,0)</f>
        <v>0</v>
      </c>
      <c r="P3477">
        <f>IFERROR(ROUND(E3477/L3477,2),0)</f>
        <v>3</v>
      </c>
      <c r="Q3477" t="s">
        <v>8308</v>
      </c>
      <c r="R3477" t="s">
        <v>8355</v>
      </c>
      <c r="S3477" s="12">
        <f t="shared" si="109"/>
        <v>42646.896898148145</v>
      </c>
      <c r="T3477" s="12">
        <f t="shared" si="110"/>
        <v>42676.896898148145</v>
      </c>
    </row>
    <row r="3478" spans="1:20" ht="42.75" x14ac:dyDescent="0.4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ROUND(E3478/D3478*100,0)</f>
        <v>0</v>
      </c>
      <c r="P3478">
        <f>IFERROR(ROUND(E3478/L3478,2),0)</f>
        <v>10</v>
      </c>
      <c r="Q3478" t="s">
        <v>8308</v>
      </c>
      <c r="R3478" t="s">
        <v>8355</v>
      </c>
      <c r="S3478" s="12">
        <f t="shared" si="109"/>
        <v>42545.705266203702</v>
      </c>
      <c r="T3478" s="12">
        <f t="shared" si="110"/>
        <v>42582.666666666672</v>
      </c>
    </row>
    <row r="3479" spans="1:20" ht="42.75" x14ac:dyDescent="0.4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ROUND(E3479/D3479*100,0)</f>
        <v>0</v>
      </c>
      <c r="P3479">
        <f>IFERROR(ROUND(E3479/L3479,2),0)</f>
        <v>15.5</v>
      </c>
      <c r="Q3479" t="s">
        <v>8308</v>
      </c>
      <c r="R3479" t="s">
        <v>8355</v>
      </c>
      <c r="S3479" s="12">
        <f t="shared" si="109"/>
        <v>42047.812523148154</v>
      </c>
      <c r="T3479" s="12">
        <f t="shared" si="110"/>
        <v>42071.636111111111</v>
      </c>
    </row>
    <row r="3480" spans="1:20" ht="42.75" x14ac:dyDescent="0.4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ROUND(E3480/D3480*100,0)</f>
        <v>0</v>
      </c>
      <c r="P3480">
        <f>IFERROR(ROUND(E3480/L3480,2),0)</f>
        <v>0</v>
      </c>
      <c r="Q3480" t="s">
        <v>8308</v>
      </c>
      <c r="R3480" t="s">
        <v>8355</v>
      </c>
      <c r="S3480" s="12">
        <f t="shared" si="109"/>
        <v>42143.79415509259</v>
      </c>
      <c r="T3480" s="12">
        <f t="shared" si="110"/>
        <v>42173.79415509259</v>
      </c>
    </row>
    <row r="3481" spans="1:20" ht="42.75" x14ac:dyDescent="0.4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ROUND(E3481/D3481*100,0)</f>
        <v>0</v>
      </c>
      <c r="P3481">
        <f>IFERROR(ROUND(E3481/L3481,2),0)</f>
        <v>0</v>
      </c>
      <c r="Q3481" t="s">
        <v>8308</v>
      </c>
      <c r="R3481" t="s">
        <v>8355</v>
      </c>
      <c r="S3481" s="12">
        <f t="shared" si="109"/>
        <v>41849.035370370373</v>
      </c>
      <c r="T3481" s="12">
        <f t="shared" si="110"/>
        <v>41879.035370370373</v>
      </c>
    </row>
    <row r="3482" spans="1:20" ht="42.75" x14ac:dyDescent="0.4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>
        <f>IFERROR(ROUND(E3482/L3482,2),0)</f>
        <v>10</v>
      </c>
      <c r="Q3482" t="s">
        <v>8308</v>
      </c>
      <c r="R3482" t="s">
        <v>8355</v>
      </c>
      <c r="S3482" s="12">
        <f t="shared" si="109"/>
        <v>42102.650567129633</v>
      </c>
      <c r="T3482" s="12">
        <f t="shared" si="110"/>
        <v>42148.625</v>
      </c>
    </row>
    <row r="3483" spans="1:20" ht="42.75" x14ac:dyDescent="0.4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ROUND(E3483/D3483*100,0)</f>
        <v>0</v>
      </c>
      <c r="P3483">
        <f>IFERROR(ROUND(E3483/L3483,2),0)</f>
        <v>0</v>
      </c>
      <c r="Q3483" t="s">
        <v>8308</v>
      </c>
      <c r="R3483" t="s">
        <v>8355</v>
      </c>
      <c r="S3483" s="12">
        <f t="shared" si="109"/>
        <v>42300.825648148151</v>
      </c>
      <c r="T3483" s="12">
        <f t="shared" si="110"/>
        <v>42330.867314814815</v>
      </c>
    </row>
    <row r="3484" spans="1:20" ht="42.75" x14ac:dyDescent="0.4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ROUND(E3484/D3484*100,0)</f>
        <v>0</v>
      </c>
      <c r="P3484">
        <f>IFERROR(ROUND(E3484/L3484,2),0)</f>
        <v>0</v>
      </c>
      <c r="Q3484" t="s">
        <v>8308</v>
      </c>
      <c r="R3484" t="s">
        <v>8355</v>
      </c>
      <c r="S3484" s="12">
        <f t="shared" si="109"/>
        <v>42086.83085648148</v>
      </c>
      <c r="T3484" s="12">
        <f t="shared" si="110"/>
        <v>42116.83085648148</v>
      </c>
    </row>
    <row r="3485" spans="1:20" ht="42.75" x14ac:dyDescent="0.4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ROUND(E3485/D3485*100,0)</f>
        <v>0</v>
      </c>
      <c r="P3485">
        <f>IFERROR(ROUND(E3485/L3485,2),0)</f>
        <v>0</v>
      </c>
      <c r="Q3485" t="s">
        <v>8308</v>
      </c>
      <c r="R3485" t="s">
        <v>8355</v>
      </c>
      <c r="S3485" s="12">
        <f t="shared" si="109"/>
        <v>42328.560613425929</v>
      </c>
      <c r="T3485" s="12">
        <f t="shared" si="110"/>
        <v>42388.560613425929</v>
      </c>
    </row>
    <row r="3486" spans="1:20" ht="28.5" x14ac:dyDescent="0.4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ROUND(E3486/D3486*100,0)</f>
        <v>0</v>
      </c>
      <c r="P3486">
        <f>IFERROR(ROUND(E3486/L3486,2),0)</f>
        <v>0</v>
      </c>
      <c r="Q3486" t="s">
        <v>8308</v>
      </c>
      <c r="R3486" t="s">
        <v>8355</v>
      </c>
      <c r="S3486" s="12">
        <f t="shared" si="109"/>
        <v>42585.031782407401</v>
      </c>
      <c r="T3486" s="12">
        <f t="shared" si="110"/>
        <v>42615.031782407401</v>
      </c>
    </row>
    <row r="3487" spans="1:20" ht="42.75" x14ac:dyDescent="0.4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ROUND(E3487/D3487*100,0)</f>
        <v>0</v>
      </c>
      <c r="P3487">
        <f>IFERROR(ROUND(E3487/L3487,2),0)</f>
        <v>0</v>
      </c>
      <c r="Q3487" t="s">
        <v>8308</v>
      </c>
      <c r="R3487" t="s">
        <v>8355</v>
      </c>
      <c r="S3487" s="12">
        <f t="shared" si="109"/>
        <v>42515.061805555553</v>
      </c>
      <c r="T3487" s="12">
        <f t="shared" si="110"/>
        <v>42545.061805555553</v>
      </c>
    </row>
    <row r="3488" spans="1:20" ht="42.75" x14ac:dyDescent="0.4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ROUND(E3488/D3488*100,0)</f>
        <v>0</v>
      </c>
      <c r="P3488">
        <f>IFERROR(ROUND(E3488/L3488,2),0)</f>
        <v>0</v>
      </c>
      <c r="Q3488" t="s">
        <v>8308</v>
      </c>
      <c r="R3488" t="s">
        <v>8355</v>
      </c>
      <c r="S3488" s="12">
        <f t="shared" si="109"/>
        <v>42242.122210648144</v>
      </c>
      <c r="T3488" s="12">
        <f t="shared" si="110"/>
        <v>42272.122210648144</v>
      </c>
    </row>
    <row r="3489" spans="1:20" ht="42.75" x14ac:dyDescent="0.4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ROUND(E3489/D3489*100,0)</f>
        <v>0</v>
      </c>
      <c r="P3489">
        <f>IFERROR(ROUND(E3489/L3489,2),0)</f>
        <v>0</v>
      </c>
      <c r="Q3489" t="s">
        <v>8308</v>
      </c>
      <c r="R3489" t="s">
        <v>8355</v>
      </c>
      <c r="S3489" s="12">
        <f t="shared" si="109"/>
        <v>42761.376238425932</v>
      </c>
      <c r="T3489" s="12">
        <f t="shared" si="110"/>
        <v>42791.376238425932</v>
      </c>
    </row>
    <row r="3490" spans="1:20" ht="42.75" x14ac:dyDescent="0.4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ROUND(E3490/D3490*100,0)</f>
        <v>0</v>
      </c>
      <c r="P3490">
        <f>IFERROR(ROUND(E3490/L3490,2),0)</f>
        <v>0</v>
      </c>
      <c r="Q3490" t="s">
        <v>8308</v>
      </c>
      <c r="R3490" t="s">
        <v>8355</v>
      </c>
      <c r="S3490" s="12">
        <f t="shared" si="109"/>
        <v>42317.810219907406</v>
      </c>
      <c r="T3490" s="12">
        <f t="shared" si="110"/>
        <v>42347.810219907406</v>
      </c>
    </row>
    <row r="3491" spans="1:20" ht="28.5" x14ac:dyDescent="0.4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0</v>
      </c>
      <c r="P3491">
        <f>IFERROR(ROUND(E3491/L3491,2),0)</f>
        <v>1</v>
      </c>
      <c r="Q3491" t="s">
        <v>8308</v>
      </c>
      <c r="R3491" t="s">
        <v>8355</v>
      </c>
      <c r="S3491" s="12">
        <f t="shared" si="109"/>
        <v>41908.650347222225</v>
      </c>
      <c r="T3491" s="12">
        <f t="shared" si="110"/>
        <v>41968.692013888889</v>
      </c>
    </row>
    <row r="3492" spans="1:20" ht="42.75" x14ac:dyDescent="0.4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ROUND(E3492/D3492*100,0)</f>
        <v>0</v>
      </c>
      <c r="P3492">
        <f>IFERROR(ROUND(E3492/L3492,2),0)</f>
        <v>0</v>
      </c>
      <c r="Q3492" t="s">
        <v>8308</v>
      </c>
      <c r="R3492" t="s">
        <v>8355</v>
      </c>
      <c r="S3492" s="12">
        <f t="shared" si="109"/>
        <v>42122.009224537032</v>
      </c>
      <c r="T3492" s="12">
        <f t="shared" si="110"/>
        <v>42152.009224537032</v>
      </c>
    </row>
    <row r="3493" spans="1:20" ht="42.75" x14ac:dyDescent="0.4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>
        <f>IFERROR(ROUND(E3493/L3493,2),0)</f>
        <v>0</v>
      </c>
      <c r="Q3493" t="s">
        <v>8308</v>
      </c>
      <c r="R3493" t="s">
        <v>8355</v>
      </c>
      <c r="S3493" s="12">
        <f t="shared" si="109"/>
        <v>42108.988900462966</v>
      </c>
      <c r="T3493" s="12">
        <f t="shared" si="110"/>
        <v>42138.988900462966</v>
      </c>
    </row>
    <row r="3494" spans="1:20" ht="42.75" x14ac:dyDescent="0.4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>
        <f>IFERROR(ROUND(E3494/L3494,2),0)</f>
        <v>0</v>
      </c>
      <c r="Q3494" t="s">
        <v>8308</v>
      </c>
      <c r="R3494" t="s">
        <v>8355</v>
      </c>
      <c r="S3494" s="12">
        <f t="shared" si="109"/>
        <v>42790.895567129628</v>
      </c>
      <c r="T3494" s="12">
        <f t="shared" si="110"/>
        <v>42820.853900462964</v>
      </c>
    </row>
    <row r="3495" spans="1:20" ht="42.75" x14ac:dyDescent="0.4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0</v>
      </c>
      <c r="P3495">
        <f>IFERROR(ROUND(E3495/L3495,2),0)</f>
        <v>90</v>
      </c>
      <c r="Q3495" t="s">
        <v>8308</v>
      </c>
      <c r="R3495" t="s">
        <v>8355</v>
      </c>
      <c r="S3495" s="12">
        <f t="shared" si="109"/>
        <v>42384.306840277779</v>
      </c>
      <c r="T3495" s="12">
        <f t="shared" si="110"/>
        <v>42443.958333333328</v>
      </c>
    </row>
    <row r="3496" spans="1:20" ht="42.75" x14ac:dyDescent="0.4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ROUND(E3496/D3496*100,0)</f>
        <v>0</v>
      </c>
      <c r="P3496">
        <f>IFERROR(ROUND(E3496/L3496,2),0)</f>
        <v>0</v>
      </c>
      <c r="Q3496" t="s">
        <v>8308</v>
      </c>
      <c r="R3496" t="s">
        <v>8355</v>
      </c>
      <c r="S3496" s="12">
        <f t="shared" si="109"/>
        <v>41803.692789351851</v>
      </c>
      <c r="T3496" s="12">
        <f t="shared" si="110"/>
        <v>41833.692789351851</v>
      </c>
    </row>
    <row r="3497" spans="1:20" ht="42.75" x14ac:dyDescent="0.4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ROUND(E3497/D3497*100,0)</f>
        <v>0</v>
      </c>
      <c r="P3497">
        <f>IFERROR(ROUND(E3497/L3497,2),0)</f>
        <v>116.67</v>
      </c>
      <c r="Q3497" t="s">
        <v>8308</v>
      </c>
      <c r="R3497" t="s">
        <v>8355</v>
      </c>
      <c r="S3497" s="12">
        <f t="shared" si="109"/>
        <v>42474.637824074074</v>
      </c>
      <c r="T3497" s="12">
        <f t="shared" si="110"/>
        <v>42504.637824074074</v>
      </c>
    </row>
    <row r="3498" spans="1:20" ht="42.75" x14ac:dyDescent="0.4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ROUND(E3498/D3498*100,0)</f>
        <v>0</v>
      </c>
      <c r="P3498">
        <f>IFERROR(ROUND(E3498/L3498,2),0)</f>
        <v>10</v>
      </c>
      <c r="Q3498" t="s">
        <v>8308</v>
      </c>
      <c r="R3498" t="s">
        <v>8355</v>
      </c>
      <c r="S3498" s="12">
        <f t="shared" si="109"/>
        <v>42223.619456018518</v>
      </c>
      <c r="T3498" s="12">
        <f t="shared" si="110"/>
        <v>42253.215277777781</v>
      </c>
    </row>
    <row r="3499" spans="1:20" ht="28.5" x14ac:dyDescent="0.4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>IFERROR(ROUND(E3499/L3499,2),0)</f>
        <v>0</v>
      </c>
      <c r="Q3499" t="s">
        <v>8308</v>
      </c>
      <c r="R3499" t="s">
        <v>8355</v>
      </c>
      <c r="S3499" s="12">
        <f t="shared" si="109"/>
        <v>42303.659317129626</v>
      </c>
      <c r="T3499" s="12">
        <f t="shared" si="110"/>
        <v>42333.700983796298</v>
      </c>
    </row>
    <row r="3500" spans="1:20" ht="28.5" x14ac:dyDescent="0.4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ROUND(E3500/D3500*100,0)</f>
        <v>0</v>
      </c>
      <c r="P3500">
        <f>IFERROR(ROUND(E3500/L3500,2),0)</f>
        <v>1</v>
      </c>
      <c r="Q3500" t="s">
        <v>8308</v>
      </c>
      <c r="R3500" t="s">
        <v>8355</v>
      </c>
      <c r="S3500" s="12">
        <f t="shared" si="109"/>
        <v>42031.928576388891</v>
      </c>
      <c r="T3500" s="12">
        <f t="shared" si="110"/>
        <v>42061.928576388891</v>
      </c>
    </row>
    <row r="3501" spans="1:20" ht="28.5" x14ac:dyDescent="0.4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ROUND(E3501/D3501*100,0)</f>
        <v>0</v>
      </c>
      <c r="P3501">
        <f>IFERROR(ROUND(E3501/L3501,2),0)</f>
        <v>2</v>
      </c>
      <c r="Q3501" t="s">
        <v>8308</v>
      </c>
      <c r="R3501" t="s">
        <v>8355</v>
      </c>
      <c r="S3501" s="12">
        <f t="shared" si="109"/>
        <v>42076.092152777783</v>
      </c>
      <c r="T3501" s="12">
        <f t="shared" si="110"/>
        <v>42106.092152777783</v>
      </c>
    </row>
    <row r="3502" spans="1:20" ht="28.5" x14ac:dyDescent="0.4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ROUND(E3502/D3502*100,0)</f>
        <v>0</v>
      </c>
      <c r="P3502">
        <f>IFERROR(ROUND(E3502/L3502,2),0)</f>
        <v>4</v>
      </c>
      <c r="Q3502" t="s">
        <v>8308</v>
      </c>
      <c r="R3502" t="s">
        <v>8355</v>
      </c>
      <c r="S3502" s="12">
        <f t="shared" si="109"/>
        <v>42131.455439814818</v>
      </c>
      <c r="T3502" s="12">
        <f t="shared" si="110"/>
        <v>42161.44930555555</v>
      </c>
    </row>
    <row r="3503" spans="1:20" ht="42.75" x14ac:dyDescent="0.4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>
        <f>IFERROR(ROUND(E3503/L3503,2),0)</f>
        <v>0</v>
      </c>
      <c r="Q3503" t="s">
        <v>8308</v>
      </c>
      <c r="R3503" t="s">
        <v>8355</v>
      </c>
      <c r="S3503" s="12">
        <f t="shared" si="109"/>
        <v>42762.962013888886</v>
      </c>
      <c r="T3503" s="12">
        <f t="shared" si="110"/>
        <v>42791.961111111115</v>
      </c>
    </row>
    <row r="3504" spans="1:20" x14ac:dyDescent="0.4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ROUND(E3504/D3504*100,0)</f>
        <v>0</v>
      </c>
      <c r="P3504">
        <f>IFERROR(ROUND(E3504/L3504,2),0)</f>
        <v>3</v>
      </c>
      <c r="Q3504" t="s">
        <v>8308</v>
      </c>
      <c r="R3504" t="s">
        <v>8355</v>
      </c>
      <c r="S3504" s="12">
        <f t="shared" si="109"/>
        <v>42759.593310185184</v>
      </c>
      <c r="T3504" s="12">
        <f t="shared" si="110"/>
        <v>42819.55164351852</v>
      </c>
    </row>
    <row r="3505" spans="1:20" ht="28.5" x14ac:dyDescent="0.4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ROUND(E3505/D3505*100,0)</f>
        <v>0</v>
      </c>
      <c r="P3505">
        <f>IFERROR(ROUND(E3505/L3505,2),0)</f>
        <v>1</v>
      </c>
      <c r="Q3505" t="s">
        <v>8308</v>
      </c>
      <c r="R3505" t="s">
        <v>8355</v>
      </c>
      <c r="S3505" s="12">
        <f t="shared" si="109"/>
        <v>41865.583275462966</v>
      </c>
      <c r="T3505" s="12">
        <f t="shared" si="110"/>
        <v>41925.583275462966</v>
      </c>
    </row>
    <row r="3506" spans="1:20" ht="42.75" x14ac:dyDescent="0.4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ROUND(E3506/D3506*100,0)</f>
        <v>0</v>
      </c>
      <c r="P3506">
        <f>IFERROR(ROUND(E3506/L3506,2),0)</f>
        <v>39</v>
      </c>
      <c r="Q3506" t="s">
        <v>8308</v>
      </c>
      <c r="R3506" t="s">
        <v>8314</v>
      </c>
      <c r="S3506" s="12">
        <f t="shared" si="109"/>
        <v>41990.438043981485</v>
      </c>
      <c r="T3506" s="12">
        <f t="shared" si="110"/>
        <v>42020.438043981485</v>
      </c>
    </row>
    <row r="3507" spans="1:20" ht="42.75" x14ac:dyDescent="0.4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ROUND(E3507/D3507*100,0)</f>
        <v>0</v>
      </c>
      <c r="P3507">
        <f>IFERROR(ROUND(E3507/L3507,2),0)</f>
        <v>100</v>
      </c>
      <c r="Q3507" t="s">
        <v>8308</v>
      </c>
      <c r="R3507" t="s">
        <v>8314</v>
      </c>
      <c r="S3507" s="12">
        <f t="shared" si="109"/>
        <v>42173.843240740738</v>
      </c>
      <c r="T3507" s="12">
        <f t="shared" si="110"/>
        <v>42203.843240740738</v>
      </c>
    </row>
    <row r="3508" spans="1:20" ht="42.75" x14ac:dyDescent="0.4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ROUND(E3508/D3508*100,0)</f>
        <v>0</v>
      </c>
      <c r="P3508">
        <f>IFERROR(ROUND(E3508/L3508,2),0)</f>
        <v>2</v>
      </c>
      <c r="Q3508" t="s">
        <v>8308</v>
      </c>
      <c r="R3508" t="s">
        <v>8314</v>
      </c>
      <c r="S3508" s="12">
        <f t="shared" si="109"/>
        <v>41838.832152777781</v>
      </c>
      <c r="T3508" s="12">
        <f t="shared" si="110"/>
        <v>41868.832152777781</v>
      </c>
    </row>
    <row r="3509" spans="1:20" ht="42.75" x14ac:dyDescent="0.4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ROUND(E3509/D3509*100,0)</f>
        <v>0</v>
      </c>
      <c r="P3509">
        <f>IFERROR(ROUND(E3509/L3509,2),0)</f>
        <v>68.33</v>
      </c>
      <c r="Q3509" t="s">
        <v>8308</v>
      </c>
      <c r="R3509" t="s">
        <v>8314</v>
      </c>
      <c r="S3509" s="12">
        <f t="shared" si="109"/>
        <v>41838.840474537035</v>
      </c>
      <c r="T3509" s="12">
        <f t="shared" si="110"/>
        <v>41883.840474537035</v>
      </c>
    </row>
    <row r="3510" spans="1:20" ht="28.5" x14ac:dyDescent="0.4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ROUND(E3510/D3510*100,0)</f>
        <v>0</v>
      </c>
      <c r="P3510">
        <f>IFERROR(ROUND(E3510/L3510,2),0)</f>
        <v>7.5</v>
      </c>
      <c r="Q3510" t="s">
        <v>8308</v>
      </c>
      <c r="R3510" t="s">
        <v>8314</v>
      </c>
      <c r="S3510" s="12">
        <f t="shared" si="109"/>
        <v>41803.116053240738</v>
      </c>
      <c r="T3510" s="12">
        <f t="shared" si="110"/>
        <v>41863.116053240738</v>
      </c>
    </row>
    <row r="3511" spans="1:20" ht="42.75" x14ac:dyDescent="0.4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ROUND(E3511/D3511*100,0)</f>
        <v>0</v>
      </c>
      <c r="P3511">
        <f>IFERROR(ROUND(E3511/L3511,2),0)</f>
        <v>1</v>
      </c>
      <c r="Q3511" t="s">
        <v>8308</v>
      </c>
      <c r="R3511" t="s">
        <v>8314</v>
      </c>
      <c r="S3511" s="12">
        <f t="shared" si="109"/>
        <v>42639.805601851855</v>
      </c>
      <c r="T3511" s="12">
        <f t="shared" si="110"/>
        <v>42669.805601851855</v>
      </c>
    </row>
    <row r="3512" spans="1:20" ht="42.75" x14ac:dyDescent="0.4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ROUND(E3512/D3512*100,0)</f>
        <v>0</v>
      </c>
      <c r="P3512">
        <f>IFERROR(ROUND(E3512/L3512,2),0)</f>
        <v>13.25</v>
      </c>
      <c r="Q3512" t="s">
        <v>8308</v>
      </c>
      <c r="R3512" t="s">
        <v>8314</v>
      </c>
      <c r="S3512" s="12">
        <f t="shared" si="109"/>
        <v>42778.765300925923</v>
      </c>
      <c r="T3512" s="12">
        <f t="shared" si="110"/>
        <v>42808.723634259266</v>
      </c>
    </row>
    <row r="3513" spans="1:20" ht="57" x14ac:dyDescent="0.4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ROUND(E3513/D3513*100,0)</f>
        <v>0</v>
      </c>
      <c r="P3513">
        <f>IFERROR(ROUND(E3513/L3513,2),0)</f>
        <v>0</v>
      </c>
      <c r="Q3513" t="s">
        <v>8308</v>
      </c>
      <c r="R3513" t="s">
        <v>8314</v>
      </c>
      <c r="S3513" s="12">
        <f t="shared" si="109"/>
        <v>42189.673263888893</v>
      </c>
      <c r="T3513" s="12">
        <f t="shared" si="110"/>
        <v>42219.673263888893</v>
      </c>
    </row>
    <row r="3514" spans="1:20" ht="42.75" x14ac:dyDescent="0.4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ROUND(E3514/D3514*100,0)</f>
        <v>0</v>
      </c>
      <c r="P3514">
        <f>IFERROR(ROUND(E3514/L3514,2),0)</f>
        <v>84.29</v>
      </c>
      <c r="Q3514" t="s">
        <v>8308</v>
      </c>
      <c r="R3514" t="s">
        <v>8314</v>
      </c>
      <c r="S3514" s="12">
        <f t="shared" si="109"/>
        <v>42737.663877314815</v>
      </c>
      <c r="T3514" s="12">
        <f t="shared" si="110"/>
        <v>42767.663877314815</v>
      </c>
    </row>
    <row r="3515" spans="1:20" ht="28.5" x14ac:dyDescent="0.4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ROUND(E3515/D3515*100,0)</f>
        <v>0</v>
      </c>
      <c r="P3515">
        <f>IFERROR(ROUND(E3515/L3515,2),0)</f>
        <v>1</v>
      </c>
      <c r="Q3515" t="s">
        <v>8308</v>
      </c>
      <c r="R3515" t="s">
        <v>8314</v>
      </c>
      <c r="S3515" s="12">
        <f t="shared" si="109"/>
        <v>41815.927106481482</v>
      </c>
      <c r="T3515" s="12">
        <f t="shared" si="110"/>
        <v>41845.927106481482</v>
      </c>
    </row>
    <row r="3516" spans="1:20" ht="42.75" x14ac:dyDescent="0.4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ROUND(E3516/D3516*100,0)</f>
        <v>0</v>
      </c>
      <c r="P3516">
        <f>IFERROR(ROUND(E3516/L3516,2),0)</f>
        <v>0</v>
      </c>
      <c r="Q3516" t="s">
        <v>8308</v>
      </c>
      <c r="R3516" t="s">
        <v>8314</v>
      </c>
      <c r="S3516" s="12">
        <f t="shared" si="109"/>
        <v>42676.995173611111</v>
      </c>
      <c r="T3516" s="12">
        <f t="shared" si="110"/>
        <v>42718.777083333334</v>
      </c>
    </row>
    <row r="3517" spans="1:20" ht="28.5" x14ac:dyDescent="0.4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ROUND(E3517/D3517*100,0)</f>
        <v>0</v>
      </c>
      <c r="P3517">
        <f>IFERROR(ROUND(E3517/L3517,2),0)</f>
        <v>30.5</v>
      </c>
      <c r="Q3517" t="s">
        <v>8308</v>
      </c>
      <c r="R3517" t="s">
        <v>8314</v>
      </c>
      <c r="S3517" s="12">
        <f t="shared" si="109"/>
        <v>41948.041192129633</v>
      </c>
      <c r="T3517" s="12">
        <f t="shared" si="110"/>
        <v>41978.041192129633</v>
      </c>
    </row>
    <row r="3518" spans="1:20" ht="28.5" x14ac:dyDescent="0.4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ROUND(E3518/D3518*100,0)</f>
        <v>0</v>
      </c>
      <c r="P3518">
        <f>IFERROR(ROUND(E3518/L3518,2),0)</f>
        <v>0</v>
      </c>
      <c r="Q3518" t="s">
        <v>8308</v>
      </c>
      <c r="R3518" t="s">
        <v>8314</v>
      </c>
      <c r="S3518" s="12">
        <f t="shared" si="109"/>
        <v>41837.984976851854</v>
      </c>
      <c r="T3518" s="12">
        <f t="shared" si="110"/>
        <v>41871.030555555553</v>
      </c>
    </row>
    <row r="3519" spans="1:20" ht="42.75" x14ac:dyDescent="0.4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ROUND(E3519/D3519*100,0)</f>
        <v>0</v>
      </c>
      <c r="P3519">
        <f>IFERROR(ROUND(E3519/L3519,2),0)</f>
        <v>26.25</v>
      </c>
      <c r="Q3519" t="s">
        <v>8308</v>
      </c>
      <c r="R3519" t="s">
        <v>8314</v>
      </c>
      <c r="S3519" s="12">
        <f t="shared" si="109"/>
        <v>42384.680925925932</v>
      </c>
      <c r="T3519" s="12">
        <f t="shared" si="110"/>
        <v>42414.680925925932</v>
      </c>
    </row>
    <row r="3520" spans="1:20" x14ac:dyDescent="0.4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ROUND(E3520/D3520*100,0)</f>
        <v>0</v>
      </c>
      <c r="P3520">
        <f>IFERROR(ROUND(E3520/L3520,2),0)</f>
        <v>76.25</v>
      </c>
      <c r="Q3520" t="s">
        <v>8308</v>
      </c>
      <c r="R3520" t="s">
        <v>8314</v>
      </c>
      <c r="S3520" s="12">
        <f t="shared" si="109"/>
        <v>41857.854189814818</v>
      </c>
      <c r="T3520" s="12">
        <f t="shared" si="110"/>
        <v>41887.854189814818</v>
      </c>
    </row>
    <row r="3521" spans="1:20" ht="42.75" x14ac:dyDescent="0.4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ROUND(E3521/D3521*100,0)</f>
        <v>0</v>
      </c>
      <c r="P3521">
        <f>IFERROR(ROUND(E3521/L3521,2),0)</f>
        <v>0</v>
      </c>
      <c r="Q3521" t="s">
        <v>8321</v>
      </c>
      <c r="R3521" t="s">
        <v>8344</v>
      </c>
      <c r="S3521" s="12">
        <f t="shared" si="109"/>
        <v>42670.764039351852</v>
      </c>
      <c r="T3521" s="12">
        <f t="shared" si="110"/>
        <v>42700.805706018517</v>
      </c>
    </row>
    <row r="3522" spans="1:20" ht="42.75" x14ac:dyDescent="0.4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ROUND(E3522/D3522*100,0)</f>
        <v>0</v>
      </c>
      <c r="P3522">
        <f>IFERROR(ROUND(E3522/L3522,2),0)</f>
        <v>0</v>
      </c>
      <c r="Q3522" t="s">
        <v>8321</v>
      </c>
      <c r="R3522" t="s">
        <v>8344</v>
      </c>
      <c r="S3522" s="12">
        <f t="shared" si="109"/>
        <v>42690.858449074076</v>
      </c>
      <c r="T3522" s="12">
        <f t="shared" si="110"/>
        <v>42708.25</v>
      </c>
    </row>
    <row r="3523" spans="1:20" ht="42.75" x14ac:dyDescent="0.4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ROUND(E3523/D3523*100,0)</f>
        <v>0</v>
      </c>
      <c r="P3523">
        <f>IFERROR(ROUND(E3523/L3523,2),0)</f>
        <v>5</v>
      </c>
      <c r="Q3523" t="s">
        <v>8321</v>
      </c>
      <c r="R3523" t="s">
        <v>8344</v>
      </c>
      <c r="S3523" s="12">
        <f t="shared" ref="S3523:S3586" si="111">(((J3523/60)/60)/24)+DATE(1970,1,1)</f>
        <v>41471.446851851848</v>
      </c>
      <c r="T3523" s="12">
        <f t="shared" ref="T3523:T3586" si="112">(((I3523/60)/60)/24)+DATE(1970,1,1)</f>
        <v>41501.446851851848</v>
      </c>
    </row>
    <row r="3524" spans="1:20" ht="42.75" x14ac:dyDescent="0.4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ROUND(E3524/D3524*100,0)</f>
        <v>0</v>
      </c>
      <c r="P3524">
        <f>IFERROR(ROUND(E3524/L3524,2),0)</f>
        <v>0</v>
      </c>
      <c r="Q3524" t="s">
        <v>8321</v>
      </c>
      <c r="R3524" t="s">
        <v>8344</v>
      </c>
      <c r="S3524" s="12">
        <f t="shared" si="111"/>
        <v>42227.173159722224</v>
      </c>
      <c r="T3524" s="12">
        <f t="shared" si="112"/>
        <v>42257.173159722224</v>
      </c>
    </row>
    <row r="3525" spans="1:20" ht="42.75" x14ac:dyDescent="0.4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>
        <f>IFERROR(ROUND(E3525/L3525,2),0)</f>
        <v>0</v>
      </c>
      <c r="Q3525" t="s">
        <v>8321</v>
      </c>
      <c r="R3525" t="s">
        <v>8344</v>
      </c>
      <c r="S3525" s="12">
        <f t="shared" si="111"/>
        <v>42021.783368055556</v>
      </c>
      <c r="T3525" s="12">
        <f t="shared" si="112"/>
        <v>42051.783368055556</v>
      </c>
    </row>
    <row r="3526" spans="1:20" ht="42.75" x14ac:dyDescent="0.4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>
        <f>IFERROR(ROUND(E3526/L3526,2),0)</f>
        <v>0</v>
      </c>
      <c r="Q3526" t="s">
        <v>8321</v>
      </c>
      <c r="R3526" t="s">
        <v>8344</v>
      </c>
      <c r="S3526" s="12">
        <f t="shared" si="111"/>
        <v>41594.207060185188</v>
      </c>
      <c r="T3526" s="12">
        <f t="shared" si="112"/>
        <v>41624.207060185188</v>
      </c>
    </row>
    <row r="3527" spans="1:20" ht="42.75" x14ac:dyDescent="0.4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>
        <f>IFERROR(ROUND(E3527/L3527,2),0)</f>
        <v>0</v>
      </c>
      <c r="Q3527" t="s">
        <v>8321</v>
      </c>
      <c r="R3527" t="s">
        <v>8344</v>
      </c>
      <c r="S3527" s="12">
        <f t="shared" si="111"/>
        <v>41289.999641203707</v>
      </c>
      <c r="T3527" s="12">
        <f t="shared" si="112"/>
        <v>41329.999641203707</v>
      </c>
    </row>
    <row r="3528" spans="1:20" ht="42.75" x14ac:dyDescent="0.4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ROUND(E3528/D3528*100,0)</f>
        <v>0</v>
      </c>
      <c r="P3528">
        <f>IFERROR(ROUND(E3528/L3528,2),0)</f>
        <v>10</v>
      </c>
      <c r="Q3528" t="s">
        <v>8321</v>
      </c>
      <c r="R3528" t="s">
        <v>8344</v>
      </c>
      <c r="S3528" s="12">
        <f t="shared" si="111"/>
        <v>42349.824097222227</v>
      </c>
      <c r="T3528" s="12">
        <f t="shared" si="112"/>
        <v>42399.824097222227</v>
      </c>
    </row>
    <row r="3529" spans="1:20" ht="42.75" x14ac:dyDescent="0.4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ROUND(E3529/D3529*100,0)</f>
        <v>0</v>
      </c>
      <c r="P3529">
        <f>IFERROR(ROUND(E3529/L3529,2),0)</f>
        <v>2</v>
      </c>
      <c r="Q3529" t="s">
        <v>8321</v>
      </c>
      <c r="R3529" t="s">
        <v>8344</v>
      </c>
      <c r="S3529" s="12">
        <f t="shared" si="111"/>
        <v>41729.702314814815</v>
      </c>
      <c r="T3529" s="12">
        <f t="shared" si="112"/>
        <v>41759.702314814815</v>
      </c>
    </row>
    <row r="3530" spans="1:20" ht="42.75" x14ac:dyDescent="0.4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ROUND(E3530/D3530*100,0)</f>
        <v>0</v>
      </c>
      <c r="P3530">
        <f>IFERROR(ROUND(E3530/L3530,2),0)</f>
        <v>42.5</v>
      </c>
      <c r="Q3530" t="s">
        <v>8312</v>
      </c>
      <c r="R3530" t="s">
        <v>8345</v>
      </c>
      <c r="S3530" s="12">
        <f t="shared" si="111"/>
        <v>41559.5549537037</v>
      </c>
      <c r="T3530" s="12">
        <f t="shared" si="112"/>
        <v>41589.596620370372</v>
      </c>
    </row>
    <row r="3531" spans="1:20" ht="57" x14ac:dyDescent="0.4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ROUND(E3531/D3531*100,0)</f>
        <v>0</v>
      </c>
      <c r="P3531">
        <f>IFERROR(ROUND(E3531/L3531,2),0)</f>
        <v>50</v>
      </c>
      <c r="Q3531" t="s">
        <v>8312</v>
      </c>
      <c r="R3531" t="s">
        <v>8345</v>
      </c>
      <c r="S3531" s="12">
        <f t="shared" si="111"/>
        <v>41616.027754629627</v>
      </c>
      <c r="T3531" s="12">
        <f t="shared" si="112"/>
        <v>41646.027754629627</v>
      </c>
    </row>
    <row r="3532" spans="1:20" ht="42.75" x14ac:dyDescent="0.4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ROUND(E3532/D3532*100,0)</f>
        <v>0</v>
      </c>
      <c r="P3532">
        <f>IFERROR(ROUND(E3532/L3532,2),0)</f>
        <v>12.4</v>
      </c>
      <c r="Q3532" t="s">
        <v>8312</v>
      </c>
      <c r="R3532" t="s">
        <v>8345</v>
      </c>
      <c r="S3532" s="12">
        <f t="shared" si="111"/>
        <v>41488.022256944445</v>
      </c>
      <c r="T3532" s="12">
        <f t="shared" si="112"/>
        <v>41518.022256944445</v>
      </c>
    </row>
    <row r="3533" spans="1:20" ht="57" x14ac:dyDescent="0.4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ROUND(E3533/D3533*100,0)</f>
        <v>0</v>
      </c>
      <c r="P3533">
        <f>IFERROR(ROUND(E3533/L3533,2),0)</f>
        <v>0</v>
      </c>
      <c r="Q3533" t="s">
        <v>8312</v>
      </c>
      <c r="R3533" t="s">
        <v>8345</v>
      </c>
      <c r="S3533" s="12">
        <f t="shared" si="111"/>
        <v>42248.723738425921</v>
      </c>
      <c r="T3533" s="12">
        <f t="shared" si="112"/>
        <v>42268.723738425921</v>
      </c>
    </row>
    <row r="3534" spans="1:20" ht="42.75" x14ac:dyDescent="0.4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ROUND(E3534/D3534*100,0)</f>
        <v>0</v>
      </c>
      <c r="P3534">
        <f>IFERROR(ROUND(E3534/L3534,2),0)</f>
        <v>0</v>
      </c>
      <c r="Q3534" t="s">
        <v>8312</v>
      </c>
      <c r="R3534" t="s">
        <v>8328</v>
      </c>
      <c r="S3534" s="12">
        <f t="shared" si="111"/>
        <v>41026.958969907406</v>
      </c>
      <c r="T3534" s="12">
        <f t="shared" si="112"/>
        <v>41056.958969907406</v>
      </c>
    </row>
    <row r="3535" spans="1:20" ht="42.75" x14ac:dyDescent="0.4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ROUND(E3535/D3535*100,0)</f>
        <v>0</v>
      </c>
      <c r="P3535">
        <f>IFERROR(ROUND(E3535/L3535,2),0)</f>
        <v>0</v>
      </c>
      <c r="Q3535" t="s">
        <v>8312</v>
      </c>
      <c r="R3535" t="s">
        <v>8328</v>
      </c>
      <c r="S3535" s="12">
        <f t="shared" si="111"/>
        <v>41211.688750000001</v>
      </c>
      <c r="T3535" s="12">
        <f t="shared" si="112"/>
        <v>41241.730416666665</v>
      </c>
    </row>
    <row r="3536" spans="1:20" ht="28.5" x14ac:dyDescent="0.4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ROUND(E3536/D3536*100,0)</f>
        <v>0</v>
      </c>
      <c r="P3536">
        <f>IFERROR(ROUND(E3536/L3536,2),0)</f>
        <v>10.5</v>
      </c>
      <c r="Q3536" t="s">
        <v>8312</v>
      </c>
      <c r="R3536" t="s">
        <v>8345</v>
      </c>
      <c r="S3536" s="12">
        <f t="shared" si="111"/>
        <v>42429.84956018519</v>
      </c>
      <c r="T3536" s="12">
        <f t="shared" si="112"/>
        <v>42459.807893518519</v>
      </c>
    </row>
    <row r="3537" spans="1:20" ht="57" x14ac:dyDescent="0.4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ROUND(E3537/D3537*100,0)</f>
        <v>0</v>
      </c>
      <c r="P3537">
        <f>IFERROR(ROUND(E3537/L3537,2),0)</f>
        <v>0</v>
      </c>
      <c r="Q3537" t="s">
        <v>8312</v>
      </c>
      <c r="R3537" t="s">
        <v>8345</v>
      </c>
      <c r="S3537" s="12">
        <f t="shared" si="111"/>
        <v>40291.81150462963</v>
      </c>
      <c r="T3537" s="12">
        <f t="shared" si="112"/>
        <v>40337.799305555556</v>
      </c>
    </row>
    <row r="3538" spans="1:20" ht="57" x14ac:dyDescent="0.4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ROUND(E3538/D3538*100,0)</f>
        <v>0</v>
      </c>
      <c r="P3538">
        <f>IFERROR(ROUND(E3538/L3538,2),0)</f>
        <v>30</v>
      </c>
      <c r="Q3538" t="s">
        <v>8312</v>
      </c>
      <c r="R3538" t="s">
        <v>8345</v>
      </c>
      <c r="S3538" s="12">
        <f t="shared" si="111"/>
        <v>41829.965532407405</v>
      </c>
      <c r="T3538" s="12">
        <f t="shared" si="112"/>
        <v>41881.645833333336</v>
      </c>
    </row>
    <row r="3539" spans="1:20" ht="42.75" x14ac:dyDescent="0.4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ROUND(E3539/D3539*100,0)</f>
        <v>0</v>
      </c>
      <c r="P3539">
        <f>IFERROR(ROUND(E3539/L3539,2),0)</f>
        <v>50.33</v>
      </c>
      <c r="Q3539" t="s">
        <v>8312</v>
      </c>
      <c r="R3539" t="s">
        <v>8345</v>
      </c>
      <c r="S3539" s="12">
        <f t="shared" si="111"/>
        <v>42342.080289351856</v>
      </c>
      <c r="T3539" s="12">
        <f t="shared" si="112"/>
        <v>42372.080289351856</v>
      </c>
    </row>
    <row r="3540" spans="1:20" ht="28.5" x14ac:dyDescent="0.4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ROUND(E3540/D3540*100,0)</f>
        <v>0</v>
      </c>
      <c r="P3540">
        <f>IFERROR(ROUND(E3540/L3540,2),0)</f>
        <v>0</v>
      </c>
      <c r="Q3540" t="s">
        <v>8312</v>
      </c>
      <c r="R3540" t="s">
        <v>8345</v>
      </c>
      <c r="S3540" s="12">
        <f t="shared" si="111"/>
        <v>41681.189699074072</v>
      </c>
      <c r="T3540" s="12">
        <f t="shared" si="112"/>
        <v>41711.148032407407</v>
      </c>
    </row>
    <row r="3541" spans="1:20" ht="28.5" x14ac:dyDescent="0.4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ROUND(E3541/D3541*100,0)</f>
        <v>0</v>
      </c>
      <c r="P3541">
        <f>IFERROR(ROUND(E3541/L3541,2),0)</f>
        <v>0</v>
      </c>
      <c r="Q3541" t="s">
        <v>8312</v>
      </c>
      <c r="R3541" t="s">
        <v>8345</v>
      </c>
      <c r="S3541" s="12">
        <f t="shared" si="111"/>
        <v>40767.192395833335</v>
      </c>
      <c r="T3541" s="12">
        <f t="shared" si="112"/>
        <v>40797.192395833335</v>
      </c>
    </row>
    <row r="3542" spans="1:20" ht="42.75" x14ac:dyDescent="0.4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>
        <f>IFERROR(ROUND(E3542/L3542,2),0)</f>
        <v>0</v>
      </c>
      <c r="Q3542" t="s">
        <v>8312</v>
      </c>
      <c r="R3542" t="s">
        <v>8345</v>
      </c>
      <c r="S3542" s="12">
        <f t="shared" si="111"/>
        <v>40340.801562499997</v>
      </c>
      <c r="T3542" s="12">
        <f t="shared" si="112"/>
        <v>40386.207638888889</v>
      </c>
    </row>
    <row r="3543" spans="1:20" ht="42.75" x14ac:dyDescent="0.4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ROUND(E3543/D3543*100,0)</f>
        <v>0</v>
      </c>
      <c r="P3543">
        <f>IFERROR(ROUND(E3543/L3543,2),0)</f>
        <v>0</v>
      </c>
      <c r="Q3543" t="s">
        <v>8312</v>
      </c>
      <c r="R3543" t="s">
        <v>8345</v>
      </c>
      <c r="S3543" s="12">
        <f t="shared" si="111"/>
        <v>41642.005150462966</v>
      </c>
      <c r="T3543" s="12">
        <f t="shared" si="112"/>
        <v>41663.005150462966</v>
      </c>
    </row>
    <row r="3544" spans="1:20" ht="42.75" x14ac:dyDescent="0.4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ROUND(E3544/D3544*100,0)</f>
        <v>0</v>
      </c>
      <c r="P3544">
        <f>IFERROR(ROUND(E3544/L3544,2),0)</f>
        <v>0</v>
      </c>
      <c r="Q3544" t="s">
        <v>8312</v>
      </c>
      <c r="R3544" t="s">
        <v>8345</v>
      </c>
      <c r="S3544" s="12">
        <f t="shared" si="111"/>
        <v>41116.763275462967</v>
      </c>
      <c r="T3544" s="12">
        <f t="shared" si="112"/>
        <v>41146.763275462967</v>
      </c>
    </row>
    <row r="3545" spans="1:20" ht="42.75" x14ac:dyDescent="0.4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ROUND(E3545/D3545*100,0)</f>
        <v>0</v>
      </c>
      <c r="P3545">
        <f>IFERROR(ROUND(E3545/L3545,2),0)</f>
        <v>0</v>
      </c>
      <c r="Q3545" t="s">
        <v>8312</v>
      </c>
      <c r="R3545" t="s">
        <v>8345</v>
      </c>
      <c r="S3545" s="12">
        <f t="shared" si="111"/>
        <v>40434.853402777779</v>
      </c>
      <c r="T3545" s="12">
        <f t="shared" si="112"/>
        <v>40473.208333333336</v>
      </c>
    </row>
    <row r="3546" spans="1:20" ht="42.75" x14ac:dyDescent="0.4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>
        <f>IFERROR(ROUND(E3546/L3546,2),0)</f>
        <v>0</v>
      </c>
      <c r="Q3546" t="s">
        <v>8312</v>
      </c>
      <c r="R3546" t="s">
        <v>8345</v>
      </c>
      <c r="S3546" s="12">
        <f t="shared" si="111"/>
        <v>41562.67155092593</v>
      </c>
      <c r="T3546" s="12">
        <f t="shared" si="112"/>
        <v>41592.713217592594</v>
      </c>
    </row>
    <row r="3547" spans="1:20" ht="57" x14ac:dyDescent="0.4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ROUND(E3547/D3547*100,0)</f>
        <v>0</v>
      </c>
      <c r="P3547">
        <f>IFERROR(ROUND(E3547/L3547,2),0)</f>
        <v>0</v>
      </c>
      <c r="Q3547" t="s">
        <v>8312</v>
      </c>
      <c r="R3547" t="s">
        <v>8345</v>
      </c>
      <c r="S3547" s="12">
        <f t="shared" si="111"/>
        <v>40338.02002314815</v>
      </c>
      <c r="T3547" s="12">
        <f t="shared" si="112"/>
        <v>40367.944444444445</v>
      </c>
    </row>
    <row r="3548" spans="1:20" ht="28.5" x14ac:dyDescent="0.4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ROUND(E3548/D3548*100,0)</f>
        <v>0</v>
      </c>
      <c r="P3548">
        <f>IFERROR(ROUND(E3548/L3548,2),0)</f>
        <v>0</v>
      </c>
      <c r="Q3548" t="s">
        <v>8312</v>
      </c>
      <c r="R3548" t="s">
        <v>8345</v>
      </c>
      <c r="S3548" s="12">
        <f t="shared" si="111"/>
        <v>41013.822858796295</v>
      </c>
      <c r="T3548" s="12">
        <f t="shared" si="112"/>
        <v>41043.822858796295</v>
      </c>
    </row>
    <row r="3549" spans="1:20" ht="42.75" x14ac:dyDescent="0.4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>
        <f>IFERROR(ROUND(E3549/L3549,2),0)</f>
        <v>0</v>
      </c>
      <c r="Q3549" t="s">
        <v>8312</v>
      </c>
      <c r="R3549" t="s">
        <v>8345</v>
      </c>
      <c r="S3549" s="12">
        <f t="shared" si="111"/>
        <v>40978.238067129627</v>
      </c>
      <c r="T3549" s="12">
        <f t="shared" si="112"/>
        <v>41008.196400462963</v>
      </c>
    </row>
    <row r="3550" spans="1:20" ht="42.75" x14ac:dyDescent="0.4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>
        <f>IFERROR(ROUND(E3550/L3550,2),0)</f>
        <v>0</v>
      </c>
      <c r="Q3550" t="s">
        <v>8312</v>
      </c>
      <c r="R3550" t="s">
        <v>8345</v>
      </c>
      <c r="S3550" s="12">
        <f t="shared" si="111"/>
        <v>40883.024178240739</v>
      </c>
      <c r="T3550" s="12">
        <f t="shared" si="112"/>
        <v>40926.833333333336</v>
      </c>
    </row>
    <row r="3551" spans="1:20" ht="42.75" x14ac:dyDescent="0.4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ROUND(E3551/D3551*100,0)</f>
        <v>0</v>
      </c>
      <c r="P3551">
        <f>IFERROR(ROUND(E3551/L3551,2),0)</f>
        <v>25</v>
      </c>
      <c r="Q3551" t="s">
        <v>8312</v>
      </c>
      <c r="R3551" t="s">
        <v>8345</v>
      </c>
      <c r="S3551" s="12">
        <f t="shared" si="111"/>
        <v>41124.479722222226</v>
      </c>
      <c r="T3551" s="12">
        <f t="shared" si="112"/>
        <v>41154.479722222226</v>
      </c>
    </row>
    <row r="3552" spans="1:20" ht="42.75" x14ac:dyDescent="0.4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ROUND(E3552/D3552*100,0)</f>
        <v>0</v>
      </c>
      <c r="P3552">
        <f>IFERROR(ROUND(E3552/L3552,2),0)</f>
        <v>0</v>
      </c>
      <c r="Q3552" t="s">
        <v>8308</v>
      </c>
      <c r="R3552" t="s">
        <v>8314</v>
      </c>
      <c r="S3552" s="12">
        <f t="shared" si="111"/>
        <v>42491.781319444446</v>
      </c>
      <c r="T3552" s="12">
        <f t="shared" si="112"/>
        <v>42551.781319444446</v>
      </c>
    </row>
    <row r="3553" spans="1:20" ht="42.75" x14ac:dyDescent="0.4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ROUND(E3553/D3553*100,0)</f>
        <v>0</v>
      </c>
      <c r="P3553">
        <f>IFERROR(ROUND(E3553/L3553,2),0)</f>
        <v>45.2</v>
      </c>
      <c r="Q3553" t="s">
        <v>8308</v>
      </c>
      <c r="R3553" t="s">
        <v>8314</v>
      </c>
      <c r="S3553" s="12">
        <f t="shared" si="111"/>
        <v>42111.709027777775</v>
      </c>
      <c r="T3553" s="12">
        <f t="shared" si="112"/>
        <v>42156.709027777775</v>
      </c>
    </row>
    <row r="3554" spans="1:20" ht="42.75" x14ac:dyDescent="0.4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ROUND(E3554/D3554*100,0)</f>
        <v>0</v>
      </c>
      <c r="P3554">
        <f>IFERROR(ROUND(E3554/L3554,2),0)</f>
        <v>2.75</v>
      </c>
      <c r="Q3554" t="s">
        <v>8308</v>
      </c>
      <c r="R3554" t="s">
        <v>8314</v>
      </c>
      <c r="S3554" s="12">
        <f t="shared" si="111"/>
        <v>41830.947013888886</v>
      </c>
      <c r="T3554" s="12">
        <f t="shared" si="112"/>
        <v>41860.947013888886</v>
      </c>
    </row>
    <row r="3555" spans="1:20" ht="28.5" x14ac:dyDescent="0.4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ROUND(E3555/D3555*100,0)</f>
        <v>0</v>
      </c>
      <c r="P3555">
        <f>IFERROR(ROUND(E3555/L3555,2),0)</f>
        <v>1</v>
      </c>
      <c r="Q3555" t="s">
        <v>8308</v>
      </c>
      <c r="R3555" t="s">
        <v>8314</v>
      </c>
      <c r="S3555" s="12">
        <f t="shared" si="111"/>
        <v>42615.753310185188</v>
      </c>
      <c r="T3555" s="12">
        <f t="shared" si="112"/>
        <v>42645.753310185188</v>
      </c>
    </row>
    <row r="3556" spans="1:20" ht="57" x14ac:dyDescent="0.4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ROUND(E3556/D3556*100,0)</f>
        <v>0</v>
      </c>
      <c r="P3556">
        <f>IFERROR(ROUND(E3556/L3556,2),0)</f>
        <v>0</v>
      </c>
      <c r="Q3556" t="s">
        <v>8308</v>
      </c>
      <c r="R3556" t="s">
        <v>8314</v>
      </c>
      <c r="S3556" s="12">
        <f t="shared" si="111"/>
        <v>42614.356770833328</v>
      </c>
      <c r="T3556" s="12">
        <f t="shared" si="112"/>
        <v>42644.356770833328</v>
      </c>
    </row>
    <row r="3557" spans="1:20" ht="42.75" x14ac:dyDescent="0.4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ROUND(E3557/D3557*100,0)</f>
        <v>0</v>
      </c>
      <c r="P3557">
        <f>IFERROR(ROUND(E3557/L3557,2),0)</f>
        <v>13</v>
      </c>
      <c r="Q3557" t="s">
        <v>8308</v>
      </c>
      <c r="R3557" t="s">
        <v>8314</v>
      </c>
      <c r="S3557" s="12">
        <f t="shared" si="111"/>
        <v>41855.784305555557</v>
      </c>
      <c r="T3557" s="12">
        <f t="shared" si="112"/>
        <v>41885.784305555557</v>
      </c>
    </row>
    <row r="3558" spans="1:20" ht="42.75" x14ac:dyDescent="0.4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>
        <f>IFERROR(ROUND(E3558/L3558,2),0)</f>
        <v>116.75</v>
      </c>
      <c r="Q3558" t="s">
        <v>8308</v>
      </c>
      <c r="R3558" t="s">
        <v>8314</v>
      </c>
      <c r="S3558" s="12">
        <f t="shared" si="111"/>
        <v>42437.924988425926</v>
      </c>
      <c r="T3558" s="12">
        <f t="shared" si="112"/>
        <v>42497.883321759262</v>
      </c>
    </row>
    <row r="3559" spans="1:20" ht="42.75" x14ac:dyDescent="0.4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ROUND(E3559/D3559*100,0)</f>
        <v>0</v>
      </c>
      <c r="P3559">
        <f>IFERROR(ROUND(E3559/L3559,2),0)</f>
        <v>250</v>
      </c>
      <c r="Q3559" t="s">
        <v>8308</v>
      </c>
      <c r="R3559" t="s">
        <v>8314</v>
      </c>
      <c r="S3559" s="12">
        <f t="shared" si="111"/>
        <v>42702.809201388889</v>
      </c>
      <c r="T3559" s="12">
        <f t="shared" si="112"/>
        <v>42732.809201388889</v>
      </c>
    </row>
    <row r="3560" spans="1:20" ht="42.75" x14ac:dyDescent="0.4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ROUND(E3560/D3560*100,0)</f>
        <v>0</v>
      </c>
      <c r="P3560">
        <f>IFERROR(ROUND(E3560/L3560,2),0)</f>
        <v>55</v>
      </c>
      <c r="Q3560" t="s">
        <v>8308</v>
      </c>
      <c r="R3560" t="s">
        <v>8314</v>
      </c>
      <c r="S3560" s="12">
        <f t="shared" si="111"/>
        <v>42561.829421296294</v>
      </c>
      <c r="T3560" s="12">
        <f t="shared" si="112"/>
        <v>42618.124305555553</v>
      </c>
    </row>
    <row r="3561" spans="1:20" ht="42.75" x14ac:dyDescent="0.4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ROUND(E3561/D3561*100,0)</f>
        <v>0</v>
      </c>
      <c r="P3561">
        <f>IFERROR(ROUND(E3561/L3561,2),0)</f>
        <v>75</v>
      </c>
      <c r="Q3561" t="s">
        <v>8308</v>
      </c>
      <c r="R3561" t="s">
        <v>8314</v>
      </c>
      <c r="S3561" s="12">
        <f t="shared" si="111"/>
        <v>41946.898090277777</v>
      </c>
      <c r="T3561" s="12">
        <f t="shared" si="112"/>
        <v>41991.898090277777</v>
      </c>
    </row>
    <row r="3562" spans="1:20" ht="42.75" x14ac:dyDescent="0.4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ROUND(E3562/D3562*100,0)</f>
        <v>0</v>
      </c>
      <c r="P3562">
        <f>IFERROR(ROUND(E3562/L3562,2),0)</f>
        <v>250</v>
      </c>
      <c r="Q3562" t="s">
        <v>8341</v>
      </c>
      <c r="R3562" t="s">
        <v>8342</v>
      </c>
      <c r="S3562" s="12">
        <f t="shared" si="111"/>
        <v>42579.708437499998</v>
      </c>
      <c r="T3562" s="12">
        <f t="shared" si="112"/>
        <v>42609.708437499998</v>
      </c>
    </row>
    <row r="3563" spans="1:20" ht="42.75" x14ac:dyDescent="0.4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ROUND(E3563/D3563*100,0)</f>
        <v>0</v>
      </c>
      <c r="P3563">
        <f>IFERROR(ROUND(E3563/L3563,2),0)</f>
        <v>0</v>
      </c>
      <c r="Q3563" t="s">
        <v>8341</v>
      </c>
      <c r="R3563" t="s">
        <v>8342</v>
      </c>
      <c r="S3563" s="12">
        <f t="shared" si="111"/>
        <v>41831.060092592597</v>
      </c>
      <c r="T3563" s="12">
        <f t="shared" si="112"/>
        <v>41851.060092592597</v>
      </c>
    </row>
    <row r="3564" spans="1:20" ht="42.75" x14ac:dyDescent="0.4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ROUND(E3564/D3564*100,0)</f>
        <v>0</v>
      </c>
      <c r="P3564">
        <f>IFERROR(ROUND(E3564/L3564,2),0)</f>
        <v>3</v>
      </c>
      <c r="Q3564" t="s">
        <v>8341</v>
      </c>
      <c r="R3564" t="s">
        <v>8342</v>
      </c>
      <c r="S3564" s="12">
        <f t="shared" si="111"/>
        <v>42011.925937499997</v>
      </c>
      <c r="T3564" s="12">
        <f t="shared" si="112"/>
        <v>42068.852083333331</v>
      </c>
    </row>
    <row r="3565" spans="1:20" ht="42.75" x14ac:dyDescent="0.4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ROUND(E3565/D3565*100,0)</f>
        <v>0</v>
      </c>
      <c r="P3565">
        <f>IFERROR(ROUND(E3565/L3565,2),0)</f>
        <v>0</v>
      </c>
      <c r="Q3565" t="s">
        <v>8341</v>
      </c>
      <c r="R3565" t="s">
        <v>8342</v>
      </c>
      <c r="S3565" s="12">
        <f t="shared" si="111"/>
        <v>42319.851388888885</v>
      </c>
      <c r="T3565" s="12">
        <f t="shared" si="112"/>
        <v>42364.851388888885</v>
      </c>
    </row>
    <row r="3566" spans="1:20" ht="42.75" x14ac:dyDescent="0.4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ROUND(E3566/D3566*100,0)</f>
        <v>0</v>
      </c>
      <c r="P3566">
        <f>IFERROR(ROUND(E3566/L3566,2),0)</f>
        <v>1</v>
      </c>
      <c r="Q3566" t="s">
        <v>8341</v>
      </c>
      <c r="R3566" t="s">
        <v>8342</v>
      </c>
      <c r="S3566" s="12">
        <f t="shared" si="111"/>
        <v>41918.818460648145</v>
      </c>
      <c r="T3566" s="12">
        <f t="shared" si="112"/>
        <v>41948.860127314816</v>
      </c>
    </row>
    <row r="3567" spans="1:20" x14ac:dyDescent="0.4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ROUND(E3567/D3567*100,0)</f>
        <v>0</v>
      </c>
      <c r="P3567">
        <f>IFERROR(ROUND(E3567/L3567,2),0)</f>
        <v>0</v>
      </c>
      <c r="Q3567" t="s">
        <v>8341</v>
      </c>
      <c r="R3567" t="s">
        <v>8342</v>
      </c>
      <c r="S3567" s="12">
        <f t="shared" si="111"/>
        <v>42382.431076388893</v>
      </c>
      <c r="T3567" s="12">
        <f t="shared" si="112"/>
        <v>42412.431076388893</v>
      </c>
    </row>
    <row r="3568" spans="1:20" ht="28.5" x14ac:dyDescent="0.4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ROUND(E3568/D3568*100,0)</f>
        <v>0</v>
      </c>
      <c r="P3568">
        <f>IFERROR(ROUND(E3568/L3568,2),0)</f>
        <v>0</v>
      </c>
      <c r="Q3568" t="s">
        <v>8341</v>
      </c>
      <c r="R3568" t="s">
        <v>8342</v>
      </c>
      <c r="S3568" s="12">
        <f t="shared" si="111"/>
        <v>42231.7971875</v>
      </c>
      <c r="T3568" s="12">
        <f t="shared" si="112"/>
        <v>42261.7971875</v>
      </c>
    </row>
    <row r="3569" spans="1:20" ht="42.75" x14ac:dyDescent="0.4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ROUND(E3569/D3569*100,0)</f>
        <v>0</v>
      </c>
      <c r="P3569">
        <f>IFERROR(ROUND(E3569/L3569,2),0)</f>
        <v>0</v>
      </c>
      <c r="Q3569" t="s">
        <v>8341</v>
      </c>
      <c r="R3569" t="s">
        <v>8342</v>
      </c>
      <c r="S3569" s="12">
        <f t="shared" si="111"/>
        <v>41850.014178240745</v>
      </c>
      <c r="T3569" s="12">
        <f t="shared" si="112"/>
        <v>41878.014178240745</v>
      </c>
    </row>
    <row r="3570" spans="1:20" ht="57" x14ac:dyDescent="0.4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ROUND(E3570/D3570*100,0)</f>
        <v>0</v>
      </c>
      <c r="P3570">
        <f>IFERROR(ROUND(E3570/L3570,2),0)</f>
        <v>0</v>
      </c>
      <c r="Q3570" t="s">
        <v>8341</v>
      </c>
      <c r="R3570" t="s">
        <v>8342</v>
      </c>
      <c r="S3570" s="12">
        <f t="shared" si="111"/>
        <v>42483.797395833331</v>
      </c>
      <c r="T3570" s="12">
        <f t="shared" si="112"/>
        <v>42527.839583333334</v>
      </c>
    </row>
    <row r="3571" spans="1:20" ht="42.75" x14ac:dyDescent="0.4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ROUND(E3571/D3571*100,0)</f>
        <v>0</v>
      </c>
      <c r="P3571">
        <f>IFERROR(ROUND(E3571/L3571,2),0)</f>
        <v>0</v>
      </c>
      <c r="Q3571" t="s">
        <v>8341</v>
      </c>
      <c r="R3571" t="s">
        <v>8342</v>
      </c>
      <c r="S3571" s="12">
        <f t="shared" si="111"/>
        <v>41831.851840277777</v>
      </c>
      <c r="T3571" s="12">
        <f t="shared" si="112"/>
        <v>41861.916666666664</v>
      </c>
    </row>
    <row r="3572" spans="1:20" ht="42.75" x14ac:dyDescent="0.4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ROUND(E3572/D3572*100,0)</f>
        <v>0</v>
      </c>
      <c r="P3572">
        <f>IFERROR(ROUND(E3572/L3572,2),0)</f>
        <v>0</v>
      </c>
      <c r="Q3572" t="s">
        <v>8341</v>
      </c>
      <c r="R3572" t="s">
        <v>8342</v>
      </c>
      <c r="S3572" s="12">
        <f t="shared" si="111"/>
        <v>42406.992418981477</v>
      </c>
      <c r="T3572" s="12">
        <f t="shared" si="112"/>
        <v>42436.992418981477</v>
      </c>
    </row>
    <row r="3573" spans="1:20" ht="42.75" x14ac:dyDescent="0.4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ROUND(E3573/D3573*100,0)</f>
        <v>0</v>
      </c>
      <c r="P3573">
        <f>IFERROR(ROUND(E3573/L3573,2),0)</f>
        <v>0</v>
      </c>
      <c r="Q3573" t="s">
        <v>8341</v>
      </c>
      <c r="R3573" t="s">
        <v>8342</v>
      </c>
      <c r="S3573" s="12">
        <f t="shared" si="111"/>
        <v>42058.719641203701</v>
      </c>
      <c r="T3573" s="12">
        <f t="shared" si="112"/>
        <v>42118.677974537044</v>
      </c>
    </row>
    <row r="3574" spans="1:20" ht="42.75" x14ac:dyDescent="0.4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ROUND(E3574/D3574*100,0)</f>
        <v>0</v>
      </c>
      <c r="P3574">
        <f>IFERROR(ROUND(E3574/L3574,2),0)</f>
        <v>0</v>
      </c>
      <c r="Q3574" t="s">
        <v>8341</v>
      </c>
      <c r="R3574" t="s">
        <v>8342</v>
      </c>
      <c r="S3574" s="12">
        <f t="shared" si="111"/>
        <v>42678.871331018512</v>
      </c>
      <c r="T3574" s="12">
        <f t="shared" si="112"/>
        <v>42708.912997685184</v>
      </c>
    </row>
    <row r="3575" spans="1:20" ht="42.75" x14ac:dyDescent="0.4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ROUND(E3575/D3575*100,0)</f>
        <v>0</v>
      </c>
      <c r="P3575">
        <f>IFERROR(ROUND(E3575/L3575,2),0)</f>
        <v>0</v>
      </c>
      <c r="Q3575" t="s">
        <v>8341</v>
      </c>
      <c r="R3575" t="s">
        <v>8342</v>
      </c>
      <c r="S3575" s="12">
        <f t="shared" si="111"/>
        <v>42047.900960648149</v>
      </c>
      <c r="T3575" s="12">
        <f t="shared" si="112"/>
        <v>42089</v>
      </c>
    </row>
    <row r="3576" spans="1:20" x14ac:dyDescent="0.4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ROUND(E3576/D3576*100,0)</f>
        <v>0</v>
      </c>
      <c r="P3576">
        <f>IFERROR(ROUND(E3576/L3576,2),0)</f>
        <v>0</v>
      </c>
      <c r="Q3576" t="s">
        <v>8341</v>
      </c>
      <c r="R3576" t="s">
        <v>8342</v>
      </c>
      <c r="S3576" s="12">
        <f t="shared" si="111"/>
        <v>42046.79</v>
      </c>
      <c r="T3576" s="12">
        <f t="shared" si="112"/>
        <v>42076.748333333337</v>
      </c>
    </row>
    <row r="3577" spans="1:20" ht="28.5" x14ac:dyDescent="0.4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>
        <f>IFERROR(ROUND(E3577/L3577,2),0)</f>
        <v>0</v>
      </c>
      <c r="Q3577" t="s">
        <v>8341</v>
      </c>
      <c r="R3577" t="s">
        <v>8342</v>
      </c>
      <c r="S3577" s="12">
        <f t="shared" si="111"/>
        <v>42432.276712962965</v>
      </c>
      <c r="T3577" s="12">
        <f t="shared" si="112"/>
        <v>42492.041666666672</v>
      </c>
    </row>
    <row r="3578" spans="1:20" ht="42.75" x14ac:dyDescent="0.4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ROUND(E3578/D3578*100,0)</f>
        <v>0</v>
      </c>
      <c r="P3578">
        <f>IFERROR(ROUND(E3578/L3578,2),0)</f>
        <v>0</v>
      </c>
      <c r="Q3578" t="s">
        <v>8341</v>
      </c>
      <c r="R3578" t="s">
        <v>8342</v>
      </c>
      <c r="S3578" s="12">
        <f t="shared" si="111"/>
        <v>42583.030810185184</v>
      </c>
      <c r="T3578" s="12">
        <f t="shared" si="112"/>
        <v>42613.030810185184</v>
      </c>
    </row>
    <row r="3579" spans="1:20" ht="57" x14ac:dyDescent="0.4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ROUND(E3579/D3579*100,0)</f>
        <v>0</v>
      </c>
      <c r="P3579">
        <f>IFERROR(ROUND(E3579/L3579,2),0)</f>
        <v>11.25</v>
      </c>
      <c r="Q3579" t="s">
        <v>8310</v>
      </c>
      <c r="R3579" t="s">
        <v>8347</v>
      </c>
      <c r="S3579" s="12">
        <f t="shared" si="111"/>
        <v>42440.371111111104</v>
      </c>
      <c r="T3579" s="12">
        <f t="shared" si="112"/>
        <v>42470.329444444447</v>
      </c>
    </row>
    <row r="3580" spans="1:20" ht="42.75" x14ac:dyDescent="0.4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ROUND(E3580/D3580*100,0)</f>
        <v>0</v>
      </c>
      <c r="P3580">
        <f>IFERROR(ROUND(E3580/L3580,2),0)</f>
        <v>0</v>
      </c>
      <c r="Q3580" t="s">
        <v>8310</v>
      </c>
      <c r="R3580" t="s">
        <v>8347</v>
      </c>
      <c r="S3580" s="12">
        <f t="shared" si="111"/>
        <v>42295.753391203703</v>
      </c>
      <c r="T3580" s="12">
        <f t="shared" si="112"/>
        <v>42325.795057870375</v>
      </c>
    </row>
    <row r="3581" spans="1:20" ht="42.75" x14ac:dyDescent="0.4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ROUND(E3581/D3581*100,0)</f>
        <v>0</v>
      </c>
      <c r="P3581">
        <f>IFERROR(ROUND(E3581/L3581,2),0)</f>
        <v>12.75</v>
      </c>
      <c r="Q3581" t="s">
        <v>8310</v>
      </c>
      <c r="R3581" t="s">
        <v>8347</v>
      </c>
      <c r="S3581" s="12">
        <f t="shared" si="111"/>
        <v>41645.832141203704</v>
      </c>
      <c r="T3581" s="12">
        <f t="shared" si="112"/>
        <v>41675.832141203704</v>
      </c>
    </row>
    <row r="3582" spans="1:20" ht="42.75" x14ac:dyDescent="0.4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ROUND(E3582/D3582*100,0)</f>
        <v>0</v>
      </c>
      <c r="P3582">
        <f>IFERROR(ROUND(E3582/L3582,2),0)</f>
        <v>3</v>
      </c>
      <c r="Q3582" t="s">
        <v>8310</v>
      </c>
      <c r="R3582" t="s">
        <v>8347</v>
      </c>
      <c r="S3582" s="12">
        <f t="shared" si="111"/>
        <v>42002.926990740743</v>
      </c>
      <c r="T3582" s="12">
        <f t="shared" si="112"/>
        <v>42032.926990740743</v>
      </c>
    </row>
    <row r="3583" spans="1:20" x14ac:dyDescent="0.4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ROUND(E3583/D3583*100,0)</f>
        <v>0</v>
      </c>
      <c r="P3583">
        <f>IFERROR(ROUND(E3583/L3583,2),0)</f>
        <v>0</v>
      </c>
      <c r="Q3583" t="s">
        <v>8310</v>
      </c>
      <c r="R3583" t="s">
        <v>8347</v>
      </c>
      <c r="S3583" s="12">
        <f t="shared" si="111"/>
        <v>41829.912083333329</v>
      </c>
      <c r="T3583" s="12">
        <f t="shared" si="112"/>
        <v>41859.912083333329</v>
      </c>
    </row>
    <row r="3584" spans="1:20" x14ac:dyDescent="0.4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ROUND(E3584/D3584*100,0)</f>
        <v>0</v>
      </c>
      <c r="P3584">
        <f>IFERROR(ROUND(E3584/L3584,2),0)</f>
        <v>7.5</v>
      </c>
      <c r="Q3584" t="s">
        <v>8310</v>
      </c>
      <c r="R3584" t="s">
        <v>8347</v>
      </c>
      <c r="S3584" s="12">
        <f t="shared" si="111"/>
        <v>41845.866793981484</v>
      </c>
      <c r="T3584" s="12">
        <f t="shared" si="112"/>
        <v>41875.866793981484</v>
      </c>
    </row>
    <row r="3585" spans="1:20" ht="42.75" x14ac:dyDescent="0.4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ROUND(E3585/D3585*100,0)</f>
        <v>0</v>
      </c>
      <c r="P3585">
        <f>IFERROR(ROUND(E3585/L3585,2),0)</f>
        <v>0</v>
      </c>
      <c r="Q3585" t="s">
        <v>8310</v>
      </c>
      <c r="R3585" t="s">
        <v>8347</v>
      </c>
      <c r="S3585" s="12">
        <f t="shared" si="111"/>
        <v>41775.713969907411</v>
      </c>
      <c r="T3585" s="12">
        <f t="shared" si="112"/>
        <v>41805.713969907411</v>
      </c>
    </row>
    <row r="3586" spans="1:20" ht="42.75" x14ac:dyDescent="0.4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ROUND(E3586/D3586*100,0)</f>
        <v>0</v>
      </c>
      <c r="P3586">
        <f>IFERROR(ROUND(E3586/L3586,2),0)</f>
        <v>5</v>
      </c>
      <c r="Q3586" t="s">
        <v>8310</v>
      </c>
      <c r="R3586" t="s">
        <v>8347</v>
      </c>
      <c r="S3586" s="12">
        <f t="shared" si="111"/>
        <v>42123.185798611114</v>
      </c>
      <c r="T3586" s="12">
        <f t="shared" si="112"/>
        <v>42153.185798611114</v>
      </c>
    </row>
    <row r="3587" spans="1:20" ht="42.75" x14ac:dyDescent="0.4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0</v>
      </c>
      <c r="P3587">
        <f>IFERROR(ROUND(E3587/L3587,2),0)</f>
        <v>6.71</v>
      </c>
      <c r="Q3587" t="s">
        <v>8310</v>
      </c>
      <c r="R3587" t="s">
        <v>8347</v>
      </c>
      <c r="S3587" s="12">
        <f t="shared" ref="S3587:S3650" si="113">(((J3587/60)/60)/24)+DATE(1970,1,1)</f>
        <v>41660.792557870373</v>
      </c>
      <c r="T3587" s="12">
        <f t="shared" ref="T3587:T3650" si="114">(((I3587/60)/60)/24)+DATE(1970,1,1)</f>
        <v>41700.792557870373</v>
      </c>
    </row>
    <row r="3588" spans="1:20" ht="28.5" x14ac:dyDescent="0.4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ROUND(E3588/D3588*100,0)</f>
        <v>0</v>
      </c>
      <c r="P3588">
        <f>IFERROR(ROUND(E3588/L3588,2),0)</f>
        <v>6.83</v>
      </c>
      <c r="Q3588" t="s">
        <v>8310</v>
      </c>
      <c r="R3588" t="s">
        <v>8347</v>
      </c>
      <c r="S3588" s="12">
        <f t="shared" si="113"/>
        <v>42538.77243055556</v>
      </c>
      <c r="T3588" s="12">
        <f t="shared" si="114"/>
        <v>42565.758333333331</v>
      </c>
    </row>
    <row r="3589" spans="1:20" ht="42.75" x14ac:dyDescent="0.4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ROUND(E3589/D3589*100,0)</f>
        <v>0</v>
      </c>
      <c r="P3589">
        <f>IFERROR(ROUND(E3589/L3589,2),0)</f>
        <v>71.55</v>
      </c>
      <c r="Q3589" t="s">
        <v>8310</v>
      </c>
      <c r="R3589" t="s">
        <v>8347</v>
      </c>
      <c r="S3589" s="12">
        <f t="shared" si="113"/>
        <v>41692.135729166665</v>
      </c>
      <c r="T3589" s="12">
        <f t="shared" si="114"/>
        <v>41722.0940625</v>
      </c>
    </row>
    <row r="3590" spans="1:20" ht="57" x14ac:dyDescent="0.4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ROUND(E3590/D3590*100,0)</f>
        <v>0</v>
      </c>
      <c r="P3590">
        <f>IFERROR(ROUND(E3590/L3590,2),0)</f>
        <v>0</v>
      </c>
      <c r="Q3590" t="s">
        <v>8310</v>
      </c>
      <c r="R3590" t="s">
        <v>8347</v>
      </c>
      <c r="S3590" s="12">
        <f t="shared" si="113"/>
        <v>41813.861388888887</v>
      </c>
      <c r="T3590" s="12">
        <f t="shared" si="114"/>
        <v>41843.861388888887</v>
      </c>
    </row>
    <row r="3591" spans="1:20" ht="42.75" x14ac:dyDescent="0.4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ROUND(E3591/D3591*100,0)</f>
        <v>0</v>
      </c>
      <c r="P3591">
        <f>IFERROR(ROUND(E3591/L3591,2),0)</f>
        <v>15</v>
      </c>
      <c r="Q3591" t="s">
        <v>8310</v>
      </c>
      <c r="R3591" t="s">
        <v>8347</v>
      </c>
      <c r="S3591" s="12">
        <f t="shared" si="113"/>
        <v>42662.752199074079</v>
      </c>
      <c r="T3591" s="12">
        <f t="shared" si="114"/>
        <v>42692.793865740736</v>
      </c>
    </row>
    <row r="3592" spans="1:20" ht="42.75" x14ac:dyDescent="0.4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ROUND(E3592/D3592*100,0)</f>
        <v>0</v>
      </c>
      <c r="P3592">
        <f>IFERROR(ROUND(E3592/L3592,2),0)</f>
        <v>1</v>
      </c>
      <c r="Q3592" t="s">
        <v>8310</v>
      </c>
      <c r="R3592" t="s">
        <v>8347</v>
      </c>
      <c r="S3592" s="12">
        <f t="shared" si="113"/>
        <v>42347.203587962969</v>
      </c>
      <c r="T3592" s="12">
        <f t="shared" si="114"/>
        <v>42377.203587962969</v>
      </c>
    </row>
    <row r="3593" spans="1:20" ht="42.75" x14ac:dyDescent="0.4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ROUND(E3593/D3593*100,0)</f>
        <v>0</v>
      </c>
      <c r="P3593">
        <f>IFERROR(ROUND(E3593/L3593,2),0)</f>
        <v>3.33</v>
      </c>
      <c r="Q3593" t="s">
        <v>8310</v>
      </c>
      <c r="R3593" t="s">
        <v>8347</v>
      </c>
      <c r="S3593" s="12">
        <f t="shared" si="113"/>
        <v>41526.345914351856</v>
      </c>
      <c r="T3593" s="12">
        <f t="shared" si="114"/>
        <v>41556.345914351856</v>
      </c>
    </row>
    <row r="3594" spans="1:20" ht="42.75" x14ac:dyDescent="0.4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ROUND(E3594/D3594*100,0)</f>
        <v>0</v>
      </c>
      <c r="P3594">
        <f>IFERROR(ROUND(E3594/L3594,2),0)</f>
        <v>13.25</v>
      </c>
      <c r="Q3594" t="s">
        <v>8310</v>
      </c>
      <c r="R3594" t="s">
        <v>8347</v>
      </c>
      <c r="S3594" s="12">
        <f t="shared" si="113"/>
        <v>42429.695543981477</v>
      </c>
      <c r="T3594" s="12">
        <f t="shared" si="114"/>
        <v>42459.653877314813</v>
      </c>
    </row>
    <row r="3595" spans="1:20" ht="28.5" x14ac:dyDescent="0.4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ROUND(E3595/D3595*100,0)</f>
        <v>0</v>
      </c>
      <c r="P3595">
        <f>IFERROR(ROUND(E3595/L3595,2),0)</f>
        <v>17.850000000000001</v>
      </c>
      <c r="Q3595" t="s">
        <v>8310</v>
      </c>
      <c r="R3595" t="s">
        <v>8347</v>
      </c>
      <c r="S3595" s="12">
        <f t="shared" si="113"/>
        <v>41009.847314814811</v>
      </c>
      <c r="T3595" s="12">
        <f t="shared" si="114"/>
        <v>41069.847314814811</v>
      </c>
    </row>
    <row r="3596" spans="1:20" ht="42.75" x14ac:dyDescent="0.4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ROUND(E3596/D3596*100,0)</f>
        <v>0</v>
      </c>
      <c r="P3596">
        <f>IFERROR(ROUND(E3596/L3596,2),0)</f>
        <v>5</v>
      </c>
      <c r="Q3596" t="s">
        <v>8310</v>
      </c>
      <c r="R3596" t="s">
        <v>8347</v>
      </c>
      <c r="S3596" s="12">
        <f t="shared" si="113"/>
        <v>41722.792407407411</v>
      </c>
      <c r="T3596" s="12">
        <f t="shared" si="114"/>
        <v>41735.792407407411</v>
      </c>
    </row>
    <row r="3597" spans="1:20" ht="28.5" x14ac:dyDescent="0.4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ROUND(E3597/D3597*100,0)</f>
        <v>0</v>
      </c>
      <c r="P3597">
        <f>IFERROR(ROUND(E3597/L3597,2),0)</f>
        <v>0</v>
      </c>
      <c r="Q3597" t="s">
        <v>8310</v>
      </c>
      <c r="R3597" t="s">
        <v>8347</v>
      </c>
      <c r="S3597" s="12">
        <f t="shared" si="113"/>
        <v>40799.872685185182</v>
      </c>
      <c r="T3597" s="12">
        <f t="shared" si="114"/>
        <v>40844.872685185182</v>
      </c>
    </row>
    <row r="3598" spans="1:20" ht="42.75" x14ac:dyDescent="0.4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ROUND(E3598/D3598*100,0)</f>
        <v>0</v>
      </c>
      <c r="P3598">
        <f>IFERROR(ROUND(E3598/L3598,2),0)</f>
        <v>5.8</v>
      </c>
      <c r="Q3598" t="s">
        <v>8310</v>
      </c>
      <c r="R3598" t="s">
        <v>8347</v>
      </c>
      <c r="S3598" s="12">
        <f t="shared" si="113"/>
        <v>42412.934212962966</v>
      </c>
      <c r="T3598" s="12">
        <f t="shared" si="114"/>
        <v>42442.892546296294</v>
      </c>
    </row>
    <row r="3599" spans="1:20" ht="42.75" x14ac:dyDescent="0.4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>
        <f>IFERROR(ROUND(E3599/L3599,2),0)</f>
        <v>0</v>
      </c>
      <c r="Q3599" t="s">
        <v>8310</v>
      </c>
      <c r="R3599" t="s">
        <v>8347</v>
      </c>
      <c r="S3599" s="12">
        <f t="shared" si="113"/>
        <v>41410.703993055555</v>
      </c>
      <c r="T3599" s="12">
        <f t="shared" si="114"/>
        <v>41424.703993055555</v>
      </c>
    </row>
    <row r="3600" spans="1:20" ht="42.75" x14ac:dyDescent="0.4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>
        <f>IFERROR(ROUND(E3600/L3600,2),0)</f>
        <v>3.67</v>
      </c>
      <c r="Q3600" t="s">
        <v>8310</v>
      </c>
      <c r="R3600" t="s">
        <v>8347</v>
      </c>
      <c r="S3600" s="12">
        <f t="shared" si="113"/>
        <v>41718.5237037037</v>
      </c>
      <c r="T3600" s="12">
        <f t="shared" si="114"/>
        <v>41748.5237037037</v>
      </c>
    </row>
    <row r="3601" spans="1:20" ht="42.75" x14ac:dyDescent="0.45">
      <c r="A3601">
        <v>2124</v>
      </c>
      <c r="B3601" s="3" t="s">
        <v>2125</v>
      </c>
      <c r="C3601" s="3" t="s">
        <v>6234</v>
      </c>
      <c r="D3601" s="6">
        <v>1100</v>
      </c>
      <c r="E3601" s="8">
        <v>115</v>
      </c>
      <c r="F3601" t="s">
        <v>8220</v>
      </c>
      <c r="G3601" t="s">
        <v>8223</v>
      </c>
      <c r="H3601" t="s">
        <v>8245</v>
      </c>
      <c r="I3601">
        <v>1291093200</v>
      </c>
      <c r="J3601">
        <v>1286930435</v>
      </c>
      <c r="K3601" t="b">
        <v>0</v>
      </c>
      <c r="L3601">
        <v>5</v>
      </c>
      <c r="M3601" t="b">
        <v>0</v>
      </c>
      <c r="N3601" t="s">
        <v>8280</v>
      </c>
      <c r="O3601">
        <f>ROUND(E3601/D3601*100,0)</f>
        <v>10</v>
      </c>
      <c r="P3601">
        <f>IFERROR(ROUND(E3601/L3601,2),0)</f>
        <v>23</v>
      </c>
      <c r="Q3601" t="s">
        <v>8310</v>
      </c>
      <c r="R3601" t="s">
        <v>8347</v>
      </c>
      <c r="S3601" s="12">
        <f t="shared" si="113"/>
        <v>40464.028182870366</v>
      </c>
      <c r="T3601" s="12">
        <f t="shared" si="114"/>
        <v>40512.208333333336</v>
      </c>
    </row>
    <row r="3602" spans="1:20" ht="42.75" x14ac:dyDescent="0.4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ROUND(E3602/D3602*100,0)</f>
        <v>0</v>
      </c>
      <c r="P3602">
        <f>IFERROR(ROUND(E3602/L3602,2),0)</f>
        <v>0</v>
      </c>
      <c r="Q3602" t="s">
        <v>8310</v>
      </c>
      <c r="R3602" t="s">
        <v>8338</v>
      </c>
      <c r="S3602" s="12">
        <f t="shared" si="113"/>
        <v>42212.624189814815</v>
      </c>
      <c r="T3602" s="12">
        <f t="shared" si="114"/>
        <v>42272.624189814815</v>
      </c>
    </row>
    <row r="3603" spans="1:20" x14ac:dyDescent="0.4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ROUND(E3603/D3603*100,0)</f>
        <v>0</v>
      </c>
      <c r="P3603">
        <f>IFERROR(ROUND(E3603/L3603,2),0)</f>
        <v>1</v>
      </c>
      <c r="Q3603" t="s">
        <v>8310</v>
      </c>
      <c r="R3603" t="s">
        <v>8338</v>
      </c>
      <c r="S3603" s="12">
        <f t="shared" si="113"/>
        <v>41828.649502314816</v>
      </c>
      <c r="T3603" s="12">
        <f t="shared" si="114"/>
        <v>41858.649502314816</v>
      </c>
    </row>
    <row r="3604" spans="1:20" ht="42.75" x14ac:dyDescent="0.4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ROUND(E3604/D3604*100,0)</f>
        <v>0</v>
      </c>
      <c r="P3604">
        <f>IFERROR(ROUND(E3604/L3604,2),0)</f>
        <v>10.5</v>
      </c>
      <c r="Q3604" t="s">
        <v>8310</v>
      </c>
      <c r="R3604" t="s">
        <v>8338</v>
      </c>
      <c r="S3604" s="12">
        <f t="shared" si="113"/>
        <v>42496.264965277776</v>
      </c>
      <c r="T3604" s="12">
        <f t="shared" si="114"/>
        <v>42526.264965277776</v>
      </c>
    </row>
    <row r="3605" spans="1:20" ht="42.75" x14ac:dyDescent="0.4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ROUND(E3605/D3605*100,0)</f>
        <v>0</v>
      </c>
      <c r="P3605">
        <f>IFERROR(ROUND(E3605/L3605,2),0)</f>
        <v>3.67</v>
      </c>
      <c r="Q3605" t="s">
        <v>8310</v>
      </c>
      <c r="R3605" t="s">
        <v>8338</v>
      </c>
      <c r="S3605" s="12">
        <f t="shared" si="113"/>
        <v>41908.996527777781</v>
      </c>
      <c r="T3605" s="12">
        <f t="shared" si="114"/>
        <v>41969.038194444445</v>
      </c>
    </row>
    <row r="3606" spans="1:20" ht="42.75" x14ac:dyDescent="0.4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ROUND(E3606/D3606*100,0)</f>
        <v>0</v>
      </c>
      <c r="P3606">
        <f>IFERROR(ROUND(E3606/L3606,2),0)</f>
        <v>0</v>
      </c>
      <c r="Q3606" t="s">
        <v>8310</v>
      </c>
      <c r="R3606" t="s">
        <v>8338</v>
      </c>
      <c r="S3606" s="12">
        <f t="shared" si="113"/>
        <v>42332.908194444448</v>
      </c>
      <c r="T3606" s="12">
        <f t="shared" si="114"/>
        <v>42362.908194444448</v>
      </c>
    </row>
    <row r="3607" spans="1:20" ht="42.75" x14ac:dyDescent="0.4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ROUND(E3607/D3607*100,0)</f>
        <v>0</v>
      </c>
      <c r="P3607">
        <f>IFERROR(ROUND(E3607/L3607,2),0)</f>
        <v>1</v>
      </c>
      <c r="Q3607" t="s">
        <v>8310</v>
      </c>
      <c r="R3607" t="s">
        <v>8338</v>
      </c>
      <c r="S3607" s="12">
        <f t="shared" si="113"/>
        <v>41958.285046296296</v>
      </c>
      <c r="T3607" s="12">
        <f t="shared" si="114"/>
        <v>41972.189583333333</v>
      </c>
    </row>
    <row r="3608" spans="1:20" ht="42.75" x14ac:dyDescent="0.4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ROUND(E3608/D3608*100,0)</f>
        <v>0</v>
      </c>
      <c r="P3608">
        <f>IFERROR(ROUND(E3608/L3608,2),0)</f>
        <v>31.25</v>
      </c>
      <c r="Q3608" t="s">
        <v>8310</v>
      </c>
      <c r="R3608" t="s">
        <v>8338</v>
      </c>
      <c r="S3608" s="12">
        <f t="shared" si="113"/>
        <v>42736.9066087963</v>
      </c>
      <c r="T3608" s="12">
        <f t="shared" si="114"/>
        <v>42756.9066087963</v>
      </c>
    </row>
    <row r="3609" spans="1:20" ht="42.75" x14ac:dyDescent="0.4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>
        <f>IFERROR(ROUND(E3609/L3609,2),0)</f>
        <v>5</v>
      </c>
      <c r="Q3609" t="s">
        <v>8310</v>
      </c>
      <c r="R3609" t="s">
        <v>8338</v>
      </c>
      <c r="S3609" s="12">
        <f t="shared" si="113"/>
        <v>41975.347523148142</v>
      </c>
      <c r="T3609" s="12">
        <f t="shared" si="114"/>
        <v>42005.347523148142</v>
      </c>
    </row>
    <row r="3610" spans="1:20" ht="42.75" x14ac:dyDescent="0.4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ROUND(E3610/D3610*100,0)</f>
        <v>0</v>
      </c>
      <c r="P3610">
        <f>IFERROR(ROUND(E3610/L3610,2),0)</f>
        <v>0</v>
      </c>
      <c r="Q3610" t="s">
        <v>8310</v>
      </c>
      <c r="R3610" t="s">
        <v>8338</v>
      </c>
      <c r="S3610" s="12">
        <f t="shared" si="113"/>
        <v>42192.462048611109</v>
      </c>
      <c r="T3610" s="12">
        <f t="shared" si="114"/>
        <v>42222.462048611109</v>
      </c>
    </row>
    <row r="3611" spans="1:20" x14ac:dyDescent="0.4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>
        <f>IFERROR(ROUND(E3611/L3611,2),0)</f>
        <v>0</v>
      </c>
      <c r="Q3611" t="s">
        <v>8310</v>
      </c>
      <c r="R3611" t="s">
        <v>8338</v>
      </c>
      <c r="S3611" s="12">
        <f t="shared" si="113"/>
        <v>42164.699652777781</v>
      </c>
      <c r="T3611" s="12">
        <f t="shared" si="114"/>
        <v>42194.699652777781</v>
      </c>
    </row>
    <row r="3612" spans="1:20" ht="42.75" x14ac:dyDescent="0.4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ROUND(E3612/D3612*100,0)</f>
        <v>0</v>
      </c>
      <c r="P3612">
        <f>IFERROR(ROUND(E3612/L3612,2),0)</f>
        <v>0</v>
      </c>
      <c r="Q3612" t="s">
        <v>8310</v>
      </c>
      <c r="R3612" t="s">
        <v>8338</v>
      </c>
      <c r="S3612" s="12">
        <f t="shared" si="113"/>
        <v>42022.006099537044</v>
      </c>
      <c r="T3612" s="12">
        <f t="shared" si="114"/>
        <v>42052.006099537044</v>
      </c>
    </row>
    <row r="3613" spans="1:20" ht="42.75" x14ac:dyDescent="0.4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ROUND(E3613/D3613*100,0)</f>
        <v>0</v>
      </c>
      <c r="P3613">
        <f>IFERROR(ROUND(E3613/L3613,2),0)</f>
        <v>23.25</v>
      </c>
      <c r="Q3613" t="s">
        <v>8310</v>
      </c>
      <c r="R3613" t="s">
        <v>8338</v>
      </c>
      <c r="S3613" s="12">
        <f t="shared" si="113"/>
        <v>42325.19358796296</v>
      </c>
      <c r="T3613" s="12">
        <f t="shared" si="114"/>
        <v>42355.19358796296</v>
      </c>
    </row>
    <row r="3614" spans="1:20" ht="42.75" x14ac:dyDescent="0.4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ROUND(E3614/D3614*100,0)</f>
        <v>0</v>
      </c>
      <c r="P3614">
        <f>IFERROR(ROUND(E3614/L3614,2),0)</f>
        <v>0</v>
      </c>
      <c r="Q3614" t="s">
        <v>8326</v>
      </c>
      <c r="R3614" t="s">
        <v>8354</v>
      </c>
      <c r="S3614" s="12">
        <f t="shared" si="113"/>
        <v>42093.181944444441</v>
      </c>
      <c r="T3614" s="12">
        <f t="shared" si="114"/>
        <v>42123.181944444441</v>
      </c>
    </row>
    <row r="3615" spans="1:20" ht="42.75" x14ac:dyDescent="0.4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>
        <f>IFERROR(ROUND(E3615/L3615,2),0)</f>
        <v>100</v>
      </c>
      <c r="Q3615" t="s">
        <v>8326</v>
      </c>
      <c r="R3615" t="s">
        <v>8354</v>
      </c>
      <c r="S3615" s="12">
        <f t="shared" si="113"/>
        <v>41854.747592592597</v>
      </c>
      <c r="T3615" s="12">
        <f t="shared" si="114"/>
        <v>41914.747592592597</v>
      </c>
    </row>
    <row r="3616" spans="1:20" ht="42.75" x14ac:dyDescent="0.4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ROUND(E3616/D3616*100,0)</f>
        <v>0</v>
      </c>
      <c r="P3616">
        <f>IFERROR(ROUND(E3616/L3616,2),0)</f>
        <v>0</v>
      </c>
      <c r="Q3616" t="s">
        <v>8326</v>
      </c>
      <c r="R3616" t="s">
        <v>8354</v>
      </c>
      <c r="S3616" s="12">
        <f t="shared" si="113"/>
        <v>41871.972025462965</v>
      </c>
      <c r="T3616" s="12">
        <f t="shared" si="114"/>
        <v>41931.972025462965</v>
      </c>
    </row>
    <row r="3617" spans="1:20" ht="28.5" x14ac:dyDescent="0.4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ROUND(E3617/D3617*100,0)</f>
        <v>0</v>
      </c>
      <c r="P3617">
        <f>IFERROR(ROUND(E3617/L3617,2),0)</f>
        <v>24.33</v>
      </c>
      <c r="Q3617" t="s">
        <v>8326</v>
      </c>
      <c r="R3617" t="s">
        <v>8354</v>
      </c>
      <c r="S3617" s="12">
        <f t="shared" si="113"/>
        <v>42675.171076388884</v>
      </c>
      <c r="T3617" s="12">
        <f t="shared" si="114"/>
        <v>42705.212743055556</v>
      </c>
    </row>
    <row r="3618" spans="1:20" ht="28.5" x14ac:dyDescent="0.4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>IFERROR(ROUND(E3618/L3618,2),0)</f>
        <v>37.5</v>
      </c>
      <c r="Q3618" t="s">
        <v>8326</v>
      </c>
      <c r="R3618" t="s">
        <v>8354</v>
      </c>
      <c r="S3618" s="12">
        <f t="shared" si="113"/>
        <v>42507.71025462963</v>
      </c>
      <c r="T3618" s="12">
        <f t="shared" si="114"/>
        <v>42537.71025462963</v>
      </c>
    </row>
    <row r="3619" spans="1:20" ht="42.75" x14ac:dyDescent="0.4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>
        <f>IFERROR(ROUND(E3619/L3619,2),0)</f>
        <v>0</v>
      </c>
      <c r="Q3619" t="s">
        <v>8326</v>
      </c>
      <c r="R3619" t="s">
        <v>8354</v>
      </c>
      <c r="S3619" s="12">
        <f t="shared" si="113"/>
        <v>42224.102581018517</v>
      </c>
      <c r="T3619" s="12">
        <f t="shared" si="114"/>
        <v>42254.102581018517</v>
      </c>
    </row>
    <row r="3620" spans="1:20" ht="42.75" x14ac:dyDescent="0.4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ROUND(E3620/D3620*100,0)</f>
        <v>0</v>
      </c>
      <c r="P3620">
        <f>IFERROR(ROUND(E3620/L3620,2),0)</f>
        <v>0</v>
      </c>
      <c r="Q3620" t="s">
        <v>8326</v>
      </c>
      <c r="R3620" t="s">
        <v>8354</v>
      </c>
      <c r="S3620" s="12">
        <f t="shared" si="113"/>
        <v>42029.07131944444</v>
      </c>
      <c r="T3620" s="12">
        <f t="shared" si="114"/>
        <v>42059.07131944444</v>
      </c>
    </row>
    <row r="3621" spans="1:20" ht="42.75" x14ac:dyDescent="0.4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ROUND(E3621/D3621*100,0)</f>
        <v>0</v>
      </c>
      <c r="P3621">
        <f>IFERROR(ROUND(E3621/L3621,2),0)</f>
        <v>11.67</v>
      </c>
      <c r="Q3621" t="s">
        <v>8326</v>
      </c>
      <c r="R3621" t="s">
        <v>8354</v>
      </c>
      <c r="S3621" s="12">
        <f t="shared" si="113"/>
        <v>41952.09175925926</v>
      </c>
      <c r="T3621" s="12">
        <f t="shared" si="114"/>
        <v>41982.09175925926</v>
      </c>
    </row>
    <row r="3622" spans="1:20" ht="42.75" x14ac:dyDescent="0.4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ROUND(E3622/D3622*100,0)</f>
        <v>0</v>
      </c>
      <c r="P3622">
        <f>IFERROR(ROUND(E3622/L3622,2),0)</f>
        <v>0</v>
      </c>
      <c r="Q3622" t="s">
        <v>8326</v>
      </c>
      <c r="R3622" t="s">
        <v>8354</v>
      </c>
      <c r="S3622" s="12">
        <f t="shared" si="113"/>
        <v>42154.726446759261</v>
      </c>
      <c r="T3622" s="12">
        <f t="shared" si="114"/>
        <v>42185.65625</v>
      </c>
    </row>
    <row r="3623" spans="1:20" ht="42.75" x14ac:dyDescent="0.4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>
        <f>IFERROR(ROUND(E3623/L3623,2),0)</f>
        <v>0</v>
      </c>
      <c r="Q3623" t="s">
        <v>8326</v>
      </c>
      <c r="R3623" t="s">
        <v>8354</v>
      </c>
      <c r="S3623" s="12">
        <f t="shared" si="113"/>
        <v>42122.629502314812</v>
      </c>
      <c r="T3623" s="12">
        <f t="shared" si="114"/>
        <v>42143.629502314812</v>
      </c>
    </row>
    <row r="3624" spans="1:20" ht="42.75" x14ac:dyDescent="0.4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>
        <f>IFERROR(ROUND(E3624/L3624,2),0)</f>
        <v>17.5</v>
      </c>
      <c r="Q3624" t="s">
        <v>8326</v>
      </c>
      <c r="R3624" t="s">
        <v>8354</v>
      </c>
      <c r="S3624" s="12">
        <f t="shared" si="113"/>
        <v>41876.683611111112</v>
      </c>
      <c r="T3624" s="12">
        <f t="shared" si="114"/>
        <v>41907.683611111112</v>
      </c>
    </row>
    <row r="3625" spans="1:20" ht="42.75" x14ac:dyDescent="0.4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>
        <f>IFERROR(ROUND(E3625/L3625,2),0)</f>
        <v>0</v>
      </c>
      <c r="Q3625" t="s">
        <v>8326</v>
      </c>
      <c r="R3625" t="s">
        <v>8354</v>
      </c>
      <c r="S3625" s="12">
        <f t="shared" si="113"/>
        <v>41830.723611111112</v>
      </c>
      <c r="T3625" s="12">
        <f t="shared" si="114"/>
        <v>41860.723611111112</v>
      </c>
    </row>
    <row r="3626" spans="1:20" ht="57" x14ac:dyDescent="0.4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>
        <f>IFERROR(ROUND(E3626/L3626,2),0)</f>
        <v>0</v>
      </c>
      <c r="Q3626" t="s">
        <v>8326</v>
      </c>
      <c r="R3626" t="s">
        <v>8354</v>
      </c>
      <c r="S3626" s="12">
        <f t="shared" si="113"/>
        <v>42509.724328703705</v>
      </c>
      <c r="T3626" s="12">
        <f t="shared" si="114"/>
        <v>42539.724328703705</v>
      </c>
    </row>
    <row r="3627" spans="1:20" ht="42.75" x14ac:dyDescent="0.4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ROUND(E3627/D3627*100,0)</f>
        <v>0</v>
      </c>
      <c r="P3627">
        <f>IFERROR(ROUND(E3627/L3627,2),0)</f>
        <v>5.67</v>
      </c>
      <c r="Q3627" t="s">
        <v>8326</v>
      </c>
      <c r="R3627" t="s">
        <v>8354</v>
      </c>
      <c r="S3627" s="12">
        <f t="shared" si="113"/>
        <v>42027.353738425925</v>
      </c>
      <c r="T3627" s="12">
        <f t="shared" si="114"/>
        <v>42057.353738425925</v>
      </c>
    </row>
    <row r="3628" spans="1:20" ht="42.75" x14ac:dyDescent="0.4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0</v>
      </c>
      <c r="P3628">
        <f>IFERROR(ROUND(E3628/L3628,2),0)</f>
        <v>50</v>
      </c>
      <c r="Q3628" t="s">
        <v>8326</v>
      </c>
      <c r="R3628" t="s">
        <v>8354</v>
      </c>
      <c r="S3628" s="12">
        <f t="shared" si="113"/>
        <v>42124.893182870372</v>
      </c>
      <c r="T3628" s="12">
        <f t="shared" si="114"/>
        <v>42154.893182870372</v>
      </c>
    </row>
    <row r="3629" spans="1:20" ht="28.5" x14ac:dyDescent="0.4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0</v>
      </c>
      <c r="P3629">
        <f>IFERROR(ROUND(E3629/L3629,2),0)</f>
        <v>25</v>
      </c>
      <c r="Q3629" t="s">
        <v>8326</v>
      </c>
      <c r="R3629" t="s">
        <v>8354</v>
      </c>
      <c r="S3629" s="12">
        <f t="shared" si="113"/>
        <v>41938.804710648146</v>
      </c>
      <c r="T3629" s="12">
        <f t="shared" si="114"/>
        <v>41956.846377314811</v>
      </c>
    </row>
    <row r="3630" spans="1:20" x14ac:dyDescent="0.4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ROUND(E3630/D3630*100,0)</f>
        <v>0</v>
      </c>
      <c r="P3630">
        <f>IFERROR(ROUND(E3630/L3630,2),0)</f>
        <v>0</v>
      </c>
      <c r="Q3630" t="s">
        <v>8326</v>
      </c>
      <c r="R3630" t="s">
        <v>8354</v>
      </c>
      <c r="S3630" s="12">
        <f t="shared" si="113"/>
        <v>41841.682314814818</v>
      </c>
      <c r="T3630" s="12">
        <f t="shared" si="114"/>
        <v>41871.682314814818</v>
      </c>
    </row>
    <row r="3631" spans="1:20" ht="42.75" x14ac:dyDescent="0.4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ROUND(E3631/D3631*100,0)</f>
        <v>0</v>
      </c>
      <c r="P3631">
        <f>IFERROR(ROUND(E3631/L3631,2),0)</f>
        <v>30</v>
      </c>
      <c r="Q3631" t="s">
        <v>8326</v>
      </c>
      <c r="R3631" t="s">
        <v>8354</v>
      </c>
      <c r="S3631" s="12">
        <f t="shared" si="113"/>
        <v>42184.185844907406</v>
      </c>
      <c r="T3631" s="12">
        <f t="shared" si="114"/>
        <v>42219.185844907406</v>
      </c>
    </row>
    <row r="3632" spans="1:20" ht="57" x14ac:dyDescent="0.4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ROUND(E3632/D3632*100,0)</f>
        <v>0</v>
      </c>
      <c r="P3632">
        <f>IFERROR(ROUND(E3632/L3632,2),0)</f>
        <v>10</v>
      </c>
      <c r="Q3632" t="s">
        <v>8326</v>
      </c>
      <c r="R3632" t="s">
        <v>8354</v>
      </c>
      <c r="S3632" s="12">
        <f t="shared" si="113"/>
        <v>42746.019652777773</v>
      </c>
      <c r="T3632" s="12">
        <f t="shared" si="114"/>
        <v>42800.541666666672</v>
      </c>
    </row>
    <row r="3633" spans="1:20" ht="42.75" x14ac:dyDescent="0.4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>
        <f>IFERROR(ROUND(E3633/L3633,2),0)</f>
        <v>0</v>
      </c>
      <c r="Q3633" t="s">
        <v>8326</v>
      </c>
      <c r="R3633" t="s">
        <v>8354</v>
      </c>
      <c r="S3633" s="12">
        <f t="shared" si="113"/>
        <v>41897.660833333335</v>
      </c>
      <c r="T3633" s="12">
        <f t="shared" si="114"/>
        <v>41927.660833333335</v>
      </c>
    </row>
    <row r="3634" spans="1:20" ht="42.75" x14ac:dyDescent="0.4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ROUND(E3634/D3634*100,0)</f>
        <v>0</v>
      </c>
      <c r="P3634">
        <f>IFERROR(ROUND(E3634/L3634,2),0)</f>
        <v>5</v>
      </c>
      <c r="Q3634" t="s">
        <v>8326</v>
      </c>
      <c r="R3634" t="s">
        <v>8354</v>
      </c>
      <c r="S3634" s="12">
        <f t="shared" si="113"/>
        <v>41837.905694444446</v>
      </c>
      <c r="T3634" s="12">
        <f t="shared" si="114"/>
        <v>41867.905694444446</v>
      </c>
    </row>
    <row r="3635" spans="1:20" x14ac:dyDescent="0.4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ROUND(E3635/D3635*100,0)</f>
        <v>0</v>
      </c>
      <c r="P3635">
        <f>IFERROR(ROUND(E3635/L3635,2),0)</f>
        <v>1.33</v>
      </c>
      <c r="Q3635" t="s">
        <v>8326</v>
      </c>
      <c r="R3635" t="s">
        <v>8354</v>
      </c>
      <c r="S3635" s="12">
        <f t="shared" si="113"/>
        <v>42034.339363425926</v>
      </c>
      <c r="T3635" s="12">
        <f t="shared" si="114"/>
        <v>42064.339363425926</v>
      </c>
    </row>
    <row r="3636" spans="1:20" ht="42.75" x14ac:dyDescent="0.4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ROUND(E3636/D3636*100,0)</f>
        <v>0</v>
      </c>
      <c r="P3636">
        <f>IFERROR(ROUND(E3636/L3636,2),0)</f>
        <v>0</v>
      </c>
      <c r="Q3636" t="s">
        <v>8312</v>
      </c>
      <c r="R3636" t="s">
        <v>8339</v>
      </c>
      <c r="S3636" s="12">
        <f t="shared" si="113"/>
        <v>41827.919166666667</v>
      </c>
      <c r="T3636" s="12">
        <f t="shared" si="114"/>
        <v>41858.291666666664</v>
      </c>
    </row>
    <row r="3637" spans="1:20" ht="42.75" x14ac:dyDescent="0.4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ROUND(E3637/D3637*100,0)</f>
        <v>0</v>
      </c>
      <c r="P3637">
        <f>IFERROR(ROUND(E3637/L3637,2),0)</f>
        <v>0</v>
      </c>
      <c r="Q3637" t="s">
        <v>8312</v>
      </c>
      <c r="R3637" t="s">
        <v>8339</v>
      </c>
      <c r="S3637" s="12">
        <f t="shared" si="113"/>
        <v>40568.972569444442</v>
      </c>
      <c r="T3637" s="12">
        <f t="shared" si="114"/>
        <v>40598.972569444442</v>
      </c>
    </row>
    <row r="3638" spans="1:20" ht="42.75" x14ac:dyDescent="0.4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ROUND(E3638/D3638*100,0)</f>
        <v>0</v>
      </c>
      <c r="P3638">
        <f>IFERROR(ROUND(E3638/L3638,2),0)</f>
        <v>0</v>
      </c>
      <c r="Q3638" t="s">
        <v>8312</v>
      </c>
      <c r="R3638" t="s">
        <v>8339</v>
      </c>
      <c r="S3638" s="12">
        <f t="shared" si="113"/>
        <v>42193.941759259258</v>
      </c>
      <c r="T3638" s="12">
        <f t="shared" si="114"/>
        <v>42244.041666666672</v>
      </c>
    </row>
    <row r="3639" spans="1:20" ht="42.75" x14ac:dyDescent="0.4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ROUND(E3639/D3639*100,0)</f>
        <v>0</v>
      </c>
      <c r="P3639">
        <f>IFERROR(ROUND(E3639/L3639,2),0)</f>
        <v>0</v>
      </c>
      <c r="Q3639" t="s">
        <v>8312</v>
      </c>
      <c r="R3639" t="s">
        <v>8339</v>
      </c>
      <c r="S3639" s="12">
        <f t="shared" si="113"/>
        <v>42007.788680555561</v>
      </c>
      <c r="T3639" s="12">
        <f t="shared" si="114"/>
        <v>42037.788680555561</v>
      </c>
    </row>
    <row r="3640" spans="1:20" x14ac:dyDescent="0.4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ROUND(E3640/D3640*100,0)</f>
        <v>0</v>
      </c>
      <c r="P3640">
        <f>IFERROR(ROUND(E3640/L3640,2),0)</f>
        <v>0</v>
      </c>
      <c r="Q3640" t="s">
        <v>8312</v>
      </c>
      <c r="R3640" t="s">
        <v>8339</v>
      </c>
      <c r="S3640" s="12">
        <f t="shared" si="113"/>
        <v>41110.680138888885</v>
      </c>
      <c r="T3640" s="12">
        <f t="shared" si="114"/>
        <v>41118.666666666664</v>
      </c>
    </row>
    <row r="3641" spans="1:20" ht="42.75" x14ac:dyDescent="0.4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ROUND(E3641/D3641*100,0)</f>
        <v>0</v>
      </c>
      <c r="P3641">
        <f>IFERROR(ROUND(E3641/L3641,2),0)</f>
        <v>0</v>
      </c>
      <c r="Q3641" t="s">
        <v>8312</v>
      </c>
      <c r="R3641" t="s">
        <v>8339</v>
      </c>
      <c r="S3641" s="12">
        <f t="shared" si="113"/>
        <v>41125.283159722225</v>
      </c>
      <c r="T3641" s="12">
        <f t="shared" si="114"/>
        <v>41145.283159722225</v>
      </c>
    </row>
    <row r="3642" spans="1:20" ht="28.5" x14ac:dyDescent="0.4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ROUND(E3642/D3642*100,0)</f>
        <v>0</v>
      </c>
      <c r="P3642">
        <f>IFERROR(ROUND(E3642/L3642,2),0)</f>
        <v>0</v>
      </c>
      <c r="Q3642" t="s">
        <v>8312</v>
      </c>
      <c r="R3642" t="s">
        <v>8339</v>
      </c>
      <c r="S3642" s="12">
        <f t="shared" si="113"/>
        <v>40883.962581018517</v>
      </c>
      <c r="T3642" s="12">
        <f t="shared" si="114"/>
        <v>40913.962581018517</v>
      </c>
    </row>
    <row r="3643" spans="1:20" ht="42.75" x14ac:dyDescent="0.4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>IFERROR(ROUND(E3643/L3643,2),0)</f>
        <v>1</v>
      </c>
      <c r="Q3643" t="s">
        <v>8308</v>
      </c>
      <c r="R3643" t="s">
        <v>8314</v>
      </c>
      <c r="S3643" s="12">
        <f t="shared" si="113"/>
        <v>42393.961909722217</v>
      </c>
      <c r="T3643" s="12">
        <f t="shared" si="114"/>
        <v>42428.961909722217</v>
      </c>
    </row>
    <row r="3644" spans="1:20" ht="42.75" x14ac:dyDescent="0.4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ROUND(E3644/D3644*100,0)</f>
        <v>0</v>
      </c>
      <c r="P3644">
        <f>IFERROR(ROUND(E3644/L3644,2),0)</f>
        <v>26.5</v>
      </c>
      <c r="Q3644" t="s">
        <v>8308</v>
      </c>
      <c r="R3644" t="s">
        <v>8314</v>
      </c>
      <c r="S3644" s="12">
        <f t="shared" si="113"/>
        <v>42115.656539351854</v>
      </c>
      <c r="T3644" s="12">
        <f t="shared" si="114"/>
        <v>42145.656539351854</v>
      </c>
    </row>
    <row r="3645" spans="1:20" ht="42.75" x14ac:dyDescent="0.4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ROUND(E3645/D3645*100,0)</f>
        <v>0</v>
      </c>
      <c r="P3645">
        <f>IFERROR(ROUND(E3645/L3645,2),0)</f>
        <v>0</v>
      </c>
      <c r="Q3645" t="s">
        <v>8308</v>
      </c>
      <c r="R3645" t="s">
        <v>8314</v>
      </c>
      <c r="S3645" s="12">
        <f t="shared" si="113"/>
        <v>42732.060277777782</v>
      </c>
      <c r="T3645" s="12">
        <f t="shared" si="114"/>
        <v>42762.060277777782</v>
      </c>
    </row>
    <row r="3646" spans="1:20" ht="42.75" x14ac:dyDescent="0.4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ROUND(E3646/D3646*100,0)</f>
        <v>0</v>
      </c>
      <c r="P3646">
        <f>IFERROR(ROUND(E3646/L3646,2),0)</f>
        <v>0</v>
      </c>
      <c r="Q3646" t="s">
        <v>8308</v>
      </c>
      <c r="R3646" t="s">
        <v>8314</v>
      </c>
      <c r="S3646" s="12">
        <f t="shared" si="113"/>
        <v>41806.106770833336</v>
      </c>
      <c r="T3646" s="12">
        <f t="shared" si="114"/>
        <v>41836.106770833336</v>
      </c>
    </row>
    <row r="3647" spans="1:20" ht="42.75" x14ac:dyDescent="0.4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ROUND(E3647/D3647*100,0)</f>
        <v>0</v>
      </c>
      <c r="P3647">
        <f>IFERROR(ROUND(E3647/L3647,2),0)</f>
        <v>0</v>
      </c>
      <c r="Q3647" t="s">
        <v>8308</v>
      </c>
      <c r="R3647" t="s">
        <v>8314</v>
      </c>
      <c r="S3647" s="12">
        <f t="shared" si="113"/>
        <v>41836.595520833333</v>
      </c>
      <c r="T3647" s="12">
        <f t="shared" si="114"/>
        <v>41866.595520833333</v>
      </c>
    </row>
    <row r="3648" spans="1:20" ht="42.75" x14ac:dyDescent="0.4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ROUND(E3648/D3648*100,0)</f>
        <v>0</v>
      </c>
      <c r="P3648">
        <f>IFERROR(ROUND(E3648/L3648,2),0)</f>
        <v>100</v>
      </c>
      <c r="Q3648" t="s">
        <v>8308</v>
      </c>
      <c r="R3648" t="s">
        <v>8314</v>
      </c>
      <c r="S3648" s="12">
        <f t="shared" si="113"/>
        <v>42172.816423611104</v>
      </c>
      <c r="T3648" s="12">
        <f t="shared" si="114"/>
        <v>42202.816423611104</v>
      </c>
    </row>
    <row r="3649" spans="1:20" ht="28.5" x14ac:dyDescent="0.4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ROUND(E3649/D3649*100,0)</f>
        <v>0</v>
      </c>
      <c r="P3649">
        <f>IFERROR(ROUND(E3649/L3649,2),0)</f>
        <v>6.18</v>
      </c>
      <c r="Q3649" t="s">
        <v>8321</v>
      </c>
      <c r="R3649" t="s">
        <v>8356</v>
      </c>
      <c r="S3649" s="12">
        <f t="shared" si="113"/>
        <v>41941.680567129632</v>
      </c>
      <c r="T3649" s="12">
        <f t="shared" si="114"/>
        <v>41971.722233796296</v>
      </c>
    </row>
    <row r="3650" spans="1:20" x14ac:dyDescent="0.4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ROUND(E3650/D3650*100,0)</f>
        <v>0</v>
      </c>
      <c r="P3650">
        <f>IFERROR(ROUND(E3650/L3650,2),0)</f>
        <v>5</v>
      </c>
      <c r="Q3650" t="s">
        <v>8321</v>
      </c>
      <c r="R3650" t="s">
        <v>8356</v>
      </c>
      <c r="S3650" s="12">
        <f t="shared" si="113"/>
        <v>42297.432951388888</v>
      </c>
      <c r="T3650" s="12">
        <f t="shared" si="114"/>
        <v>42350.416666666672</v>
      </c>
    </row>
    <row r="3651" spans="1:20" ht="42.75" x14ac:dyDescent="0.4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ROUND(E3651/D3651*100,0)</f>
        <v>0</v>
      </c>
      <c r="P3651">
        <f>IFERROR(ROUND(E3651/L3651,2),0)</f>
        <v>0</v>
      </c>
      <c r="Q3651" t="s">
        <v>8321</v>
      </c>
      <c r="R3651" t="s">
        <v>8356</v>
      </c>
      <c r="S3651" s="12">
        <f t="shared" ref="S3651:S3714" si="115">(((J3651/60)/60)/24)+DATE(1970,1,1)</f>
        <v>41945.133506944447</v>
      </c>
      <c r="T3651" s="12">
        <f t="shared" ref="T3651:T3714" si="116">(((I3651/60)/60)/24)+DATE(1970,1,1)</f>
        <v>42005.175173611111</v>
      </c>
    </row>
    <row r="3652" spans="1:20" ht="42.75" x14ac:dyDescent="0.4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ROUND(E3652/D3652*100,0)</f>
        <v>0</v>
      </c>
      <c r="P3652">
        <f>IFERROR(ROUND(E3652/L3652,2),0)</f>
        <v>1</v>
      </c>
      <c r="Q3652" t="s">
        <v>8321</v>
      </c>
      <c r="R3652" t="s">
        <v>8356</v>
      </c>
      <c r="S3652" s="12">
        <f t="shared" si="115"/>
        <v>42479.318518518514</v>
      </c>
      <c r="T3652" s="12">
        <f t="shared" si="116"/>
        <v>42524.318518518514</v>
      </c>
    </row>
    <row r="3653" spans="1:20" ht="42.75" x14ac:dyDescent="0.4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ROUND(E3653/D3653*100,0)</f>
        <v>0</v>
      </c>
      <c r="P3653">
        <f>IFERROR(ROUND(E3653/L3653,2),0)</f>
        <v>2.33</v>
      </c>
      <c r="Q3653" t="s">
        <v>8321</v>
      </c>
      <c r="R3653" t="s">
        <v>8356</v>
      </c>
      <c r="S3653" s="12">
        <f t="shared" si="115"/>
        <v>42013.059027777781</v>
      </c>
      <c r="T3653" s="12">
        <f t="shared" si="116"/>
        <v>42041.059027777781</v>
      </c>
    </row>
    <row r="3654" spans="1:20" ht="42.75" x14ac:dyDescent="0.4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ROUND(E3654/D3654*100,0)</f>
        <v>0</v>
      </c>
      <c r="P3654">
        <f>IFERROR(ROUND(E3654/L3654,2),0)</f>
        <v>1</v>
      </c>
      <c r="Q3654" t="s">
        <v>8321</v>
      </c>
      <c r="R3654" t="s">
        <v>8356</v>
      </c>
      <c r="S3654" s="12">
        <f t="shared" si="115"/>
        <v>42708.25309027778</v>
      </c>
      <c r="T3654" s="12">
        <f t="shared" si="116"/>
        <v>42738.25309027778</v>
      </c>
    </row>
    <row r="3655" spans="1:20" ht="42.75" x14ac:dyDescent="0.4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>
        <f>IFERROR(ROUND(E3655/L3655,2),0)</f>
        <v>0</v>
      </c>
      <c r="Q3655" t="s">
        <v>8321</v>
      </c>
      <c r="R3655" t="s">
        <v>8356</v>
      </c>
      <c r="S3655" s="12">
        <f t="shared" si="115"/>
        <v>42299.926145833335</v>
      </c>
      <c r="T3655" s="12">
        <f t="shared" si="116"/>
        <v>42329.967812499999</v>
      </c>
    </row>
    <row r="3656" spans="1:20" ht="57" x14ac:dyDescent="0.4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ROUND(E3656/D3656*100,0)</f>
        <v>0</v>
      </c>
      <c r="P3656">
        <f>IFERROR(ROUND(E3656/L3656,2),0)</f>
        <v>6</v>
      </c>
      <c r="Q3656" t="s">
        <v>8321</v>
      </c>
      <c r="R3656" t="s">
        <v>8356</v>
      </c>
      <c r="S3656" s="12">
        <f t="shared" si="115"/>
        <v>42395.456412037034</v>
      </c>
      <c r="T3656" s="12">
        <f t="shared" si="116"/>
        <v>42425.456412037034</v>
      </c>
    </row>
    <row r="3657" spans="1:20" ht="42.75" x14ac:dyDescent="0.4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ROUND(E3657/D3657*100,0)</f>
        <v>0</v>
      </c>
      <c r="P3657">
        <f>IFERROR(ROUND(E3657/L3657,2),0)</f>
        <v>100</v>
      </c>
      <c r="Q3657" t="s">
        <v>8321</v>
      </c>
      <c r="R3657" t="s">
        <v>8356</v>
      </c>
      <c r="S3657" s="12">
        <f t="shared" si="115"/>
        <v>42013.915613425925</v>
      </c>
      <c r="T3657" s="12">
        <f t="shared" si="116"/>
        <v>42043.915613425925</v>
      </c>
    </row>
    <row r="3658" spans="1:20" ht="42.75" x14ac:dyDescent="0.4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ROUND(E3658/D3658*100,0)</f>
        <v>0</v>
      </c>
      <c r="P3658">
        <f>IFERROR(ROUND(E3658/L3658,2),0)</f>
        <v>13</v>
      </c>
      <c r="Q3658" t="s">
        <v>8321</v>
      </c>
      <c r="R3658" t="s">
        <v>8356</v>
      </c>
      <c r="S3658" s="12">
        <f t="shared" si="115"/>
        <v>42604.239629629628</v>
      </c>
      <c r="T3658" s="12">
        <f t="shared" si="116"/>
        <v>42634.239629629628</v>
      </c>
    </row>
    <row r="3659" spans="1:20" ht="42.75" x14ac:dyDescent="0.4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>IFERROR(ROUND(E3659/L3659,2),0)</f>
        <v>100</v>
      </c>
      <c r="Q3659" t="s">
        <v>8321</v>
      </c>
      <c r="R3659" t="s">
        <v>8356</v>
      </c>
      <c r="S3659" s="12">
        <f t="shared" si="115"/>
        <v>42340.360312500001</v>
      </c>
      <c r="T3659" s="12">
        <f t="shared" si="116"/>
        <v>42370.360312500001</v>
      </c>
    </row>
    <row r="3660" spans="1:20" ht="42.75" x14ac:dyDescent="0.4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>
        <f>IFERROR(ROUND(E3660/L3660,2),0)</f>
        <v>0</v>
      </c>
      <c r="Q3660" t="s">
        <v>8321</v>
      </c>
      <c r="R3660" t="s">
        <v>8356</v>
      </c>
      <c r="S3660" s="12">
        <f t="shared" si="115"/>
        <v>42093.131469907406</v>
      </c>
      <c r="T3660" s="12">
        <f t="shared" si="116"/>
        <v>42123.131469907406</v>
      </c>
    </row>
    <row r="3661" spans="1:20" ht="42.75" x14ac:dyDescent="0.4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ROUND(E3661/D3661*100,0)</f>
        <v>0</v>
      </c>
      <c r="P3661">
        <f>IFERROR(ROUND(E3661/L3661,2),0)</f>
        <v>0</v>
      </c>
      <c r="Q3661" t="s">
        <v>8321</v>
      </c>
      <c r="R3661" t="s">
        <v>8356</v>
      </c>
      <c r="S3661" s="12">
        <f t="shared" si="115"/>
        <v>42180.390277777777</v>
      </c>
      <c r="T3661" s="12">
        <f t="shared" si="116"/>
        <v>42240.390277777777</v>
      </c>
    </row>
    <row r="3662" spans="1:20" ht="42.75" x14ac:dyDescent="0.4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ROUND(E3662/D3662*100,0)</f>
        <v>0</v>
      </c>
      <c r="P3662">
        <f>IFERROR(ROUND(E3662/L3662,2),0)</f>
        <v>0</v>
      </c>
      <c r="Q3662" t="s">
        <v>8321</v>
      </c>
      <c r="R3662" t="s">
        <v>8356</v>
      </c>
      <c r="S3662" s="12">
        <f t="shared" si="115"/>
        <v>42074.060671296291</v>
      </c>
      <c r="T3662" s="12">
        <f t="shared" si="116"/>
        <v>42104.060671296291</v>
      </c>
    </row>
    <row r="3663" spans="1:20" ht="42.75" x14ac:dyDescent="0.4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ROUND(E3663/D3663*100,0)</f>
        <v>0</v>
      </c>
      <c r="P3663">
        <f>IFERROR(ROUND(E3663/L3663,2),0)</f>
        <v>0</v>
      </c>
      <c r="Q3663" t="s">
        <v>8321</v>
      </c>
      <c r="R3663" t="s">
        <v>8356</v>
      </c>
      <c r="S3663" s="12">
        <f t="shared" si="115"/>
        <v>42175.780416666668</v>
      </c>
      <c r="T3663" s="12">
        <f t="shared" si="116"/>
        <v>42205.780416666668</v>
      </c>
    </row>
    <row r="3664" spans="1:20" ht="28.5" x14ac:dyDescent="0.4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ROUND(E3664/D3664*100,0)</f>
        <v>0</v>
      </c>
      <c r="P3664">
        <f>IFERROR(ROUND(E3664/L3664,2),0)</f>
        <v>7.5</v>
      </c>
      <c r="Q3664" t="s">
        <v>8321</v>
      </c>
      <c r="R3664" t="s">
        <v>8356</v>
      </c>
      <c r="S3664" s="12">
        <f t="shared" si="115"/>
        <v>42258.780324074076</v>
      </c>
      <c r="T3664" s="12">
        <f t="shared" si="116"/>
        <v>42288.780324074076</v>
      </c>
    </row>
    <row r="3665" spans="1:20" ht="42.75" x14ac:dyDescent="0.4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>
        <f>IFERROR(ROUND(E3665/L3665,2),0)</f>
        <v>1</v>
      </c>
      <c r="Q3665" t="s">
        <v>8321</v>
      </c>
      <c r="R3665" t="s">
        <v>8356</v>
      </c>
      <c r="S3665" s="12">
        <f t="shared" si="115"/>
        <v>42486.748414351852</v>
      </c>
      <c r="T3665" s="12">
        <f t="shared" si="116"/>
        <v>42516.748414351852</v>
      </c>
    </row>
    <row r="3666" spans="1:20" ht="42.75" x14ac:dyDescent="0.4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ROUND(E3666/D3666*100,0)</f>
        <v>0</v>
      </c>
      <c r="P3666">
        <f>IFERROR(ROUND(E3666/L3666,2),0)</f>
        <v>0</v>
      </c>
      <c r="Q3666" t="s">
        <v>8321</v>
      </c>
      <c r="R3666" t="s">
        <v>8356</v>
      </c>
      <c r="S3666" s="12">
        <f t="shared" si="115"/>
        <v>42485.64534722222</v>
      </c>
      <c r="T3666" s="12">
        <f t="shared" si="116"/>
        <v>42515.64534722222</v>
      </c>
    </row>
    <row r="3667" spans="1:20" ht="42.75" x14ac:dyDescent="0.4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ROUND(E3667/D3667*100,0)</f>
        <v>0</v>
      </c>
      <c r="P3667">
        <f>IFERROR(ROUND(E3667/L3667,2),0)</f>
        <v>0</v>
      </c>
      <c r="Q3667" t="s">
        <v>8321</v>
      </c>
      <c r="R3667" t="s">
        <v>8356</v>
      </c>
      <c r="S3667" s="12">
        <f t="shared" si="115"/>
        <v>42707.926030092596</v>
      </c>
      <c r="T3667" s="12">
        <f t="shared" si="116"/>
        <v>42737.926030092596</v>
      </c>
    </row>
    <row r="3668" spans="1:20" ht="42.75" x14ac:dyDescent="0.4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ROUND(E3668/D3668*100,0)</f>
        <v>0</v>
      </c>
      <c r="P3668">
        <f>IFERROR(ROUND(E3668/L3668,2),0)</f>
        <v>0</v>
      </c>
      <c r="Q3668" t="s">
        <v>8321</v>
      </c>
      <c r="R3668" t="s">
        <v>8356</v>
      </c>
      <c r="S3668" s="12">
        <f t="shared" si="115"/>
        <v>42199.873402777783</v>
      </c>
      <c r="T3668" s="12">
        <f t="shared" si="116"/>
        <v>42259.873402777783</v>
      </c>
    </row>
    <row r="3669" spans="1:20" ht="42.75" x14ac:dyDescent="0.4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>
        <f>IFERROR(ROUND(E3669/L3669,2),0)</f>
        <v>0</v>
      </c>
      <c r="Q3669" t="s">
        <v>8321</v>
      </c>
      <c r="R3669" t="s">
        <v>8356</v>
      </c>
      <c r="S3669" s="12">
        <f t="shared" si="115"/>
        <v>42139.542303240742</v>
      </c>
      <c r="T3669" s="12">
        <f t="shared" si="116"/>
        <v>42169.542303240742</v>
      </c>
    </row>
    <row r="3670" spans="1:20" ht="42.75" x14ac:dyDescent="0.4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>
        <f>IFERROR(ROUND(E3670/L3670,2),0)</f>
        <v>0</v>
      </c>
      <c r="Q3670" t="s">
        <v>8321</v>
      </c>
      <c r="R3670" t="s">
        <v>8356</v>
      </c>
      <c r="S3670" s="12">
        <f t="shared" si="115"/>
        <v>42461.447662037041</v>
      </c>
      <c r="T3670" s="12">
        <f t="shared" si="116"/>
        <v>42481.447662037041</v>
      </c>
    </row>
    <row r="3671" spans="1:20" ht="28.5" x14ac:dyDescent="0.4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ROUND(E3671/D3671*100,0)</f>
        <v>0</v>
      </c>
      <c r="P3671">
        <f>IFERROR(ROUND(E3671/L3671,2),0)</f>
        <v>25</v>
      </c>
      <c r="Q3671" t="s">
        <v>8321</v>
      </c>
      <c r="R3671" t="s">
        <v>8356</v>
      </c>
      <c r="S3671" s="12">
        <f t="shared" si="115"/>
        <v>42529.730717592596</v>
      </c>
      <c r="T3671" s="12">
        <f t="shared" si="116"/>
        <v>42559.730717592596</v>
      </c>
    </row>
    <row r="3672" spans="1:20" ht="42.75" x14ac:dyDescent="0.4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>IFERROR(ROUND(E3672/L3672,2),0)</f>
        <v>0</v>
      </c>
      <c r="Q3672" t="s">
        <v>8321</v>
      </c>
      <c r="R3672" t="s">
        <v>8356</v>
      </c>
      <c r="S3672" s="12">
        <f t="shared" si="115"/>
        <v>42115.936550925922</v>
      </c>
      <c r="T3672" s="12">
        <f t="shared" si="116"/>
        <v>42146.225694444445</v>
      </c>
    </row>
    <row r="3673" spans="1:20" ht="42.75" x14ac:dyDescent="0.4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ROUND(E3673/D3673*100,0)</f>
        <v>0</v>
      </c>
      <c r="P3673">
        <f>IFERROR(ROUND(E3673/L3673,2),0)</f>
        <v>0</v>
      </c>
      <c r="Q3673" t="s">
        <v>8321</v>
      </c>
      <c r="R3673" t="s">
        <v>8356</v>
      </c>
      <c r="S3673" s="12">
        <f t="shared" si="115"/>
        <v>42086.811400462961</v>
      </c>
      <c r="T3673" s="12">
        <f t="shared" si="116"/>
        <v>42134.811400462961</v>
      </c>
    </row>
    <row r="3674" spans="1:20" ht="42.75" x14ac:dyDescent="0.4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>
        <f>IFERROR(ROUND(E3674/L3674,2),0)</f>
        <v>1</v>
      </c>
      <c r="Q3674" t="s">
        <v>8321</v>
      </c>
      <c r="R3674" t="s">
        <v>8356</v>
      </c>
      <c r="S3674" s="12">
        <f t="shared" si="115"/>
        <v>42390.171261574069</v>
      </c>
      <c r="T3674" s="12">
        <f t="shared" si="116"/>
        <v>42420.171261574069</v>
      </c>
    </row>
    <row r="3675" spans="1:20" ht="42.75" x14ac:dyDescent="0.4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ROUND(E3675/D3675*100,0)</f>
        <v>0</v>
      </c>
      <c r="P3675">
        <f>IFERROR(ROUND(E3675/L3675,2),0)</f>
        <v>1</v>
      </c>
      <c r="Q3675" t="s">
        <v>8321</v>
      </c>
      <c r="R3675" t="s">
        <v>8356</v>
      </c>
      <c r="S3675" s="12">
        <f t="shared" si="115"/>
        <v>41931.959016203706</v>
      </c>
      <c r="T3675" s="12">
        <f t="shared" si="116"/>
        <v>41962.00068287037</v>
      </c>
    </row>
    <row r="3676" spans="1:20" ht="28.5" x14ac:dyDescent="0.4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ROUND(E3676/D3676*100,0)</f>
        <v>0</v>
      </c>
      <c r="P3676">
        <f>IFERROR(ROUND(E3676/L3676,2),0)</f>
        <v>0</v>
      </c>
      <c r="Q3676" t="s">
        <v>8321</v>
      </c>
      <c r="R3676" t="s">
        <v>8356</v>
      </c>
      <c r="S3676" s="12">
        <f t="shared" si="115"/>
        <v>41818.703275462962</v>
      </c>
      <c r="T3676" s="12">
        <f t="shared" si="116"/>
        <v>41848.703275462962</v>
      </c>
    </row>
    <row r="3677" spans="1:20" ht="42.75" x14ac:dyDescent="0.4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ROUND(E3677/D3677*100,0)</f>
        <v>0</v>
      </c>
      <c r="P3677">
        <f>IFERROR(ROUND(E3677/L3677,2),0)</f>
        <v>0</v>
      </c>
      <c r="Q3677" t="s">
        <v>8321</v>
      </c>
      <c r="R3677" t="s">
        <v>8356</v>
      </c>
      <c r="S3677" s="12">
        <f t="shared" si="115"/>
        <v>42795.696145833332</v>
      </c>
      <c r="T3677" s="12">
        <f t="shared" si="116"/>
        <v>42840.654479166667</v>
      </c>
    </row>
    <row r="3678" spans="1:20" ht="28.5" x14ac:dyDescent="0.4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ROUND(E3678/D3678*100,0)</f>
        <v>0</v>
      </c>
      <c r="P3678">
        <f>IFERROR(ROUND(E3678/L3678,2),0)</f>
        <v>0</v>
      </c>
      <c r="Q3678" t="s">
        <v>8321</v>
      </c>
      <c r="R3678" t="s">
        <v>8356</v>
      </c>
      <c r="S3678" s="12">
        <f t="shared" si="115"/>
        <v>42289.89634259259</v>
      </c>
      <c r="T3678" s="12">
        <f t="shared" si="116"/>
        <v>42319.938009259262</v>
      </c>
    </row>
    <row r="3679" spans="1:20" ht="42.75" x14ac:dyDescent="0.4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ROUND(E3679/D3679*100,0)</f>
        <v>0</v>
      </c>
      <c r="P3679">
        <f>IFERROR(ROUND(E3679/L3679,2),0)</f>
        <v>0</v>
      </c>
      <c r="Q3679" t="s">
        <v>8321</v>
      </c>
      <c r="R3679" t="s">
        <v>8356</v>
      </c>
      <c r="S3679" s="12">
        <f t="shared" si="115"/>
        <v>41831.705555555556</v>
      </c>
      <c r="T3679" s="12">
        <f t="shared" si="116"/>
        <v>41862.166666666664</v>
      </c>
    </row>
    <row r="3680" spans="1:20" ht="42.75" x14ac:dyDescent="0.4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ROUND(E3680/D3680*100,0)</f>
        <v>0</v>
      </c>
      <c r="P3680">
        <f>IFERROR(ROUND(E3680/L3680,2),0)</f>
        <v>0</v>
      </c>
      <c r="Q3680" t="s">
        <v>8321</v>
      </c>
      <c r="R3680" t="s">
        <v>8356</v>
      </c>
      <c r="S3680" s="12">
        <f t="shared" si="115"/>
        <v>42312.204814814817</v>
      </c>
      <c r="T3680" s="12">
        <f t="shared" si="116"/>
        <v>42340.725694444445</v>
      </c>
    </row>
    <row r="3681" spans="1:20" ht="42.75" x14ac:dyDescent="0.4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ROUND(E3681/D3681*100,0)</f>
        <v>0</v>
      </c>
      <c r="P3681">
        <f>IFERROR(ROUND(E3681/L3681,2),0)</f>
        <v>0</v>
      </c>
      <c r="Q3681" t="s">
        <v>8321</v>
      </c>
      <c r="R3681" t="s">
        <v>8356</v>
      </c>
      <c r="S3681" s="12">
        <f t="shared" si="115"/>
        <v>41915.896967592591</v>
      </c>
      <c r="T3681" s="12">
        <f t="shared" si="116"/>
        <v>41973.989583333328</v>
      </c>
    </row>
    <row r="3682" spans="1:20" ht="42.75" x14ac:dyDescent="0.4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ROUND(E3682/D3682*100,0)</f>
        <v>0</v>
      </c>
      <c r="P3682">
        <f>IFERROR(ROUND(E3682/L3682,2),0)</f>
        <v>5</v>
      </c>
      <c r="Q3682" t="s">
        <v>8321</v>
      </c>
      <c r="R3682" t="s">
        <v>8344</v>
      </c>
      <c r="S3682" s="12">
        <f t="shared" si="115"/>
        <v>41136.85805555556</v>
      </c>
      <c r="T3682" s="12">
        <f t="shared" si="116"/>
        <v>41159.32708333333</v>
      </c>
    </row>
    <row r="3683" spans="1:20" x14ac:dyDescent="0.4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ROUND(E3683/D3683*100,0)</f>
        <v>0</v>
      </c>
      <c r="P3683">
        <f>IFERROR(ROUND(E3683/L3683,2),0)</f>
        <v>0</v>
      </c>
      <c r="Q3683" t="s">
        <v>8321</v>
      </c>
      <c r="R3683" t="s">
        <v>8344</v>
      </c>
      <c r="S3683" s="12">
        <f t="shared" si="115"/>
        <v>41053.200960648144</v>
      </c>
      <c r="T3683" s="12">
        <f t="shared" si="116"/>
        <v>41111.618750000001</v>
      </c>
    </row>
    <row r="3684" spans="1:20" ht="42.75" x14ac:dyDescent="0.4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ROUND(E3684/D3684*100,0)</f>
        <v>0</v>
      </c>
      <c r="P3684">
        <f>IFERROR(ROUND(E3684/L3684,2),0)</f>
        <v>16</v>
      </c>
      <c r="Q3684" t="s">
        <v>8321</v>
      </c>
      <c r="R3684" t="s">
        <v>8344</v>
      </c>
      <c r="S3684" s="12">
        <f t="shared" si="115"/>
        <v>42032.168530092589</v>
      </c>
      <c r="T3684" s="12">
        <f t="shared" si="116"/>
        <v>42062.168530092589</v>
      </c>
    </row>
    <row r="3685" spans="1:20" ht="42.75" x14ac:dyDescent="0.4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ROUND(E3685/D3685*100,0)</f>
        <v>0</v>
      </c>
      <c r="P3685">
        <f>IFERROR(ROUND(E3685/L3685,2),0)</f>
        <v>0</v>
      </c>
      <c r="Q3685" t="s">
        <v>8321</v>
      </c>
      <c r="R3685" t="s">
        <v>8344</v>
      </c>
      <c r="S3685" s="12">
        <f t="shared" si="115"/>
        <v>42554.917488425926</v>
      </c>
      <c r="T3685" s="12">
        <f t="shared" si="116"/>
        <v>42584.917488425926</v>
      </c>
    </row>
    <row r="3686" spans="1:20" ht="42.75" x14ac:dyDescent="0.4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ROUND(E3686/D3686*100,0)</f>
        <v>0</v>
      </c>
      <c r="P3686">
        <f>IFERROR(ROUND(E3686/L3686,2),0)</f>
        <v>0</v>
      </c>
      <c r="Q3686" t="s">
        <v>8321</v>
      </c>
      <c r="R3686" t="s">
        <v>8344</v>
      </c>
      <c r="S3686" s="12">
        <f t="shared" si="115"/>
        <v>41198.611712962964</v>
      </c>
      <c r="T3686" s="12">
        <f t="shared" si="116"/>
        <v>41228.653379629628</v>
      </c>
    </row>
    <row r="3687" spans="1:20" ht="28.5" x14ac:dyDescent="0.4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ROUND(E3687/D3687*100,0)</f>
        <v>0</v>
      </c>
      <c r="P3687">
        <f>IFERROR(ROUND(E3687/L3687,2),0)</f>
        <v>0</v>
      </c>
      <c r="Q3687" t="s">
        <v>8321</v>
      </c>
      <c r="R3687" t="s">
        <v>8344</v>
      </c>
      <c r="S3687" s="12">
        <f t="shared" si="115"/>
        <v>41411.866608796299</v>
      </c>
      <c r="T3687" s="12">
        <f t="shared" si="116"/>
        <v>41441.866608796299</v>
      </c>
    </row>
    <row r="3688" spans="1:20" ht="28.5" x14ac:dyDescent="0.4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ROUND(E3688/D3688*100,0)</f>
        <v>0</v>
      </c>
      <c r="P3688">
        <f>IFERROR(ROUND(E3688/L3688,2),0)</f>
        <v>0</v>
      </c>
      <c r="Q3688" t="s">
        <v>8321</v>
      </c>
      <c r="R3688" t="s">
        <v>8344</v>
      </c>
      <c r="S3688" s="12">
        <f t="shared" si="115"/>
        <v>40752.789710648147</v>
      </c>
      <c r="T3688" s="12">
        <f t="shared" si="116"/>
        <v>40782.789710648147</v>
      </c>
    </row>
    <row r="3689" spans="1:20" ht="42.75" x14ac:dyDescent="0.4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ROUND(E3689/D3689*100,0)</f>
        <v>0</v>
      </c>
      <c r="P3689">
        <f>IFERROR(ROUND(E3689/L3689,2),0)</f>
        <v>0</v>
      </c>
      <c r="Q3689" t="s">
        <v>8321</v>
      </c>
      <c r="R3689" t="s">
        <v>8344</v>
      </c>
      <c r="S3689" s="12">
        <f t="shared" si="115"/>
        <v>41838.475219907406</v>
      </c>
      <c r="T3689" s="12">
        <f t="shared" si="116"/>
        <v>41898.475219907406</v>
      </c>
    </row>
    <row r="3690" spans="1:20" ht="42.75" x14ac:dyDescent="0.4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ROUND(E3690/D3690*100,0)</f>
        <v>0</v>
      </c>
      <c r="P3690">
        <f>IFERROR(ROUND(E3690/L3690,2),0)</f>
        <v>1</v>
      </c>
      <c r="Q3690" t="s">
        <v>8321</v>
      </c>
      <c r="R3690" t="s">
        <v>8344</v>
      </c>
      <c r="S3690" s="12">
        <f t="shared" si="115"/>
        <v>41444.64261574074</v>
      </c>
      <c r="T3690" s="12">
        <f t="shared" si="116"/>
        <v>41486.821527777778</v>
      </c>
    </row>
    <row r="3691" spans="1:20" ht="42.75" x14ac:dyDescent="0.4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>
        <f>IFERROR(ROUND(E3691/L3691,2),0)</f>
        <v>5</v>
      </c>
      <c r="Q3691" t="s">
        <v>8321</v>
      </c>
      <c r="R3691" t="s">
        <v>8344</v>
      </c>
      <c r="S3691" s="12">
        <f t="shared" si="115"/>
        <v>42527.007326388892</v>
      </c>
      <c r="T3691" s="12">
        <f t="shared" si="116"/>
        <v>42587.007326388892</v>
      </c>
    </row>
    <row r="3692" spans="1:20" ht="42.75" x14ac:dyDescent="0.4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ROUND(E3692/D3692*100,0)</f>
        <v>0</v>
      </c>
      <c r="P3692">
        <f>IFERROR(ROUND(E3692/L3692,2),0)</f>
        <v>3</v>
      </c>
      <c r="Q3692" t="s">
        <v>8323</v>
      </c>
      <c r="R3692" t="s">
        <v>8351</v>
      </c>
      <c r="S3692" s="12">
        <f t="shared" si="115"/>
        <v>41974.712245370371</v>
      </c>
      <c r="T3692" s="12">
        <f t="shared" si="116"/>
        <v>42004.712245370371</v>
      </c>
    </row>
    <row r="3693" spans="1:20" ht="42.75" x14ac:dyDescent="0.4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ROUND(E3693/D3693*100,0)</f>
        <v>0</v>
      </c>
      <c r="P3693">
        <f>IFERROR(ROUND(E3693/L3693,2),0)</f>
        <v>10</v>
      </c>
      <c r="Q3693" t="s">
        <v>8323</v>
      </c>
      <c r="R3693" t="s">
        <v>8351</v>
      </c>
      <c r="S3693" s="12">
        <f t="shared" si="115"/>
        <v>41935.509652777779</v>
      </c>
      <c r="T3693" s="12">
        <f t="shared" si="116"/>
        <v>41965.551319444443</v>
      </c>
    </row>
    <row r="3694" spans="1:20" ht="42.75" x14ac:dyDescent="0.4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ROUND(E3694/D3694*100,0)</f>
        <v>0</v>
      </c>
      <c r="P3694">
        <f>IFERROR(ROUND(E3694/L3694,2),0)</f>
        <v>0</v>
      </c>
      <c r="Q3694" t="s">
        <v>8323</v>
      </c>
      <c r="R3694" t="s">
        <v>8351</v>
      </c>
      <c r="S3694" s="12">
        <f t="shared" si="115"/>
        <v>42053.051203703704</v>
      </c>
      <c r="T3694" s="12">
        <f t="shared" si="116"/>
        <v>42095.012499999997</v>
      </c>
    </row>
    <row r="3695" spans="1:20" ht="42.75" x14ac:dyDescent="0.4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ROUND(E3695/D3695*100,0)</f>
        <v>0</v>
      </c>
      <c r="P3695">
        <f>IFERROR(ROUND(E3695/L3695,2),0)</f>
        <v>1</v>
      </c>
      <c r="Q3695" t="s">
        <v>8323</v>
      </c>
      <c r="R3695" t="s">
        <v>8351</v>
      </c>
      <c r="S3695" s="12">
        <f t="shared" si="115"/>
        <v>42031.884652777779</v>
      </c>
      <c r="T3695" s="12">
        <f t="shared" si="116"/>
        <v>42065.886111111111</v>
      </c>
    </row>
    <row r="3696" spans="1:20" ht="42.75" x14ac:dyDescent="0.4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ROUND(E3696/D3696*100,0)</f>
        <v>0</v>
      </c>
      <c r="P3696">
        <f>IFERROR(ROUND(E3696/L3696,2),0)</f>
        <v>0</v>
      </c>
      <c r="Q3696" t="s">
        <v>8323</v>
      </c>
      <c r="R3696" t="s">
        <v>8351</v>
      </c>
      <c r="S3696" s="12">
        <f t="shared" si="115"/>
        <v>42782.426875000005</v>
      </c>
      <c r="T3696" s="12">
        <f t="shared" si="116"/>
        <v>42789.426875000005</v>
      </c>
    </row>
    <row r="3697" spans="1:20" ht="42.75" x14ac:dyDescent="0.4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ROUND(E3697/D3697*100,0)</f>
        <v>0</v>
      </c>
      <c r="P3697">
        <f>IFERROR(ROUND(E3697/L3697,2),0)</f>
        <v>0</v>
      </c>
      <c r="Q3697" t="s">
        <v>8323</v>
      </c>
      <c r="R3697" t="s">
        <v>8351</v>
      </c>
      <c r="S3697" s="12">
        <f t="shared" si="115"/>
        <v>42121.824525462958</v>
      </c>
      <c r="T3697" s="12">
        <f t="shared" si="116"/>
        <v>42151.824525462958</v>
      </c>
    </row>
    <row r="3698" spans="1:20" ht="42.75" x14ac:dyDescent="0.4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ROUND(E3698/D3698*100,0)</f>
        <v>0</v>
      </c>
      <c r="P3698">
        <f>IFERROR(ROUND(E3698/L3698,2),0)</f>
        <v>0</v>
      </c>
      <c r="Q3698" t="s">
        <v>8323</v>
      </c>
      <c r="R3698" t="s">
        <v>8351</v>
      </c>
      <c r="S3698" s="12">
        <f t="shared" si="115"/>
        <v>42219.282951388886</v>
      </c>
      <c r="T3698" s="12">
        <f t="shared" si="116"/>
        <v>42249.282951388886</v>
      </c>
    </row>
    <row r="3699" spans="1:20" ht="57" x14ac:dyDescent="0.4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ROUND(E3699/D3699*100,0)</f>
        <v>0</v>
      </c>
      <c r="P3699">
        <f>IFERROR(ROUND(E3699/L3699,2),0)</f>
        <v>0</v>
      </c>
      <c r="Q3699" t="s">
        <v>8323</v>
      </c>
      <c r="R3699" t="s">
        <v>8351</v>
      </c>
      <c r="S3699" s="12">
        <f t="shared" si="115"/>
        <v>42188.252199074079</v>
      </c>
      <c r="T3699" s="12">
        <f t="shared" si="116"/>
        <v>42218.252199074079</v>
      </c>
    </row>
    <row r="3700" spans="1:20" ht="42.75" x14ac:dyDescent="0.4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ROUND(E3700/D3700*100,0)</f>
        <v>0</v>
      </c>
      <c r="P3700">
        <f>IFERROR(ROUND(E3700/L3700,2),0)</f>
        <v>0</v>
      </c>
      <c r="Q3700" t="s">
        <v>8323</v>
      </c>
      <c r="R3700" t="s">
        <v>8351</v>
      </c>
      <c r="S3700" s="12">
        <f t="shared" si="115"/>
        <v>42241.613796296297</v>
      </c>
      <c r="T3700" s="12">
        <f t="shared" si="116"/>
        <v>42264.708333333328</v>
      </c>
    </row>
    <row r="3701" spans="1:20" ht="28.5" x14ac:dyDescent="0.4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ROUND(E3701/D3701*100,0)</f>
        <v>0</v>
      </c>
      <c r="P3701">
        <f>IFERROR(ROUND(E3701/L3701,2),0)</f>
        <v>50</v>
      </c>
      <c r="Q3701" t="s">
        <v>8323</v>
      </c>
      <c r="R3701" t="s">
        <v>8351</v>
      </c>
      <c r="S3701" s="12">
        <f t="shared" si="115"/>
        <v>42108.05322916666</v>
      </c>
      <c r="T3701" s="12">
        <f t="shared" si="116"/>
        <v>42123.05322916666</v>
      </c>
    </row>
    <row r="3702" spans="1:20" ht="42.75" x14ac:dyDescent="0.4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ROUND(E3702/D3702*100,0)</f>
        <v>0</v>
      </c>
      <c r="P3702">
        <f>IFERROR(ROUND(E3702/L3702,2),0)</f>
        <v>0</v>
      </c>
      <c r="Q3702" t="s">
        <v>8321</v>
      </c>
      <c r="R3702" t="s">
        <v>8353</v>
      </c>
      <c r="S3702" s="12">
        <f t="shared" si="115"/>
        <v>40079.566157407404</v>
      </c>
      <c r="T3702" s="12">
        <f t="shared" si="116"/>
        <v>40149.034722222219</v>
      </c>
    </row>
    <row r="3703" spans="1:20" ht="42.75" x14ac:dyDescent="0.4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ROUND(E3703/D3703*100,0)</f>
        <v>0</v>
      </c>
      <c r="P3703">
        <f>IFERROR(ROUND(E3703/L3703,2),0)</f>
        <v>10</v>
      </c>
      <c r="Q3703" t="s">
        <v>8321</v>
      </c>
      <c r="R3703" t="s">
        <v>8353</v>
      </c>
      <c r="S3703" s="12">
        <f t="shared" si="115"/>
        <v>42121.367002314815</v>
      </c>
      <c r="T3703" s="12">
        <f t="shared" si="116"/>
        <v>42152.836805555555</v>
      </c>
    </row>
    <row r="3704" spans="1:20" x14ac:dyDescent="0.4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ROUND(E3704/D3704*100,0)</f>
        <v>0</v>
      </c>
      <c r="P3704">
        <f>IFERROR(ROUND(E3704/L3704,2),0)</f>
        <v>0</v>
      </c>
      <c r="Q3704" t="s">
        <v>8321</v>
      </c>
      <c r="R3704" t="s">
        <v>8353</v>
      </c>
      <c r="S3704" s="12">
        <f t="shared" si="115"/>
        <v>41389.679560185185</v>
      </c>
      <c r="T3704" s="12">
        <f t="shared" si="116"/>
        <v>41419.679560185185</v>
      </c>
    </row>
    <row r="3705" spans="1:20" ht="42.75" x14ac:dyDescent="0.4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ROUND(E3705/D3705*100,0)</f>
        <v>0</v>
      </c>
      <c r="P3705">
        <f>IFERROR(ROUND(E3705/L3705,2),0)</f>
        <v>0</v>
      </c>
      <c r="Q3705" t="s">
        <v>8321</v>
      </c>
      <c r="R3705" t="s">
        <v>8353</v>
      </c>
      <c r="S3705" s="12">
        <f t="shared" si="115"/>
        <v>40990.050069444449</v>
      </c>
      <c r="T3705" s="12">
        <f t="shared" si="116"/>
        <v>41050.050069444449</v>
      </c>
    </row>
    <row r="3706" spans="1:20" ht="42.75" x14ac:dyDescent="0.4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ROUND(E3706/D3706*100,0)</f>
        <v>0</v>
      </c>
      <c r="P3706">
        <f>IFERROR(ROUND(E3706/L3706,2),0)</f>
        <v>15</v>
      </c>
      <c r="Q3706" t="s">
        <v>8323</v>
      </c>
      <c r="R3706" t="s">
        <v>8343</v>
      </c>
      <c r="S3706" s="12">
        <f t="shared" si="115"/>
        <v>41877.904988425929</v>
      </c>
      <c r="T3706" s="12">
        <f t="shared" si="116"/>
        <v>41907.904988425929</v>
      </c>
    </row>
    <row r="3707" spans="1:20" ht="42.75" x14ac:dyDescent="0.4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ROUND(E3707/D3707*100,0)</f>
        <v>0</v>
      </c>
      <c r="P3707">
        <f>IFERROR(ROUND(E3707/L3707,2),0)</f>
        <v>0</v>
      </c>
      <c r="Q3707" t="s">
        <v>8323</v>
      </c>
      <c r="R3707" t="s">
        <v>8343</v>
      </c>
      <c r="S3707" s="12">
        <f t="shared" si="115"/>
        <v>41779.649317129632</v>
      </c>
      <c r="T3707" s="12">
        <f t="shared" si="116"/>
        <v>41789.649317129632</v>
      </c>
    </row>
    <row r="3708" spans="1:20" ht="28.5" x14ac:dyDescent="0.4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ROUND(E3708/D3708*100,0)</f>
        <v>0</v>
      </c>
      <c r="P3708">
        <f>IFERROR(ROUND(E3708/L3708,2),0)</f>
        <v>0</v>
      </c>
      <c r="Q3708" t="s">
        <v>8323</v>
      </c>
      <c r="R3708" t="s">
        <v>8343</v>
      </c>
      <c r="S3708" s="12">
        <f t="shared" si="115"/>
        <v>42069.104421296302</v>
      </c>
      <c r="T3708" s="12">
        <f t="shared" si="116"/>
        <v>42099.062754629631</v>
      </c>
    </row>
    <row r="3709" spans="1:20" ht="42.75" x14ac:dyDescent="0.4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ROUND(E3709/D3709*100,0)</f>
        <v>0</v>
      </c>
      <c r="P3709">
        <f>IFERROR(ROUND(E3709/L3709,2),0)</f>
        <v>1</v>
      </c>
      <c r="Q3709" t="s">
        <v>8323</v>
      </c>
      <c r="R3709" t="s">
        <v>8343</v>
      </c>
      <c r="S3709" s="12">
        <f t="shared" si="115"/>
        <v>41956.950983796298</v>
      </c>
      <c r="T3709" s="12">
        <f t="shared" si="116"/>
        <v>41986.950983796298</v>
      </c>
    </row>
    <row r="3710" spans="1:20" ht="28.5" x14ac:dyDescent="0.4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ROUND(E3710/D3710*100,0)</f>
        <v>0</v>
      </c>
      <c r="P3710">
        <f>IFERROR(ROUND(E3710/L3710,2),0)</f>
        <v>0</v>
      </c>
      <c r="Q3710" t="s">
        <v>8323</v>
      </c>
      <c r="R3710" t="s">
        <v>8343</v>
      </c>
      <c r="S3710" s="12">
        <f t="shared" si="115"/>
        <v>42005.24998842593</v>
      </c>
      <c r="T3710" s="12">
        <f t="shared" si="116"/>
        <v>42035.841666666667</v>
      </c>
    </row>
    <row r="3711" spans="1:20" ht="42.75" x14ac:dyDescent="0.4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>
        <f>IFERROR(ROUND(E3711/L3711,2),0)</f>
        <v>0</v>
      </c>
      <c r="Q3711" t="s">
        <v>8323</v>
      </c>
      <c r="R3711" t="s">
        <v>8343</v>
      </c>
      <c r="S3711" s="12">
        <f t="shared" si="115"/>
        <v>42256.984791666662</v>
      </c>
      <c r="T3711" s="12">
        <f t="shared" si="116"/>
        <v>42286.984791666662</v>
      </c>
    </row>
    <row r="3712" spans="1:20" ht="28.5" x14ac:dyDescent="0.4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ROUND(E3712/D3712*100,0)</f>
        <v>0</v>
      </c>
      <c r="P3712">
        <f>IFERROR(ROUND(E3712/L3712,2),0)</f>
        <v>0</v>
      </c>
      <c r="Q3712" t="s">
        <v>8323</v>
      </c>
      <c r="R3712" t="s">
        <v>8343</v>
      </c>
      <c r="S3712" s="12">
        <f t="shared" si="115"/>
        <v>42046.072743055556</v>
      </c>
      <c r="T3712" s="12">
        <f t="shared" si="116"/>
        <v>42091.031076388885</v>
      </c>
    </row>
    <row r="3713" spans="1:20" ht="28.5" x14ac:dyDescent="0.4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ROUND(E3713/D3713*100,0)</f>
        <v>0</v>
      </c>
      <c r="P3713">
        <f>IFERROR(ROUND(E3713/L3713,2),0)</f>
        <v>1</v>
      </c>
      <c r="Q3713" t="s">
        <v>8323</v>
      </c>
      <c r="R3713" t="s">
        <v>8343</v>
      </c>
      <c r="S3713" s="12">
        <f t="shared" si="115"/>
        <v>42033.845543981486</v>
      </c>
      <c r="T3713" s="12">
        <f t="shared" si="116"/>
        <v>42063.845543981486</v>
      </c>
    </row>
    <row r="3714" spans="1:20" ht="42.75" x14ac:dyDescent="0.4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ROUND(E3714/D3714*100,0)</f>
        <v>0</v>
      </c>
      <c r="P3714">
        <f>IFERROR(ROUND(E3714/L3714,2),0)</f>
        <v>40</v>
      </c>
      <c r="Q3714" t="s">
        <v>8323</v>
      </c>
      <c r="R3714" t="s">
        <v>8343</v>
      </c>
      <c r="S3714" s="12">
        <f t="shared" si="115"/>
        <v>41780.050092592595</v>
      </c>
      <c r="T3714" s="12">
        <f t="shared" si="116"/>
        <v>41808.842361111114</v>
      </c>
    </row>
    <row r="3715" spans="1:20" ht="42.75" x14ac:dyDescent="0.4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ROUND(E3715/D3715*100,0)</f>
        <v>0</v>
      </c>
      <c r="P3715">
        <f>IFERROR(ROUND(E3715/L3715,2),0)</f>
        <v>0</v>
      </c>
      <c r="Q3715" t="s">
        <v>8323</v>
      </c>
      <c r="R3715" t="s">
        <v>8343</v>
      </c>
      <c r="S3715" s="12">
        <f t="shared" ref="S3715:S3778" si="117">(((J3715/60)/60)/24)+DATE(1970,1,1)</f>
        <v>42603.354131944448</v>
      </c>
      <c r="T3715" s="12">
        <f t="shared" ref="T3715:T3778" si="118">(((I3715/60)/60)/24)+DATE(1970,1,1)</f>
        <v>42633.354131944448</v>
      </c>
    </row>
    <row r="3716" spans="1:20" ht="57" x14ac:dyDescent="0.4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ROUND(E3716/D3716*100,0)</f>
        <v>0</v>
      </c>
      <c r="P3716">
        <f>IFERROR(ROUND(E3716/L3716,2),0)</f>
        <v>1</v>
      </c>
      <c r="Q3716" t="s">
        <v>8323</v>
      </c>
      <c r="R3716" t="s">
        <v>8343</v>
      </c>
      <c r="S3716" s="12">
        <f t="shared" si="117"/>
        <v>42151.667337962965</v>
      </c>
      <c r="T3716" s="12">
        <f t="shared" si="118"/>
        <v>42211.667337962965</v>
      </c>
    </row>
    <row r="3717" spans="1:20" ht="42.75" x14ac:dyDescent="0.4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>
        <f>IFERROR(ROUND(E3717/L3717,2),0)</f>
        <v>0</v>
      </c>
      <c r="Q3717" t="s">
        <v>8323</v>
      </c>
      <c r="R3717" t="s">
        <v>8343</v>
      </c>
      <c r="S3717" s="12">
        <f t="shared" si="117"/>
        <v>42438.53907407407</v>
      </c>
      <c r="T3717" s="12">
        <f t="shared" si="118"/>
        <v>42468.497407407413</v>
      </c>
    </row>
    <row r="3718" spans="1:20" ht="28.5" x14ac:dyDescent="0.4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ROUND(E3718/D3718*100,0)</f>
        <v>0</v>
      </c>
      <c r="P3718">
        <f>IFERROR(ROUND(E3718/L3718,2),0)</f>
        <v>0</v>
      </c>
      <c r="Q3718" t="s">
        <v>8312</v>
      </c>
      <c r="R3718" t="s">
        <v>8340</v>
      </c>
      <c r="S3718" s="12">
        <f t="shared" si="117"/>
        <v>42779.21365740741</v>
      </c>
      <c r="T3718" s="12">
        <f t="shared" si="118"/>
        <v>42839.171990740739</v>
      </c>
    </row>
    <row r="3719" spans="1:20" ht="42.75" x14ac:dyDescent="0.4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ROUND(E3719/D3719*100,0)</f>
        <v>0</v>
      </c>
      <c r="P3719">
        <f>IFERROR(ROUND(E3719/L3719,2),0)</f>
        <v>18</v>
      </c>
      <c r="Q3719" t="s">
        <v>8312</v>
      </c>
      <c r="R3719" t="s">
        <v>8340</v>
      </c>
      <c r="S3719" s="12">
        <f t="shared" si="117"/>
        <v>42792.843969907408</v>
      </c>
      <c r="T3719" s="12">
        <f t="shared" si="118"/>
        <v>42852.802303240736</v>
      </c>
    </row>
    <row r="3720" spans="1:20" ht="42.75" x14ac:dyDescent="0.4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ROUND(E3720/D3720*100,0)</f>
        <v>0</v>
      </c>
      <c r="P3720">
        <f>IFERROR(ROUND(E3720/L3720,2),0)</f>
        <v>5</v>
      </c>
      <c r="Q3720" t="s">
        <v>8312</v>
      </c>
      <c r="R3720" t="s">
        <v>8340</v>
      </c>
      <c r="S3720" s="12">
        <f t="shared" si="117"/>
        <v>42791.669837962967</v>
      </c>
      <c r="T3720" s="12">
        <f t="shared" si="118"/>
        <v>42821.191666666666</v>
      </c>
    </row>
    <row r="3721" spans="1:20" ht="42.75" x14ac:dyDescent="0.4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ROUND(E3721/D3721*100,0)</f>
        <v>0</v>
      </c>
      <c r="P3721">
        <f>IFERROR(ROUND(E3721/L3721,2),0)</f>
        <v>0</v>
      </c>
      <c r="Q3721" t="s">
        <v>8312</v>
      </c>
      <c r="R3721" t="s">
        <v>8340</v>
      </c>
      <c r="S3721" s="12">
        <f t="shared" si="117"/>
        <v>42796.069571759261</v>
      </c>
      <c r="T3721" s="12">
        <f t="shared" si="118"/>
        <v>42826.027905092589</v>
      </c>
    </row>
    <row r="3722" spans="1:20" ht="71.25" x14ac:dyDescent="0.4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ROUND(E3722/D3722*100,0)</f>
        <v>0</v>
      </c>
      <c r="P3722">
        <f>IFERROR(ROUND(E3722/L3722,2),0)</f>
        <v>0</v>
      </c>
      <c r="Q3722" t="s">
        <v>8312</v>
      </c>
      <c r="R3722" t="s">
        <v>8340</v>
      </c>
      <c r="S3722" s="12">
        <f t="shared" si="117"/>
        <v>42796.207870370374</v>
      </c>
      <c r="T3722" s="12">
        <f t="shared" si="118"/>
        <v>42820.147916666669</v>
      </c>
    </row>
    <row r="3723" spans="1:20" ht="42.75" x14ac:dyDescent="0.4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ROUND(E3723/D3723*100,0)</f>
        <v>0</v>
      </c>
      <c r="P3723">
        <f>IFERROR(ROUND(E3723/L3723,2),0)</f>
        <v>5</v>
      </c>
      <c r="Q3723" t="s">
        <v>8312</v>
      </c>
      <c r="R3723" t="s">
        <v>8340</v>
      </c>
      <c r="S3723" s="12">
        <f t="shared" si="117"/>
        <v>41989.664409722223</v>
      </c>
      <c r="T3723" s="12">
        <f t="shared" si="118"/>
        <v>42019.664409722223</v>
      </c>
    </row>
    <row r="3724" spans="1:20" x14ac:dyDescent="0.4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ROUND(E3724/D3724*100,0)</f>
        <v>0</v>
      </c>
      <c r="P3724">
        <f>IFERROR(ROUND(E3724/L3724,2),0)</f>
        <v>1</v>
      </c>
      <c r="Q3724" t="s">
        <v>8312</v>
      </c>
      <c r="R3724" t="s">
        <v>8340</v>
      </c>
      <c r="S3724" s="12">
        <f t="shared" si="117"/>
        <v>42063.869791666672</v>
      </c>
      <c r="T3724" s="12">
        <f t="shared" si="118"/>
        <v>42093.828125</v>
      </c>
    </row>
    <row r="3725" spans="1:20" ht="42.75" x14ac:dyDescent="0.4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ROUND(E3725/D3725*100,0)</f>
        <v>0</v>
      </c>
      <c r="P3725">
        <f>IFERROR(ROUND(E3725/L3725,2),0)</f>
        <v>0</v>
      </c>
      <c r="Q3725" t="s">
        <v>8312</v>
      </c>
      <c r="R3725" t="s">
        <v>8340</v>
      </c>
      <c r="S3725" s="12">
        <f t="shared" si="117"/>
        <v>42245.016736111109</v>
      </c>
      <c r="T3725" s="12">
        <f t="shared" si="118"/>
        <v>42256.666666666672</v>
      </c>
    </row>
    <row r="3726" spans="1:20" ht="42.75" x14ac:dyDescent="0.4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>IFERROR(ROUND(E3726/L3726,2),0)</f>
        <v>0</v>
      </c>
      <c r="Q3726" t="s">
        <v>8312</v>
      </c>
      <c r="R3726" t="s">
        <v>8340</v>
      </c>
      <c r="S3726" s="12">
        <f t="shared" si="117"/>
        <v>42179.306388888886</v>
      </c>
      <c r="T3726" s="12">
        <f t="shared" si="118"/>
        <v>42239.306388888886</v>
      </c>
    </row>
    <row r="3727" spans="1:20" ht="42.75" x14ac:dyDescent="0.4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ROUND(E3727/D3727*100,0)</f>
        <v>0</v>
      </c>
      <c r="P3727">
        <f>IFERROR(ROUND(E3727/L3727,2),0)</f>
        <v>0</v>
      </c>
      <c r="Q3727" t="s">
        <v>8312</v>
      </c>
      <c r="R3727" t="s">
        <v>8340</v>
      </c>
      <c r="S3727" s="12">
        <f t="shared" si="117"/>
        <v>42451.866967592592</v>
      </c>
      <c r="T3727" s="12">
        <f t="shared" si="118"/>
        <v>42491.866967592592</v>
      </c>
    </row>
    <row r="3728" spans="1:20" ht="42.75" x14ac:dyDescent="0.4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ROUND(E3728/D3728*100,0)</f>
        <v>0</v>
      </c>
      <c r="P3728">
        <f>IFERROR(ROUND(E3728/L3728,2),0)</f>
        <v>0</v>
      </c>
      <c r="Q3728" t="s">
        <v>8312</v>
      </c>
      <c r="R3728" t="s">
        <v>8340</v>
      </c>
      <c r="S3728" s="12">
        <f t="shared" si="117"/>
        <v>42125.913807870369</v>
      </c>
      <c r="T3728" s="12">
        <f t="shared" si="118"/>
        <v>42185.913807870369</v>
      </c>
    </row>
    <row r="3729" spans="1:20" ht="42.75" x14ac:dyDescent="0.4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ROUND(E3729/D3729*100,0)</f>
        <v>0</v>
      </c>
      <c r="P3729">
        <f>IFERROR(ROUND(E3729/L3729,2),0)</f>
        <v>5.5</v>
      </c>
      <c r="Q3729" t="s">
        <v>8312</v>
      </c>
      <c r="R3729" t="s">
        <v>8340</v>
      </c>
      <c r="S3729" s="12">
        <f t="shared" si="117"/>
        <v>42064.217418981483</v>
      </c>
      <c r="T3729" s="12">
        <f t="shared" si="118"/>
        <v>42094.140277777777</v>
      </c>
    </row>
    <row r="3730" spans="1:20" x14ac:dyDescent="0.4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ROUND(E3730/D3730*100,0)</f>
        <v>0</v>
      </c>
      <c r="P3730">
        <f>IFERROR(ROUND(E3730/L3730,2),0)</f>
        <v>37.5</v>
      </c>
      <c r="Q3730" t="s">
        <v>8312</v>
      </c>
      <c r="R3730" t="s">
        <v>8340</v>
      </c>
      <c r="S3730" s="12">
        <f t="shared" si="117"/>
        <v>42460.610520833332</v>
      </c>
      <c r="T3730" s="12">
        <f t="shared" si="118"/>
        <v>42504.207638888889</v>
      </c>
    </row>
    <row r="3731" spans="1:20" ht="42.75" x14ac:dyDescent="0.4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>
        <f>IFERROR(ROUND(E3731/L3731,2),0)</f>
        <v>0</v>
      </c>
      <c r="Q3731" t="s">
        <v>8312</v>
      </c>
      <c r="R3731" t="s">
        <v>8340</v>
      </c>
      <c r="S3731" s="12">
        <f t="shared" si="117"/>
        <v>42319.461377314816</v>
      </c>
      <c r="T3731" s="12">
        <f t="shared" si="118"/>
        <v>42349.461377314816</v>
      </c>
    </row>
    <row r="3732" spans="1:20" ht="42.75" x14ac:dyDescent="0.4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ROUND(E3732/D3732*100,0)</f>
        <v>0</v>
      </c>
      <c r="P3732">
        <f>IFERROR(ROUND(E3732/L3732,2),0)</f>
        <v>1</v>
      </c>
      <c r="Q3732" t="s">
        <v>8312</v>
      </c>
      <c r="R3732" t="s">
        <v>8340</v>
      </c>
      <c r="S3732" s="12">
        <f t="shared" si="117"/>
        <v>42425.960983796293</v>
      </c>
      <c r="T3732" s="12">
        <f t="shared" si="118"/>
        <v>42463.006944444445</v>
      </c>
    </row>
    <row r="3733" spans="1:20" ht="42.75" x14ac:dyDescent="0.4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ROUND(E3733/D3733*100,0)</f>
        <v>0</v>
      </c>
      <c r="P3733">
        <f>IFERROR(ROUND(E3733/L3733,2),0)</f>
        <v>1</v>
      </c>
      <c r="Q3733" t="s">
        <v>8312</v>
      </c>
      <c r="R3733" t="s">
        <v>8340</v>
      </c>
      <c r="S3733" s="12">
        <f t="shared" si="117"/>
        <v>42044.927974537044</v>
      </c>
      <c r="T3733" s="12">
        <f t="shared" si="118"/>
        <v>42099.458333333328</v>
      </c>
    </row>
    <row r="3734" spans="1:20" ht="42.75" x14ac:dyDescent="0.4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ROUND(E3734/D3734*100,0)</f>
        <v>0</v>
      </c>
      <c r="P3734">
        <f>IFERROR(ROUND(E3734/L3734,2),0)</f>
        <v>0</v>
      </c>
      <c r="Q3734" t="s">
        <v>8312</v>
      </c>
      <c r="R3734" t="s">
        <v>8340</v>
      </c>
      <c r="S3734" s="12">
        <f t="shared" si="117"/>
        <v>42471.052152777775</v>
      </c>
      <c r="T3734" s="12">
        <f t="shared" si="118"/>
        <v>42531.052152777775</v>
      </c>
    </row>
    <row r="3735" spans="1:20" ht="42.75" x14ac:dyDescent="0.4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>
        <f>IFERROR(ROUND(E3735/L3735,2),0)</f>
        <v>0</v>
      </c>
      <c r="Q3735" t="s">
        <v>8312</v>
      </c>
      <c r="R3735" t="s">
        <v>8340</v>
      </c>
      <c r="S3735" s="12">
        <f t="shared" si="117"/>
        <v>42272.087766203709</v>
      </c>
      <c r="T3735" s="12">
        <f t="shared" si="118"/>
        <v>42302.087766203709</v>
      </c>
    </row>
    <row r="3736" spans="1:20" ht="28.5" x14ac:dyDescent="0.4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ROUND(E3736/D3736*100,0)</f>
        <v>0</v>
      </c>
      <c r="P3736">
        <f>IFERROR(ROUND(E3736/L3736,2),0)</f>
        <v>0</v>
      </c>
      <c r="Q3736" t="s">
        <v>8312</v>
      </c>
      <c r="R3736" t="s">
        <v>8340</v>
      </c>
      <c r="S3736" s="12">
        <f t="shared" si="117"/>
        <v>42152.906851851847</v>
      </c>
      <c r="T3736" s="12">
        <f t="shared" si="118"/>
        <v>42166.625</v>
      </c>
    </row>
    <row r="3737" spans="1:20" ht="42.75" x14ac:dyDescent="0.4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ROUND(E3737/D3737*100,0)</f>
        <v>0</v>
      </c>
      <c r="P3737">
        <f>IFERROR(ROUND(E3737/L3737,2),0)</f>
        <v>0</v>
      </c>
      <c r="Q3737" t="s">
        <v>8312</v>
      </c>
      <c r="R3737" t="s">
        <v>8340</v>
      </c>
      <c r="S3737" s="12">
        <f t="shared" si="117"/>
        <v>42325.683807870373</v>
      </c>
      <c r="T3737" s="12">
        <f t="shared" si="118"/>
        <v>42385.208333333328</v>
      </c>
    </row>
    <row r="3738" spans="1:20" ht="42.75" x14ac:dyDescent="0.4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>IFERROR(ROUND(E3738/L3738,2),0)</f>
        <v>0</v>
      </c>
      <c r="Q3738" t="s">
        <v>8312</v>
      </c>
      <c r="R3738" t="s">
        <v>8340</v>
      </c>
      <c r="S3738" s="12">
        <f t="shared" si="117"/>
        <v>42614.675625000003</v>
      </c>
      <c r="T3738" s="12">
        <f t="shared" si="118"/>
        <v>42626.895833333328</v>
      </c>
    </row>
    <row r="3739" spans="1:20" ht="42.75" x14ac:dyDescent="0.4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ROUND(E3739/D3739*100,0)</f>
        <v>0</v>
      </c>
      <c r="P3739">
        <f>IFERROR(ROUND(E3739/L3739,2),0)</f>
        <v>1</v>
      </c>
      <c r="Q3739" t="s">
        <v>8312</v>
      </c>
      <c r="R3739" t="s">
        <v>8340</v>
      </c>
      <c r="S3739" s="12">
        <f t="shared" si="117"/>
        <v>42102.036527777775</v>
      </c>
      <c r="T3739" s="12">
        <f t="shared" si="118"/>
        <v>42132.036527777775</v>
      </c>
    </row>
    <row r="3740" spans="1:20" ht="28.5" x14ac:dyDescent="0.4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ROUND(E3740/D3740*100,0)</f>
        <v>0</v>
      </c>
      <c r="P3740">
        <f>IFERROR(ROUND(E3740/L3740,2),0)</f>
        <v>20</v>
      </c>
      <c r="Q3740" t="s">
        <v>8312</v>
      </c>
      <c r="R3740" t="s">
        <v>8340</v>
      </c>
      <c r="S3740" s="12">
        <f t="shared" si="117"/>
        <v>41884.874328703707</v>
      </c>
      <c r="T3740" s="12">
        <f t="shared" si="118"/>
        <v>41914.874328703707</v>
      </c>
    </row>
    <row r="3741" spans="1:20" ht="42.75" x14ac:dyDescent="0.4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ROUND(E3741/D3741*100,0)</f>
        <v>0</v>
      </c>
      <c r="P3741">
        <f>IFERROR(ROUND(E3741/L3741,2),0)</f>
        <v>1</v>
      </c>
      <c r="Q3741" t="s">
        <v>8312</v>
      </c>
      <c r="R3741" t="s">
        <v>8340</v>
      </c>
      <c r="S3741" s="12">
        <f t="shared" si="117"/>
        <v>42435.874212962968</v>
      </c>
      <c r="T3741" s="12">
        <f t="shared" si="118"/>
        <v>42494.832546296297</v>
      </c>
    </row>
    <row r="3742" spans="1:20" ht="42.75" x14ac:dyDescent="0.4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>
        <f>IFERROR(ROUND(E3742/L3742,2),0)</f>
        <v>0</v>
      </c>
      <c r="Q3742" t="s">
        <v>8312</v>
      </c>
      <c r="R3742" t="s">
        <v>8340</v>
      </c>
      <c r="S3742" s="12">
        <f t="shared" si="117"/>
        <v>42171.817384259266</v>
      </c>
      <c r="T3742" s="12">
        <f t="shared" si="118"/>
        <v>42201.817384259266</v>
      </c>
    </row>
    <row r="3743" spans="1:20" ht="28.5" x14ac:dyDescent="0.4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ROUND(E3743/D3743*100,0)</f>
        <v>0</v>
      </c>
      <c r="P3743">
        <f>IFERROR(ROUND(E3743/L3743,2),0)</f>
        <v>0</v>
      </c>
      <c r="Q3743" t="s">
        <v>8323</v>
      </c>
      <c r="R3743" t="s">
        <v>8324</v>
      </c>
      <c r="S3743" s="12">
        <f t="shared" si="117"/>
        <v>41855.859814814816</v>
      </c>
      <c r="T3743" s="12">
        <f t="shared" si="118"/>
        <v>41876.859814814816</v>
      </c>
    </row>
    <row r="3744" spans="1:20" ht="42.75" x14ac:dyDescent="0.4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ROUND(E3744/D3744*100,0)</f>
        <v>0</v>
      </c>
      <c r="P3744">
        <f>IFERROR(ROUND(E3744/L3744,2),0)</f>
        <v>1.54</v>
      </c>
      <c r="Q3744" t="s">
        <v>8323</v>
      </c>
      <c r="R3744" t="s">
        <v>8324</v>
      </c>
      <c r="S3744" s="12">
        <f t="shared" si="117"/>
        <v>41876.433680555558</v>
      </c>
      <c r="T3744" s="12">
        <f t="shared" si="118"/>
        <v>41936.166666666664</v>
      </c>
    </row>
    <row r="3745" spans="1:20" ht="42.75" x14ac:dyDescent="0.4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ROUND(E3745/D3745*100,0)</f>
        <v>0</v>
      </c>
      <c r="P3745">
        <f>IFERROR(ROUND(E3745/L3745,2),0)</f>
        <v>0</v>
      </c>
      <c r="Q3745" t="s">
        <v>8323</v>
      </c>
      <c r="R3745" t="s">
        <v>8324</v>
      </c>
      <c r="S3745" s="12">
        <f t="shared" si="117"/>
        <v>41829.889027777775</v>
      </c>
      <c r="T3745" s="12">
        <f t="shared" si="118"/>
        <v>41859.889027777775</v>
      </c>
    </row>
    <row r="3746" spans="1:20" ht="42.75" x14ac:dyDescent="0.4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ROUND(E3746/D3746*100,0)</f>
        <v>0</v>
      </c>
      <c r="P3746">
        <f>IFERROR(ROUND(E3746/L3746,2),0)</f>
        <v>0</v>
      </c>
      <c r="Q3746" t="s">
        <v>8323</v>
      </c>
      <c r="R3746" t="s">
        <v>8324</v>
      </c>
      <c r="S3746" s="12">
        <f t="shared" si="117"/>
        <v>42172.906678240746</v>
      </c>
      <c r="T3746" s="12">
        <f t="shared" si="118"/>
        <v>42186.906678240746</v>
      </c>
    </row>
    <row r="3747" spans="1:20" ht="28.5" x14ac:dyDescent="0.4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>
        <f>IFERROR(ROUND(E3747/L3747,2),0)</f>
        <v>0</v>
      </c>
      <c r="Q3747" t="s">
        <v>8323</v>
      </c>
      <c r="R3747" t="s">
        <v>8324</v>
      </c>
      <c r="S3747" s="12">
        <f t="shared" si="117"/>
        <v>42067.234375</v>
      </c>
      <c r="T3747" s="12">
        <f t="shared" si="118"/>
        <v>42097.192708333328</v>
      </c>
    </row>
    <row r="3748" spans="1:20" ht="42.75" x14ac:dyDescent="0.4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ROUND(E3748/D3748*100,0)</f>
        <v>0</v>
      </c>
      <c r="P3748">
        <f>IFERROR(ROUND(E3748/L3748,2),0)</f>
        <v>0</v>
      </c>
      <c r="Q3748" t="s">
        <v>8310</v>
      </c>
      <c r="R3748" t="s">
        <v>8338</v>
      </c>
      <c r="S3748" s="12">
        <f t="shared" si="117"/>
        <v>42000.300243055557</v>
      </c>
      <c r="T3748" s="12">
        <f t="shared" si="118"/>
        <v>42030.300243055557</v>
      </c>
    </row>
    <row r="3749" spans="1:20" ht="42.75" x14ac:dyDescent="0.4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ROUND(E3749/D3749*100,0)</f>
        <v>0</v>
      </c>
      <c r="P3749">
        <f>IFERROR(ROUND(E3749/L3749,2),0)</f>
        <v>5</v>
      </c>
      <c r="Q3749" t="s">
        <v>8310</v>
      </c>
      <c r="R3749" t="s">
        <v>8338</v>
      </c>
      <c r="S3749" s="12">
        <f t="shared" si="117"/>
        <v>41772.797280092593</v>
      </c>
      <c r="T3749" s="12">
        <f t="shared" si="118"/>
        <v>41802.797280092593</v>
      </c>
    </row>
    <row r="3750" spans="1:20" ht="42.75" x14ac:dyDescent="0.4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ROUND(E3750/D3750*100,0)</f>
        <v>0</v>
      </c>
      <c r="P3750">
        <f>IFERROR(ROUND(E3750/L3750,2),0)</f>
        <v>2</v>
      </c>
      <c r="Q3750" t="s">
        <v>8310</v>
      </c>
      <c r="R3750" t="s">
        <v>8338</v>
      </c>
      <c r="S3750" s="12">
        <f t="shared" si="117"/>
        <v>42645.367442129631</v>
      </c>
      <c r="T3750" s="12">
        <f t="shared" si="118"/>
        <v>42680.409108796302</v>
      </c>
    </row>
    <row r="3751" spans="1:20" ht="42.75" x14ac:dyDescent="0.4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ROUND(E3751/D3751*100,0)</f>
        <v>0</v>
      </c>
      <c r="P3751">
        <f>IFERROR(ROUND(E3751/L3751,2),0)</f>
        <v>10</v>
      </c>
      <c r="Q3751" t="s">
        <v>8310</v>
      </c>
      <c r="R3751" t="s">
        <v>8338</v>
      </c>
      <c r="S3751" s="12">
        <f t="shared" si="117"/>
        <v>42649.924907407403</v>
      </c>
      <c r="T3751" s="12">
        <f t="shared" si="118"/>
        <v>42679.924907407403</v>
      </c>
    </row>
    <row r="3752" spans="1:20" ht="42.75" x14ac:dyDescent="0.4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>
        <f>IFERROR(ROUND(E3752/L3752,2),0)</f>
        <v>0</v>
      </c>
      <c r="Q3752" t="s">
        <v>8310</v>
      </c>
      <c r="R3752" t="s">
        <v>8338</v>
      </c>
      <c r="S3752" s="12">
        <f t="shared" si="117"/>
        <v>42709.002881944441</v>
      </c>
      <c r="T3752" s="12">
        <f t="shared" si="118"/>
        <v>42739.002881944441</v>
      </c>
    </row>
    <row r="3753" spans="1:20" ht="42.75" x14ac:dyDescent="0.4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>
        <f>IFERROR(ROUND(E3753/L3753,2),0)</f>
        <v>18</v>
      </c>
      <c r="Q3753" t="s">
        <v>8310</v>
      </c>
      <c r="R3753" t="s">
        <v>8338</v>
      </c>
      <c r="S3753" s="12">
        <f t="shared" si="117"/>
        <v>42164.615856481483</v>
      </c>
      <c r="T3753" s="12">
        <f t="shared" si="118"/>
        <v>42193.697916666672</v>
      </c>
    </row>
    <row r="3754" spans="1:20" ht="57" x14ac:dyDescent="0.4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>
        <f>IFERROR(ROUND(E3754/L3754,2),0)</f>
        <v>13</v>
      </c>
      <c r="Q3754" t="s">
        <v>8310</v>
      </c>
      <c r="R3754" t="s">
        <v>8338</v>
      </c>
      <c r="S3754" s="12">
        <f t="shared" si="117"/>
        <v>42529.969131944439</v>
      </c>
      <c r="T3754" s="12">
        <f t="shared" si="118"/>
        <v>42549.969131944439</v>
      </c>
    </row>
    <row r="3755" spans="1:20" ht="42.75" x14ac:dyDescent="0.4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ROUND(E3755/D3755*100,0)</f>
        <v>0</v>
      </c>
      <c r="P3755">
        <f>IFERROR(ROUND(E3755/L3755,2),0)</f>
        <v>0</v>
      </c>
      <c r="Q3755" t="s">
        <v>8310</v>
      </c>
      <c r="R3755" t="s">
        <v>8338</v>
      </c>
      <c r="S3755" s="12">
        <f t="shared" si="117"/>
        <v>41776.284780092588</v>
      </c>
      <c r="T3755" s="12">
        <f t="shared" si="118"/>
        <v>41806.284780092588</v>
      </c>
    </row>
    <row r="3756" spans="1:20" ht="28.5" x14ac:dyDescent="0.4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>
        <f>IFERROR(ROUND(E3756/L3756,2),0)</f>
        <v>0</v>
      </c>
      <c r="Q3756" t="s">
        <v>8310</v>
      </c>
      <c r="R3756" t="s">
        <v>8338</v>
      </c>
      <c r="S3756" s="12">
        <f t="shared" si="117"/>
        <v>42035.029224537036</v>
      </c>
      <c r="T3756" s="12">
        <f t="shared" si="118"/>
        <v>42064.029224537036</v>
      </c>
    </row>
    <row r="3757" spans="1:20" ht="42.75" x14ac:dyDescent="0.4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ROUND(E3757/D3757*100,0)</f>
        <v>0</v>
      </c>
      <c r="P3757">
        <f>IFERROR(ROUND(E3757/L3757,2),0)</f>
        <v>0</v>
      </c>
      <c r="Q3757" t="s">
        <v>8310</v>
      </c>
      <c r="R3757" t="s">
        <v>8338</v>
      </c>
      <c r="S3757" s="12">
        <f t="shared" si="117"/>
        <v>41773.008738425924</v>
      </c>
      <c r="T3757" s="12">
        <f t="shared" si="118"/>
        <v>41803.008738425924</v>
      </c>
    </row>
    <row r="3758" spans="1:20" ht="42.75" x14ac:dyDescent="0.4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>
        <f>IFERROR(ROUND(E3758/L3758,2),0)</f>
        <v>3</v>
      </c>
      <c r="Q3758" t="s">
        <v>8310</v>
      </c>
      <c r="R3758" t="s">
        <v>8338</v>
      </c>
      <c r="S3758" s="12">
        <f t="shared" si="117"/>
        <v>42413.649641203709</v>
      </c>
      <c r="T3758" s="12">
        <f t="shared" si="118"/>
        <v>42443.607974537037</v>
      </c>
    </row>
    <row r="3759" spans="1:20" ht="42.75" x14ac:dyDescent="0.4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ROUND(E3759/D3759*100,0)</f>
        <v>0</v>
      </c>
      <c r="P3759">
        <f>IFERROR(ROUND(E3759/L3759,2),0)</f>
        <v>25</v>
      </c>
      <c r="Q3759" t="s">
        <v>8308</v>
      </c>
      <c r="R3759" t="s">
        <v>8349</v>
      </c>
      <c r="S3759" s="12">
        <f t="shared" si="117"/>
        <v>42326.685428240744</v>
      </c>
      <c r="T3759" s="12">
        <f t="shared" si="118"/>
        <v>42371.685428240744</v>
      </c>
    </row>
    <row r="3760" spans="1:20" ht="42.75" x14ac:dyDescent="0.4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ROUND(E3760/D3760*100,0)</f>
        <v>0</v>
      </c>
      <c r="P3760">
        <f>IFERROR(ROUND(E3760/L3760,2),0)</f>
        <v>10.5</v>
      </c>
      <c r="Q3760" t="s">
        <v>8308</v>
      </c>
      <c r="R3760" t="s">
        <v>8349</v>
      </c>
      <c r="S3760" s="12">
        <f t="shared" si="117"/>
        <v>41859.925856481481</v>
      </c>
      <c r="T3760" s="12">
        <f t="shared" si="118"/>
        <v>41889.925856481481</v>
      </c>
    </row>
    <row r="3761" spans="1:20" ht="42.75" x14ac:dyDescent="0.4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0</v>
      </c>
      <c r="P3761">
        <f>IFERROR(ROUND(E3761/L3761,2),0)</f>
        <v>21.25</v>
      </c>
      <c r="Q3761" t="s">
        <v>8308</v>
      </c>
      <c r="R3761" t="s">
        <v>8349</v>
      </c>
      <c r="S3761" s="12">
        <f t="shared" si="117"/>
        <v>41767.587094907409</v>
      </c>
      <c r="T3761" s="12">
        <f t="shared" si="118"/>
        <v>41782.587094907409</v>
      </c>
    </row>
    <row r="3762" spans="1:20" ht="42.75" x14ac:dyDescent="0.4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ROUND(E3762/D3762*100,0)</f>
        <v>0</v>
      </c>
      <c r="P3762">
        <f>IFERROR(ROUND(E3762/L3762,2),0)</f>
        <v>10</v>
      </c>
      <c r="Q3762" t="s">
        <v>8308</v>
      </c>
      <c r="R3762" t="s">
        <v>8349</v>
      </c>
      <c r="S3762" s="12">
        <f t="shared" si="117"/>
        <v>41830.033958333333</v>
      </c>
      <c r="T3762" s="12">
        <f t="shared" si="118"/>
        <v>41860.033958333333</v>
      </c>
    </row>
    <row r="3763" spans="1:20" ht="42.75" x14ac:dyDescent="0.4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ROUND(E3763/D3763*100,0)</f>
        <v>0</v>
      </c>
      <c r="P3763">
        <f>IFERROR(ROUND(E3763/L3763,2),0)</f>
        <v>0</v>
      </c>
      <c r="Q3763" t="s">
        <v>8323</v>
      </c>
      <c r="R3763" t="s">
        <v>8352</v>
      </c>
      <c r="S3763" s="12">
        <f t="shared" si="117"/>
        <v>42678.586655092593</v>
      </c>
      <c r="T3763" s="12">
        <f t="shared" si="118"/>
        <v>42708.628321759257</v>
      </c>
    </row>
    <row r="3764" spans="1:20" ht="42.75" x14ac:dyDescent="0.4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ROUND(E3764/D3764*100,0)</f>
        <v>0</v>
      </c>
      <c r="P3764">
        <f>IFERROR(ROUND(E3764/L3764,2),0)</f>
        <v>1</v>
      </c>
      <c r="Q3764" t="s">
        <v>8323</v>
      </c>
      <c r="R3764" t="s">
        <v>8352</v>
      </c>
      <c r="S3764" s="12">
        <f t="shared" si="117"/>
        <v>42413.433831018512</v>
      </c>
      <c r="T3764" s="12">
        <f t="shared" si="118"/>
        <v>42443.392164351855</v>
      </c>
    </row>
    <row r="3765" spans="1:20" x14ac:dyDescent="0.4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ROUND(E3765/D3765*100,0)</f>
        <v>0</v>
      </c>
      <c r="P3765">
        <f>IFERROR(ROUND(E3765/L3765,2),0)</f>
        <v>25</v>
      </c>
      <c r="Q3765" t="s">
        <v>8323</v>
      </c>
      <c r="R3765" t="s">
        <v>8352</v>
      </c>
      <c r="S3765" s="12">
        <f t="shared" si="117"/>
        <v>42206.763217592597</v>
      </c>
      <c r="T3765" s="12">
        <f t="shared" si="118"/>
        <v>42236.763217592597</v>
      </c>
    </row>
    <row r="3766" spans="1:20" ht="28.5" x14ac:dyDescent="0.4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ROUND(E3766/D3766*100,0)</f>
        <v>0</v>
      </c>
      <c r="P3766">
        <f>IFERROR(ROUND(E3766/L3766,2),0)</f>
        <v>1</v>
      </c>
      <c r="Q3766" t="s">
        <v>8323</v>
      </c>
      <c r="R3766" t="s">
        <v>8352</v>
      </c>
      <c r="S3766" s="12">
        <f t="shared" si="117"/>
        <v>42023.143414351856</v>
      </c>
      <c r="T3766" s="12">
        <f t="shared" si="118"/>
        <v>42053.143414351856</v>
      </c>
    </row>
    <row r="3767" spans="1:20" ht="42.75" x14ac:dyDescent="0.4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>
        <f>IFERROR(ROUND(E3767/L3767,2),0)</f>
        <v>0</v>
      </c>
      <c r="Q3767" t="s">
        <v>8323</v>
      </c>
      <c r="R3767" t="s">
        <v>8352</v>
      </c>
      <c r="S3767" s="12">
        <f t="shared" si="117"/>
        <v>42329.58839120371</v>
      </c>
      <c r="T3767" s="12">
        <f t="shared" si="118"/>
        <v>42359.58839120371</v>
      </c>
    </row>
    <row r="3768" spans="1:20" ht="57" x14ac:dyDescent="0.4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>
        <f>IFERROR(ROUND(E3768/L3768,2),0)</f>
        <v>0</v>
      </c>
      <c r="Q3768" t="s">
        <v>8323</v>
      </c>
      <c r="R3768" t="s">
        <v>8352</v>
      </c>
      <c r="S3768" s="12">
        <f t="shared" si="117"/>
        <v>42651.006273148145</v>
      </c>
      <c r="T3768" s="12">
        <f t="shared" si="118"/>
        <v>42711.047939814816</v>
      </c>
    </row>
    <row r="3769" spans="1:20" ht="42.75" x14ac:dyDescent="0.4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ROUND(E3769/D3769*100,0)</f>
        <v>0</v>
      </c>
      <c r="P3769">
        <f>IFERROR(ROUND(E3769/L3769,2),0)</f>
        <v>0</v>
      </c>
      <c r="Q3769" t="s">
        <v>8323</v>
      </c>
      <c r="R3769" t="s">
        <v>8352</v>
      </c>
      <c r="S3769" s="12">
        <f t="shared" si="117"/>
        <v>41800.819571759261</v>
      </c>
      <c r="T3769" s="12">
        <f t="shared" si="118"/>
        <v>41830.819571759261</v>
      </c>
    </row>
    <row r="3770" spans="1:20" ht="42.75" x14ac:dyDescent="0.4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ROUND(E3770/D3770*100,0)</f>
        <v>0</v>
      </c>
      <c r="P3770">
        <f>IFERROR(ROUND(E3770/L3770,2),0)</f>
        <v>0</v>
      </c>
      <c r="Q3770" t="s">
        <v>8323</v>
      </c>
      <c r="R3770" t="s">
        <v>8352</v>
      </c>
      <c r="S3770" s="12">
        <f t="shared" si="117"/>
        <v>41847.930694444447</v>
      </c>
      <c r="T3770" s="12">
        <f t="shared" si="118"/>
        <v>41877.930694444447</v>
      </c>
    </row>
    <row r="3771" spans="1:20" ht="42.75" x14ac:dyDescent="0.4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ROUND(E3771/D3771*100,0)</f>
        <v>0</v>
      </c>
      <c r="P3771">
        <f>IFERROR(ROUND(E3771/L3771,2),0)</f>
        <v>103.33</v>
      </c>
      <c r="Q3771" t="s">
        <v>8310</v>
      </c>
      <c r="R3771" t="s">
        <v>8347</v>
      </c>
      <c r="S3771" s="12">
        <f t="shared" si="117"/>
        <v>42712.300567129627</v>
      </c>
      <c r="T3771" s="12">
        <f t="shared" si="118"/>
        <v>42742.300567129627</v>
      </c>
    </row>
    <row r="3772" spans="1:20" ht="42.75" x14ac:dyDescent="0.4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ROUND(E3772/D3772*100,0)</f>
        <v>0</v>
      </c>
      <c r="P3772">
        <f>IFERROR(ROUND(E3772/L3772,2),0)</f>
        <v>5</v>
      </c>
      <c r="Q3772" t="s">
        <v>8310</v>
      </c>
      <c r="R3772" t="s">
        <v>8347</v>
      </c>
      <c r="S3772" s="12">
        <f t="shared" si="117"/>
        <v>41951.973229166666</v>
      </c>
      <c r="T3772" s="12">
        <f t="shared" si="118"/>
        <v>41981.973229166666</v>
      </c>
    </row>
    <row r="3773" spans="1:20" ht="42.75" x14ac:dyDescent="0.4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ROUND(E3773/D3773*100,0)</f>
        <v>0</v>
      </c>
      <c r="P3773">
        <f>IFERROR(ROUND(E3773/L3773,2),0)</f>
        <v>25</v>
      </c>
      <c r="Q3773" t="s">
        <v>8310</v>
      </c>
      <c r="R3773" t="s">
        <v>8347</v>
      </c>
      <c r="S3773" s="12">
        <f t="shared" si="117"/>
        <v>41843.772789351853</v>
      </c>
      <c r="T3773" s="12">
        <f t="shared" si="118"/>
        <v>41903.772789351853</v>
      </c>
    </row>
    <row r="3774" spans="1:20" ht="28.5" x14ac:dyDescent="0.4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ROUND(E3774/D3774*100,0)</f>
        <v>0</v>
      </c>
      <c r="P3774">
        <f>IFERROR(ROUND(E3774/L3774,2),0)</f>
        <v>21.25</v>
      </c>
      <c r="Q3774" t="s">
        <v>8310</v>
      </c>
      <c r="R3774" t="s">
        <v>8347</v>
      </c>
      <c r="S3774" s="12">
        <f t="shared" si="117"/>
        <v>41832.086377314816</v>
      </c>
      <c r="T3774" s="12">
        <f t="shared" si="118"/>
        <v>41867.086377314816</v>
      </c>
    </row>
    <row r="3775" spans="1:20" ht="42.75" x14ac:dyDescent="0.4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ROUND(E3775/D3775*100,0)</f>
        <v>0</v>
      </c>
      <c r="P3775">
        <f>IFERROR(ROUND(E3775/L3775,2),0)</f>
        <v>11.92</v>
      </c>
      <c r="Q3775" t="s">
        <v>8310</v>
      </c>
      <c r="R3775" t="s">
        <v>8347</v>
      </c>
      <c r="S3775" s="12">
        <f t="shared" si="117"/>
        <v>41536.509097222224</v>
      </c>
      <c r="T3775" s="12">
        <f t="shared" si="118"/>
        <v>41566.509097222224</v>
      </c>
    </row>
    <row r="3776" spans="1:20" ht="42.75" x14ac:dyDescent="0.4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ROUND(E3776/D3776*100,0)</f>
        <v>0</v>
      </c>
      <c r="P3776">
        <f>IFERROR(ROUND(E3776/L3776,2),0)</f>
        <v>50.91</v>
      </c>
      <c r="Q3776" t="s">
        <v>8310</v>
      </c>
      <c r="R3776" t="s">
        <v>8347</v>
      </c>
      <c r="S3776" s="12">
        <f t="shared" si="117"/>
        <v>41255.833611111113</v>
      </c>
      <c r="T3776" s="12">
        <f t="shared" si="118"/>
        <v>41285.833611111113</v>
      </c>
    </row>
    <row r="3777" spans="1:20" ht="42.75" x14ac:dyDescent="0.4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ROUND(E3777/D3777*100,0)</f>
        <v>0</v>
      </c>
      <c r="P3777">
        <f>IFERROR(ROUND(E3777/L3777,2),0)</f>
        <v>0</v>
      </c>
      <c r="Q3777" t="s">
        <v>8310</v>
      </c>
      <c r="R3777" t="s">
        <v>8347</v>
      </c>
      <c r="S3777" s="12">
        <f t="shared" si="117"/>
        <v>41927.235636574071</v>
      </c>
      <c r="T3777" s="12">
        <f t="shared" si="118"/>
        <v>41957.277303240742</v>
      </c>
    </row>
    <row r="3778" spans="1:20" ht="42.75" x14ac:dyDescent="0.4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ROUND(E3778/D3778*100,0)</f>
        <v>0</v>
      </c>
      <c r="P3778">
        <f>IFERROR(ROUND(E3778/L3778,2),0)</f>
        <v>1</v>
      </c>
      <c r="Q3778" t="s">
        <v>8310</v>
      </c>
      <c r="R3778" t="s">
        <v>8347</v>
      </c>
      <c r="S3778" s="12">
        <f t="shared" si="117"/>
        <v>42397.679513888885</v>
      </c>
      <c r="T3778" s="12">
        <f t="shared" si="118"/>
        <v>42411.679513888885</v>
      </c>
    </row>
    <row r="3779" spans="1:20" ht="42.75" x14ac:dyDescent="0.4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ROUND(E3779/D3779*100,0)</f>
        <v>0</v>
      </c>
      <c r="P3779">
        <f>IFERROR(ROUND(E3779/L3779,2),0)</f>
        <v>0</v>
      </c>
      <c r="Q3779" t="s">
        <v>8310</v>
      </c>
      <c r="R3779" t="s">
        <v>8347</v>
      </c>
      <c r="S3779" s="12">
        <f t="shared" ref="S3779:S3842" si="119">(((J3779/60)/60)/24)+DATE(1970,1,1)</f>
        <v>40355.024953703702</v>
      </c>
      <c r="T3779" s="12">
        <f t="shared" ref="T3779:T3842" si="120">(((I3779/60)/60)/24)+DATE(1970,1,1)</f>
        <v>40390</v>
      </c>
    </row>
    <row r="3780" spans="1:20" ht="42.75" x14ac:dyDescent="0.4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ROUND(E3780/D3780*100,0)</f>
        <v>0</v>
      </c>
      <c r="P3780">
        <f>IFERROR(ROUND(E3780/L3780,2),0)</f>
        <v>19.670000000000002</v>
      </c>
      <c r="Q3780" t="s">
        <v>8310</v>
      </c>
      <c r="R3780" t="s">
        <v>8347</v>
      </c>
      <c r="S3780" s="12">
        <f t="shared" si="119"/>
        <v>42520.847384259265</v>
      </c>
      <c r="T3780" s="12">
        <f t="shared" si="120"/>
        <v>42550.847384259265</v>
      </c>
    </row>
    <row r="3781" spans="1:20" ht="42.75" x14ac:dyDescent="0.4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ROUND(E3781/D3781*100,0)</f>
        <v>0</v>
      </c>
      <c r="P3781">
        <f>IFERROR(ROUND(E3781/L3781,2),0)</f>
        <v>12.5</v>
      </c>
      <c r="Q3781" t="s">
        <v>8310</v>
      </c>
      <c r="R3781" t="s">
        <v>8347</v>
      </c>
      <c r="S3781" s="12">
        <f t="shared" si="119"/>
        <v>41683.832280092596</v>
      </c>
      <c r="T3781" s="12">
        <f t="shared" si="120"/>
        <v>41713.790613425925</v>
      </c>
    </row>
    <row r="3782" spans="1:20" ht="42.75" x14ac:dyDescent="0.4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ROUND(E3782/D3782*100,0)</f>
        <v>0</v>
      </c>
      <c r="P3782">
        <f>IFERROR(ROUND(E3782/L3782,2),0)</f>
        <v>8.5</v>
      </c>
      <c r="Q3782" t="s">
        <v>8310</v>
      </c>
      <c r="R3782" t="s">
        <v>8347</v>
      </c>
      <c r="S3782" s="12">
        <f t="shared" si="119"/>
        <v>41974.911087962959</v>
      </c>
      <c r="T3782" s="12">
        <f t="shared" si="120"/>
        <v>42014.332638888889</v>
      </c>
    </row>
    <row r="3783" spans="1:20" ht="42.75" x14ac:dyDescent="0.4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>IFERROR(ROUND(E3783/L3783,2),0)</f>
        <v>0</v>
      </c>
      <c r="Q3783" t="s">
        <v>8308</v>
      </c>
      <c r="R3783" t="s">
        <v>8355</v>
      </c>
      <c r="S3783" s="12">
        <f t="shared" si="119"/>
        <v>42167.813703703709</v>
      </c>
      <c r="T3783" s="12">
        <f t="shared" si="120"/>
        <v>42197.813703703709</v>
      </c>
    </row>
    <row r="3784" spans="1:20" ht="42.75" x14ac:dyDescent="0.4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>IFERROR(ROUND(E3784/L3784,2),0)</f>
        <v>0</v>
      </c>
      <c r="Q3784" t="s">
        <v>8308</v>
      </c>
      <c r="R3784" t="s">
        <v>8355</v>
      </c>
      <c r="S3784" s="12">
        <f t="shared" si="119"/>
        <v>41897.702199074076</v>
      </c>
      <c r="T3784" s="12">
        <f t="shared" si="120"/>
        <v>41918.208333333336</v>
      </c>
    </row>
    <row r="3785" spans="1:20" ht="42.75" x14ac:dyDescent="0.4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ROUND(E3785/D3785*100,0)</f>
        <v>0</v>
      </c>
      <c r="P3785">
        <f>IFERROR(ROUND(E3785/L3785,2),0)</f>
        <v>1</v>
      </c>
      <c r="Q3785" t="s">
        <v>8308</v>
      </c>
      <c r="R3785" t="s">
        <v>8355</v>
      </c>
      <c r="S3785" s="12">
        <f t="shared" si="119"/>
        <v>42515.727650462963</v>
      </c>
      <c r="T3785" s="12">
        <f t="shared" si="120"/>
        <v>42545.727650462963</v>
      </c>
    </row>
    <row r="3786" spans="1:20" ht="42.75" x14ac:dyDescent="0.4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0</v>
      </c>
      <c r="Q3786" t="s">
        <v>8308</v>
      </c>
      <c r="R3786" t="s">
        <v>8355</v>
      </c>
      <c r="S3786" s="12">
        <f t="shared" si="119"/>
        <v>42060.001805555556</v>
      </c>
      <c r="T3786" s="12">
        <f t="shared" si="120"/>
        <v>42094.985416666663</v>
      </c>
    </row>
    <row r="3787" spans="1:20" ht="42.75" x14ac:dyDescent="0.4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ROUND(E3787/D3787*100,0)</f>
        <v>0</v>
      </c>
      <c r="P3787">
        <f>IFERROR(ROUND(E3787/L3787,2),0)</f>
        <v>13</v>
      </c>
      <c r="Q3787" t="s">
        <v>8308</v>
      </c>
      <c r="R3787" t="s">
        <v>8355</v>
      </c>
      <c r="S3787" s="12">
        <f t="shared" si="119"/>
        <v>42615.79896990741</v>
      </c>
      <c r="T3787" s="12">
        <f t="shared" si="120"/>
        <v>42660.79896990741</v>
      </c>
    </row>
    <row r="3788" spans="1:20" ht="42.75" x14ac:dyDescent="0.4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ROUND(E3788/D3788*100,0)</f>
        <v>0</v>
      </c>
      <c r="P3788">
        <f>IFERROR(ROUND(E3788/L3788,2),0)</f>
        <v>54</v>
      </c>
      <c r="Q3788" t="s">
        <v>8308</v>
      </c>
      <c r="R3788" t="s">
        <v>8355</v>
      </c>
      <c r="S3788" s="12">
        <f t="shared" si="119"/>
        <v>42360.932152777779</v>
      </c>
      <c r="T3788" s="12">
        <f t="shared" si="120"/>
        <v>42420.932152777779</v>
      </c>
    </row>
    <row r="3789" spans="1:20" ht="42.75" x14ac:dyDescent="0.4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>IFERROR(ROUND(E3789/L3789,2),0)</f>
        <v>0</v>
      </c>
      <c r="Q3789" t="s">
        <v>8308</v>
      </c>
      <c r="R3789" t="s">
        <v>8355</v>
      </c>
      <c r="S3789" s="12">
        <f t="shared" si="119"/>
        <v>42198.775787037041</v>
      </c>
      <c r="T3789" s="12">
        <f t="shared" si="120"/>
        <v>42227.775787037041</v>
      </c>
    </row>
    <row r="3790" spans="1:20" ht="42.75" x14ac:dyDescent="0.4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>IFERROR(ROUND(E3790/L3790,2),0)</f>
        <v>0</v>
      </c>
      <c r="Q3790" t="s">
        <v>8308</v>
      </c>
      <c r="R3790" t="s">
        <v>8355</v>
      </c>
      <c r="S3790" s="12">
        <f t="shared" si="119"/>
        <v>42708.842245370368</v>
      </c>
      <c r="T3790" s="12">
        <f t="shared" si="120"/>
        <v>42738.842245370368</v>
      </c>
    </row>
    <row r="3791" spans="1:20" ht="42.75" x14ac:dyDescent="0.4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>IFERROR(ROUND(E3791/L3791,2),0)</f>
        <v>0</v>
      </c>
      <c r="Q3791" t="s">
        <v>8308</v>
      </c>
      <c r="R3791" t="s">
        <v>8355</v>
      </c>
      <c r="S3791" s="12">
        <f t="shared" si="119"/>
        <v>42101.633703703701</v>
      </c>
      <c r="T3791" s="12">
        <f t="shared" si="120"/>
        <v>42161.633703703701</v>
      </c>
    </row>
    <row r="3792" spans="1:20" ht="42.75" x14ac:dyDescent="0.4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>IFERROR(ROUND(E3792/L3792,2),0)</f>
        <v>0</v>
      </c>
      <c r="Q3792" t="s">
        <v>8308</v>
      </c>
      <c r="R3792" t="s">
        <v>8355</v>
      </c>
      <c r="S3792" s="12">
        <f t="shared" si="119"/>
        <v>42103.676180555558</v>
      </c>
      <c r="T3792" s="12">
        <f t="shared" si="120"/>
        <v>42115.676180555558</v>
      </c>
    </row>
    <row r="3793" spans="1:20" ht="42.75" x14ac:dyDescent="0.4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ROUND(E3793/D3793*100,0)</f>
        <v>0</v>
      </c>
      <c r="P3793">
        <f>IFERROR(ROUND(E3793/L3793,2),0)</f>
        <v>25</v>
      </c>
      <c r="Q3793" t="s">
        <v>8308</v>
      </c>
      <c r="R3793" t="s">
        <v>8355</v>
      </c>
      <c r="S3793" s="12">
        <f t="shared" si="119"/>
        <v>41954.722916666666</v>
      </c>
      <c r="T3793" s="12">
        <f t="shared" si="120"/>
        <v>42014.722916666666</v>
      </c>
    </row>
    <row r="3794" spans="1:20" ht="28.5" x14ac:dyDescent="0.4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>IFERROR(ROUND(E3794/L3794,2),0)</f>
        <v>0</v>
      </c>
      <c r="Q3794" t="s">
        <v>8308</v>
      </c>
      <c r="R3794" t="s">
        <v>8355</v>
      </c>
      <c r="S3794" s="12">
        <f t="shared" si="119"/>
        <v>42130.78361111111</v>
      </c>
      <c r="T3794" s="12">
        <f t="shared" si="120"/>
        <v>42160.78361111111</v>
      </c>
    </row>
    <row r="3795" spans="1:20" ht="28.5" x14ac:dyDescent="0.4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>IFERROR(ROUND(E3795/L3795,2),0)</f>
        <v>0</v>
      </c>
      <c r="Q3795" t="s">
        <v>8308</v>
      </c>
      <c r="R3795" t="s">
        <v>8355</v>
      </c>
      <c r="S3795" s="12">
        <f t="shared" si="119"/>
        <v>42264.620115740734</v>
      </c>
      <c r="T3795" s="12">
        <f t="shared" si="120"/>
        <v>42294.620115740734</v>
      </c>
    </row>
    <row r="3796" spans="1:20" ht="42.75" x14ac:dyDescent="0.4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0</v>
      </c>
      <c r="Q3796" t="s">
        <v>8308</v>
      </c>
      <c r="R3796" t="s">
        <v>8355</v>
      </c>
      <c r="S3796" s="12">
        <f t="shared" si="119"/>
        <v>41978.930972222224</v>
      </c>
      <c r="T3796" s="12">
        <f t="shared" si="120"/>
        <v>42035.027083333334</v>
      </c>
    </row>
    <row r="3797" spans="1:20" ht="42.75" x14ac:dyDescent="0.4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ROUND(E3797/D3797*100,0)</f>
        <v>0</v>
      </c>
      <c r="P3797">
        <f>IFERROR(ROUND(E3797/L3797,2),0)</f>
        <v>2</v>
      </c>
      <c r="Q3797" t="s">
        <v>8308</v>
      </c>
      <c r="R3797" t="s">
        <v>8355</v>
      </c>
      <c r="S3797" s="12">
        <f t="shared" si="119"/>
        <v>42377.70694444445</v>
      </c>
      <c r="T3797" s="12">
        <f t="shared" si="120"/>
        <v>42407.70694444445</v>
      </c>
    </row>
    <row r="3798" spans="1:20" ht="42.75" x14ac:dyDescent="0.4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>IFERROR(ROUND(E3798/L3798,2),0)</f>
        <v>0</v>
      </c>
      <c r="Q3798" t="s">
        <v>8308</v>
      </c>
      <c r="R3798" t="s">
        <v>8355</v>
      </c>
      <c r="S3798" s="12">
        <f t="shared" si="119"/>
        <v>42466.858888888892</v>
      </c>
      <c r="T3798" s="12">
        <f t="shared" si="120"/>
        <v>42490.916666666672</v>
      </c>
    </row>
    <row r="3799" spans="1:20" ht="42.75" x14ac:dyDescent="0.4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>IFERROR(ROUND(E3799/L3799,2),0)</f>
        <v>0</v>
      </c>
      <c r="Q3799" t="s">
        <v>8308</v>
      </c>
      <c r="R3799" t="s">
        <v>8355</v>
      </c>
      <c r="S3799" s="12">
        <f t="shared" si="119"/>
        <v>42322.011574074073</v>
      </c>
      <c r="T3799" s="12">
        <f t="shared" si="120"/>
        <v>42367.011574074073</v>
      </c>
    </row>
    <row r="3800" spans="1:20" ht="28.5" x14ac:dyDescent="0.4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>IFERROR(ROUND(E3800/L3800,2),0)</f>
        <v>0</v>
      </c>
      <c r="Q3800" t="s">
        <v>8308</v>
      </c>
      <c r="R3800" t="s">
        <v>8355</v>
      </c>
      <c r="S3800" s="12">
        <f t="shared" si="119"/>
        <v>42248.934675925921</v>
      </c>
      <c r="T3800" s="12">
        <f t="shared" si="120"/>
        <v>42303.934675925921</v>
      </c>
    </row>
    <row r="3801" spans="1:20" ht="42.75" x14ac:dyDescent="0.4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>IFERROR(ROUND(E3801/L3801,2),0)</f>
        <v>0</v>
      </c>
      <c r="Q3801" t="s">
        <v>8308</v>
      </c>
      <c r="R3801" t="s">
        <v>8355</v>
      </c>
      <c r="S3801" s="12">
        <f t="shared" si="119"/>
        <v>42346.736400462964</v>
      </c>
      <c r="T3801" s="12">
        <f t="shared" si="120"/>
        <v>42386.958333333328</v>
      </c>
    </row>
    <row r="3802" spans="1:20" ht="42.75" x14ac:dyDescent="0.4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ROUND(E3802/D3802*100,0)</f>
        <v>0</v>
      </c>
      <c r="P3802">
        <f>IFERROR(ROUND(E3802/L3802,2),0)</f>
        <v>50</v>
      </c>
      <c r="Q3802" t="s">
        <v>8308</v>
      </c>
      <c r="R3802" t="s">
        <v>8355</v>
      </c>
      <c r="S3802" s="12">
        <f t="shared" si="119"/>
        <v>42063.721817129626</v>
      </c>
      <c r="T3802" s="12">
        <f t="shared" si="120"/>
        <v>42108.680150462969</v>
      </c>
    </row>
    <row r="3803" spans="1:20" ht="42.75" x14ac:dyDescent="0.4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>
        <f>IFERROR(ROUND(E3803/L3803,2),0)</f>
        <v>0</v>
      </c>
      <c r="Q3803" t="s">
        <v>8308</v>
      </c>
      <c r="R3803" t="s">
        <v>8355</v>
      </c>
      <c r="S3803" s="12">
        <f t="shared" si="119"/>
        <v>42380.812627314815</v>
      </c>
      <c r="T3803" s="12">
        <f t="shared" si="120"/>
        <v>42410.812627314815</v>
      </c>
    </row>
    <row r="3804" spans="1:20" ht="42.75" x14ac:dyDescent="0.4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ROUND(E3804/D3804*100,0)</f>
        <v>0</v>
      </c>
      <c r="P3804">
        <f>IFERROR(ROUND(E3804/L3804,2),0)</f>
        <v>20.5</v>
      </c>
      <c r="Q3804" t="s">
        <v>8308</v>
      </c>
      <c r="R3804" t="s">
        <v>8355</v>
      </c>
      <c r="S3804" s="12">
        <f t="shared" si="119"/>
        <v>41961.18913194444</v>
      </c>
      <c r="T3804" s="12">
        <f t="shared" si="120"/>
        <v>41991.18913194444</v>
      </c>
    </row>
    <row r="3805" spans="1:20" ht="42.75" x14ac:dyDescent="0.4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ROUND(E3805/D3805*100,0)</f>
        <v>0</v>
      </c>
      <c r="P3805">
        <f>IFERROR(ROUND(E3805/L3805,2),0)</f>
        <v>0</v>
      </c>
      <c r="Q3805" t="s">
        <v>8308</v>
      </c>
      <c r="R3805" t="s">
        <v>8355</v>
      </c>
      <c r="S3805" s="12">
        <f t="shared" si="119"/>
        <v>42150.777731481481</v>
      </c>
      <c r="T3805" s="12">
        <f t="shared" si="120"/>
        <v>42180.777731481481</v>
      </c>
    </row>
    <row r="3806" spans="1:20" ht="28.5" x14ac:dyDescent="0.4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ROUND(E3806/D3806*100,0)</f>
        <v>0</v>
      </c>
      <c r="P3806">
        <f>IFERROR(ROUND(E3806/L3806,2),0)</f>
        <v>50</v>
      </c>
      <c r="Q3806" t="s">
        <v>8308</v>
      </c>
      <c r="R3806" t="s">
        <v>8355</v>
      </c>
      <c r="S3806" s="12">
        <f t="shared" si="119"/>
        <v>42215.662314814821</v>
      </c>
      <c r="T3806" s="12">
        <f t="shared" si="120"/>
        <v>42245.662314814821</v>
      </c>
    </row>
    <row r="3807" spans="1:20" ht="42.75" x14ac:dyDescent="0.4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0</v>
      </c>
      <c r="P3807">
        <f>IFERROR(ROUND(E3807/L3807,2),0)</f>
        <v>10</v>
      </c>
      <c r="Q3807" t="s">
        <v>8308</v>
      </c>
      <c r="R3807" t="s">
        <v>8355</v>
      </c>
      <c r="S3807" s="12">
        <f t="shared" si="119"/>
        <v>42017.843287037031</v>
      </c>
      <c r="T3807" s="12">
        <f t="shared" si="120"/>
        <v>42047.843287037031</v>
      </c>
    </row>
    <row r="3808" spans="1:20" ht="42.75" x14ac:dyDescent="0.4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ROUND(E3808/D3808*100,0)</f>
        <v>0</v>
      </c>
      <c r="P3808">
        <f>IFERROR(ROUND(E3808/L3808,2),0)</f>
        <v>0</v>
      </c>
      <c r="Q3808" t="s">
        <v>8308</v>
      </c>
      <c r="R3808" t="s">
        <v>8355</v>
      </c>
      <c r="S3808" s="12">
        <f t="shared" si="119"/>
        <v>42592.836076388892</v>
      </c>
      <c r="T3808" s="12">
        <f t="shared" si="120"/>
        <v>42622.836076388892</v>
      </c>
    </row>
    <row r="3809" spans="1:20" ht="42.75" x14ac:dyDescent="0.4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>IFERROR(ROUND(E3809/L3809,2),0)</f>
        <v>0</v>
      </c>
      <c r="Q3809" t="s">
        <v>8308</v>
      </c>
      <c r="R3809" t="s">
        <v>8355</v>
      </c>
      <c r="S3809" s="12">
        <f t="shared" si="119"/>
        <v>42669.870173611111</v>
      </c>
      <c r="T3809" s="12">
        <f t="shared" si="120"/>
        <v>42699.911840277782</v>
      </c>
    </row>
    <row r="3810" spans="1:20" ht="28.5" x14ac:dyDescent="0.4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ROUND(E3810/D3810*100,0)</f>
        <v>0</v>
      </c>
      <c r="P3810">
        <f>IFERROR(ROUND(E3810/L3810,2),0)</f>
        <v>0</v>
      </c>
      <c r="Q3810" t="s">
        <v>8308</v>
      </c>
      <c r="R3810" t="s">
        <v>8355</v>
      </c>
      <c r="S3810" s="12">
        <f t="shared" si="119"/>
        <v>42213.013078703705</v>
      </c>
      <c r="T3810" s="12">
        <f t="shared" si="120"/>
        <v>42242.013078703705</v>
      </c>
    </row>
    <row r="3811" spans="1:20" ht="28.5" x14ac:dyDescent="0.4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>
        <f>IFERROR(ROUND(E3811/L3811,2),0)</f>
        <v>0</v>
      </c>
      <c r="Q3811" t="s">
        <v>8308</v>
      </c>
      <c r="R3811" t="s">
        <v>8355</v>
      </c>
      <c r="S3811" s="12">
        <f t="shared" si="119"/>
        <v>42237.016388888893</v>
      </c>
      <c r="T3811" s="12">
        <f t="shared" si="120"/>
        <v>42282.016388888893</v>
      </c>
    </row>
    <row r="3812" spans="1:20" ht="42.75" x14ac:dyDescent="0.4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ROUND(E3812/D3812*100,0)</f>
        <v>0</v>
      </c>
      <c r="P3812">
        <f>IFERROR(ROUND(E3812/L3812,2),0)</f>
        <v>18.329999999999998</v>
      </c>
      <c r="Q3812" t="s">
        <v>8308</v>
      </c>
      <c r="R3812" t="s">
        <v>8355</v>
      </c>
      <c r="S3812" s="12">
        <f t="shared" si="119"/>
        <v>42248.793310185181</v>
      </c>
      <c r="T3812" s="12">
        <f t="shared" si="120"/>
        <v>42278.793310185181</v>
      </c>
    </row>
    <row r="3813" spans="1:20" ht="42.75" x14ac:dyDescent="0.4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>IFERROR(ROUND(E3813/L3813,2),0)</f>
        <v>0</v>
      </c>
      <c r="Q3813" t="s">
        <v>8308</v>
      </c>
      <c r="R3813" t="s">
        <v>8355</v>
      </c>
      <c r="S3813" s="12">
        <f t="shared" si="119"/>
        <v>41954.838240740741</v>
      </c>
      <c r="T3813" s="12">
        <f t="shared" si="120"/>
        <v>42014.838240740741</v>
      </c>
    </row>
    <row r="3814" spans="1:20" ht="57" x14ac:dyDescent="0.4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ROUND(E3814/D3814*100,0)</f>
        <v>0</v>
      </c>
      <c r="P3814">
        <f>IFERROR(ROUND(E3814/L3814,2),0)</f>
        <v>30</v>
      </c>
      <c r="Q3814" t="s">
        <v>8308</v>
      </c>
      <c r="R3814" t="s">
        <v>8355</v>
      </c>
      <c r="S3814" s="12">
        <f t="shared" si="119"/>
        <v>42179.653379629628</v>
      </c>
      <c r="T3814" s="12">
        <f t="shared" si="120"/>
        <v>42210.915972222225</v>
      </c>
    </row>
    <row r="3815" spans="1:20" ht="42.75" x14ac:dyDescent="0.4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ROUND(E3815/D3815*100,0)</f>
        <v>0</v>
      </c>
      <c r="P3815">
        <f>IFERROR(ROUND(E3815/L3815,2),0)</f>
        <v>0</v>
      </c>
      <c r="Q3815" t="s">
        <v>8308</v>
      </c>
      <c r="R3815" t="s">
        <v>8355</v>
      </c>
      <c r="S3815" s="12">
        <f t="shared" si="119"/>
        <v>41968.262314814812</v>
      </c>
      <c r="T3815" s="12">
        <f t="shared" si="120"/>
        <v>42008.262314814812</v>
      </c>
    </row>
    <row r="3816" spans="1:20" ht="28.5" x14ac:dyDescent="0.4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0</v>
      </c>
      <c r="P3816">
        <f>IFERROR(ROUND(E3816/L3816,2),0)</f>
        <v>25</v>
      </c>
      <c r="Q3816" t="s">
        <v>8308</v>
      </c>
      <c r="R3816" t="s">
        <v>8355</v>
      </c>
      <c r="S3816" s="12">
        <f t="shared" si="119"/>
        <v>42064.794490740736</v>
      </c>
      <c r="T3816" s="12">
        <f t="shared" si="120"/>
        <v>42094.752824074079</v>
      </c>
    </row>
    <row r="3817" spans="1:20" ht="42.75" x14ac:dyDescent="0.4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>IFERROR(ROUND(E3817/L3817,2),0)</f>
        <v>0</v>
      </c>
      <c r="Q3817" t="s">
        <v>8308</v>
      </c>
      <c r="R3817" t="s">
        <v>8355</v>
      </c>
      <c r="S3817" s="12">
        <f t="shared" si="119"/>
        <v>42276.120636574073</v>
      </c>
      <c r="T3817" s="12">
        <f t="shared" si="120"/>
        <v>42306.120636574073</v>
      </c>
    </row>
    <row r="3818" spans="1:20" ht="42.75" x14ac:dyDescent="0.4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>IFERROR(ROUND(E3818/L3818,2),0)</f>
        <v>50</v>
      </c>
      <c r="Q3818" t="s">
        <v>8308</v>
      </c>
      <c r="R3818" t="s">
        <v>8355</v>
      </c>
      <c r="S3818" s="12">
        <f t="shared" si="119"/>
        <v>42194.648344907408</v>
      </c>
      <c r="T3818" s="12">
        <f t="shared" si="120"/>
        <v>42224.648344907408</v>
      </c>
    </row>
    <row r="3819" spans="1:20" ht="42.75" x14ac:dyDescent="0.4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ROUND(E3819/D3819*100,0)</f>
        <v>0</v>
      </c>
      <c r="P3819">
        <f>IFERROR(ROUND(E3819/L3819,2),0)</f>
        <v>1.5</v>
      </c>
      <c r="Q3819" t="s">
        <v>8308</v>
      </c>
      <c r="R3819" t="s">
        <v>8355</v>
      </c>
      <c r="S3819" s="12">
        <f t="shared" si="119"/>
        <v>42031.362187499995</v>
      </c>
      <c r="T3819" s="12">
        <f t="shared" si="120"/>
        <v>42061.362187499995</v>
      </c>
    </row>
    <row r="3820" spans="1:20" ht="42.75" x14ac:dyDescent="0.4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ROUND(E3820/D3820*100,0)</f>
        <v>0</v>
      </c>
      <c r="P3820">
        <f>IFERROR(ROUND(E3820/L3820,2),0)</f>
        <v>0</v>
      </c>
      <c r="Q3820" t="s">
        <v>8308</v>
      </c>
      <c r="R3820" t="s">
        <v>8355</v>
      </c>
      <c r="S3820" s="12">
        <f t="shared" si="119"/>
        <v>42717.121377314819</v>
      </c>
      <c r="T3820" s="12">
        <f t="shared" si="120"/>
        <v>42745.372916666667</v>
      </c>
    </row>
    <row r="3821" spans="1:20" ht="42.75" x14ac:dyDescent="0.4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ROUND(E3821/D3821*100,0)</f>
        <v>0</v>
      </c>
      <c r="P3821">
        <f>IFERROR(ROUND(E3821/L3821,2),0)</f>
        <v>10</v>
      </c>
      <c r="Q3821" t="s">
        <v>8308</v>
      </c>
      <c r="R3821" t="s">
        <v>8355</v>
      </c>
      <c r="S3821" s="12">
        <f t="shared" si="119"/>
        <v>42262.849050925928</v>
      </c>
      <c r="T3821" s="12">
        <f t="shared" si="120"/>
        <v>42292.849050925928</v>
      </c>
    </row>
    <row r="3822" spans="1:20" ht="42.75" x14ac:dyDescent="0.4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0</v>
      </c>
      <c r="Q3822" t="s">
        <v>8308</v>
      </c>
      <c r="R3822" t="s">
        <v>8355</v>
      </c>
      <c r="S3822" s="12">
        <f t="shared" si="119"/>
        <v>41976.88490740741</v>
      </c>
      <c r="T3822" s="12">
        <f t="shared" si="120"/>
        <v>42006.88490740741</v>
      </c>
    </row>
    <row r="3823" spans="1:20" ht="42.75" x14ac:dyDescent="0.4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>
        <f>IFERROR(ROUND(E3823/L3823,2),0)</f>
        <v>0</v>
      </c>
      <c r="Q3823" t="s">
        <v>8308</v>
      </c>
      <c r="R3823" t="s">
        <v>8355</v>
      </c>
      <c r="S3823" s="12">
        <f t="shared" si="119"/>
        <v>42157.916481481487</v>
      </c>
      <c r="T3823" s="12">
        <f t="shared" si="120"/>
        <v>42187.916481481487</v>
      </c>
    </row>
    <row r="3824" spans="1:20" ht="42.75" x14ac:dyDescent="0.4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>
        <f>IFERROR(ROUND(E3824/L3824,2),0)</f>
        <v>0</v>
      </c>
      <c r="Q3824" t="s">
        <v>8308</v>
      </c>
      <c r="R3824" t="s">
        <v>8355</v>
      </c>
      <c r="S3824" s="12">
        <f t="shared" si="119"/>
        <v>41956.853078703702</v>
      </c>
      <c r="T3824" s="12">
        <f t="shared" si="120"/>
        <v>41991.853078703702</v>
      </c>
    </row>
    <row r="3825" spans="1:20" ht="42.75" x14ac:dyDescent="0.4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>
        <f>IFERROR(ROUND(E3825/L3825,2),0)</f>
        <v>0</v>
      </c>
      <c r="Q3825" t="s">
        <v>8308</v>
      </c>
      <c r="R3825" t="s">
        <v>8355</v>
      </c>
      <c r="S3825" s="12">
        <f t="shared" si="119"/>
        <v>42444.268101851849</v>
      </c>
      <c r="T3825" s="12">
        <f t="shared" si="120"/>
        <v>42474.268101851849</v>
      </c>
    </row>
    <row r="3826" spans="1:20" x14ac:dyDescent="0.4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>IFERROR(ROUND(E3826/L3826,2),0)</f>
        <v>52</v>
      </c>
      <c r="Q3826" t="s">
        <v>8326</v>
      </c>
      <c r="R3826" t="s">
        <v>8354</v>
      </c>
      <c r="S3826" s="12">
        <f t="shared" si="119"/>
        <v>42107.679756944446</v>
      </c>
      <c r="T3826" s="12">
        <f t="shared" si="120"/>
        <v>42137.679756944446</v>
      </c>
    </row>
    <row r="3827" spans="1:20" ht="42.75" x14ac:dyDescent="0.4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>
        <f>IFERROR(ROUND(E3827/L3827,2),0)</f>
        <v>0</v>
      </c>
      <c r="Q3827" t="s">
        <v>8326</v>
      </c>
      <c r="R3827" t="s">
        <v>8354</v>
      </c>
      <c r="S3827" s="12">
        <f t="shared" si="119"/>
        <v>42342.03943287037</v>
      </c>
      <c r="T3827" s="12">
        <f t="shared" si="120"/>
        <v>42372.03943287037</v>
      </c>
    </row>
    <row r="3828" spans="1:20" ht="28.5" x14ac:dyDescent="0.4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ROUND(E3828/D3828*100,0)</f>
        <v>0</v>
      </c>
      <c r="P3828">
        <f>IFERROR(ROUND(E3828/L3828,2),0)</f>
        <v>15</v>
      </c>
      <c r="Q3828" t="s">
        <v>8326</v>
      </c>
      <c r="R3828" t="s">
        <v>8354</v>
      </c>
      <c r="S3828" s="12">
        <f t="shared" si="119"/>
        <v>41919.140706018516</v>
      </c>
      <c r="T3828" s="12">
        <f t="shared" si="120"/>
        <v>41949.182372685187</v>
      </c>
    </row>
    <row r="3829" spans="1:20" ht="57" x14ac:dyDescent="0.4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>
        <f>IFERROR(ROUND(E3829/L3829,2),0)</f>
        <v>0</v>
      </c>
      <c r="Q3829" t="s">
        <v>8326</v>
      </c>
      <c r="R3829" t="s">
        <v>8354</v>
      </c>
      <c r="S3829" s="12">
        <f t="shared" si="119"/>
        <v>42224.408275462964</v>
      </c>
      <c r="T3829" s="12">
        <f t="shared" si="120"/>
        <v>42254.408275462964</v>
      </c>
    </row>
    <row r="3830" spans="1:20" ht="42.75" x14ac:dyDescent="0.4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>
        <f>IFERROR(ROUND(E3830/L3830,2),0)</f>
        <v>0</v>
      </c>
      <c r="Q3830" t="s">
        <v>8326</v>
      </c>
      <c r="R3830" t="s">
        <v>8354</v>
      </c>
      <c r="S3830" s="12">
        <f t="shared" si="119"/>
        <v>42655.736956018518</v>
      </c>
      <c r="T3830" s="12">
        <f t="shared" si="120"/>
        <v>42700.778622685189</v>
      </c>
    </row>
    <row r="3831" spans="1:20" ht="42.75" x14ac:dyDescent="0.4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ROUND(E3831/D3831*100,0)</f>
        <v>0</v>
      </c>
      <c r="P3831">
        <f>IFERROR(ROUND(E3831/L3831,2),0)</f>
        <v>5</v>
      </c>
      <c r="Q3831" t="s">
        <v>8326</v>
      </c>
      <c r="R3831" t="s">
        <v>8354</v>
      </c>
      <c r="S3831" s="12">
        <f t="shared" si="119"/>
        <v>42019.737766203703</v>
      </c>
      <c r="T3831" s="12">
        <f t="shared" si="120"/>
        <v>42077.625</v>
      </c>
    </row>
    <row r="3832" spans="1:20" ht="42.75" x14ac:dyDescent="0.4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>IFERROR(ROUND(E3832/L3832,2),0)</f>
        <v>0</v>
      </c>
      <c r="Q3832" t="s">
        <v>8326</v>
      </c>
      <c r="R3832" t="s">
        <v>8354</v>
      </c>
      <c r="S3832" s="12">
        <f t="shared" si="119"/>
        <v>41831.884108796294</v>
      </c>
      <c r="T3832" s="12">
        <f t="shared" si="120"/>
        <v>41861.884108796294</v>
      </c>
    </row>
    <row r="3833" spans="1:20" x14ac:dyDescent="0.4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ROUND(E3833/D3833*100,0)</f>
        <v>0</v>
      </c>
      <c r="P3833">
        <f>IFERROR(ROUND(E3833/L3833,2),0)</f>
        <v>1</v>
      </c>
      <c r="Q3833" t="s">
        <v>8326</v>
      </c>
      <c r="R3833" t="s">
        <v>8354</v>
      </c>
      <c r="S3833" s="12">
        <f t="shared" si="119"/>
        <v>42027.856990740736</v>
      </c>
      <c r="T3833" s="12">
        <f t="shared" si="120"/>
        <v>42087.815324074079</v>
      </c>
    </row>
    <row r="3834" spans="1:20" ht="42.75" x14ac:dyDescent="0.4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>IFERROR(ROUND(E3834/L3834,2),0)</f>
        <v>0</v>
      </c>
      <c r="Q3834" t="s">
        <v>8326</v>
      </c>
      <c r="R3834" t="s">
        <v>8354</v>
      </c>
      <c r="S3834" s="12">
        <f t="shared" si="119"/>
        <v>41993.738298611104</v>
      </c>
      <c r="T3834" s="12">
        <f t="shared" si="120"/>
        <v>42053.738298611104</v>
      </c>
    </row>
    <row r="3835" spans="1:20" ht="28.5" x14ac:dyDescent="0.4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>
        <f>IFERROR(ROUND(E3835/L3835,2),0)</f>
        <v>1</v>
      </c>
      <c r="Q3835" t="s">
        <v>8326</v>
      </c>
      <c r="R3835" t="s">
        <v>8354</v>
      </c>
      <c r="S3835" s="12">
        <f t="shared" si="119"/>
        <v>42026.687453703707</v>
      </c>
      <c r="T3835" s="12">
        <f t="shared" si="120"/>
        <v>42056.687453703707</v>
      </c>
    </row>
    <row r="3836" spans="1:20" ht="28.5" x14ac:dyDescent="0.4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ROUND(E3836/D3836*100,0)</f>
        <v>0</v>
      </c>
      <c r="P3836">
        <f>IFERROR(ROUND(E3836/L3836,2),0)</f>
        <v>1</v>
      </c>
      <c r="Q3836" t="s">
        <v>8326</v>
      </c>
      <c r="R3836" t="s">
        <v>8354</v>
      </c>
      <c r="S3836" s="12">
        <f t="shared" si="119"/>
        <v>42044.724953703699</v>
      </c>
      <c r="T3836" s="12">
        <f t="shared" si="120"/>
        <v>42074.683287037042</v>
      </c>
    </row>
    <row r="3837" spans="1:20" ht="42.75" x14ac:dyDescent="0.4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ROUND(E3837/D3837*100,0)</f>
        <v>0</v>
      </c>
      <c r="P3837">
        <f>IFERROR(ROUND(E3837/L3837,2),0)</f>
        <v>8</v>
      </c>
      <c r="Q3837" t="s">
        <v>8326</v>
      </c>
      <c r="R3837" t="s">
        <v>8354</v>
      </c>
      <c r="S3837" s="12">
        <f t="shared" si="119"/>
        <v>41974.704745370371</v>
      </c>
      <c r="T3837" s="12">
        <f t="shared" si="120"/>
        <v>42004.704745370371</v>
      </c>
    </row>
    <row r="3838" spans="1:20" ht="42.75" x14ac:dyDescent="0.4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ROUND(E3838/D3838*100,0)</f>
        <v>0</v>
      </c>
      <c r="P3838">
        <f>IFERROR(ROUND(E3838/L3838,2),0)</f>
        <v>1</v>
      </c>
      <c r="Q3838" t="s">
        <v>8326</v>
      </c>
      <c r="R3838" t="s">
        <v>8354</v>
      </c>
      <c r="S3838" s="12">
        <f t="shared" si="119"/>
        <v>42502.913761574076</v>
      </c>
      <c r="T3838" s="12">
        <f t="shared" si="120"/>
        <v>42517.919444444444</v>
      </c>
    </row>
    <row r="3839" spans="1:20" ht="42.75" x14ac:dyDescent="0.4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>
        <f>IFERROR(ROUND(E3839/L3839,2),0)</f>
        <v>0</v>
      </c>
      <c r="Q3839" t="s">
        <v>8326</v>
      </c>
      <c r="R3839" t="s">
        <v>8354</v>
      </c>
      <c r="S3839" s="12">
        <f t="shared" si="119"/>
        <v>42164.170046296291</v>
      </c>
      <c r="T3839" s="12">
        <f t="shared" si="120"/>
        <v>42224.170046296291</v>
      </c>
    </row>
    <row r="3840" spans="1:20" ht="28.5" x14ac:dyDescent="0.4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>
        <f>IFERROR(ROUND(E3840/L3840,2),0)</f>
        <v>1</v>
      </c>
      <c r="Q3840" t="s">
        <v>8326</v>
      </c>
      <c r="R3840" t="s">
        <v>8354</v>
      </c>
      <c r="S3840" s="12">
        <f t="shared" si="119"/>
        <v>42412.318668981476</v>
      </c>
      <c r="T3840" s="12">
        <f t="shared" si="120"/>
        <v>42452.277002314819</v>
      </c>
    </row>
    <row r="3841" spans="1:20" ht="28.5" x14ac:dyDescent="0.4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>
        <f>IFERROR(ROUND(E3841/L3841,2),0)</f>
        <v>1</v>
      </c>
      <c r="Q3841" t="s">
        <v>8326</v>
      </c>
      <c r="R3841" t="s">
        <v>8354</v>
      </c>
      <c r="S3841" s="12">
        <f t="shared" si="119"/>
        <v>42045.784155092595</v>
      </c>
      <c r="T3841" s="12">
        <f t="shared" si="120"/>
        <v>42075.742488425924</v>
      </c>
    </row>
    <row r="3842" spans="1:20" ht="28.5" x14ac:dyDescent="0.4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ROUND(E3842/D3842*100,0)</f>
        <v>0</v>
      </c>
      <c r="P3842">
        <f>IFERROR(ROUND(E3842/L3842,2),0)</f>
        <v>1</v>
      </c>
      <c r="Q3842" t="s">
        <v>8326</v>
      </c>
      <c r="R3842" t="s">
        <v>8354</v>
      </c>
      <c r="S3842" s="12">
        <f t="shared" si="119"/>
        <v>42489.099687499998</v>
      </c>
      <c r="T3842" s="12">
        <f t="shared" si="120"/>
        <v>42549.099687499998</v>
      </c>
    </row>
    <row r="3843" spans="1:20" ht="42.75" x14ac:dyDescent="0.4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ROUND(E3843/D3843*100,0)</f>
        <v>0</v>
      </c>
      <c r="P3843">
        <f>IFERROR(ROUND(E3843/L3843,2),0)</f>
        <v>1</v>
      </c>
      <c r="Q3843" t="s">
        <v>8326</v>
      </c>
      <c r="R3843" t="s">
        <v>8354</v>
      </c>
      <c r="S3843" s="12">
        <f t="shared" ref="S3843:S3906" si="121">(((J3843/60)/60)/24)+DATE(1970,1,1)</f>
        <v>42041.218715277777</v>
      </c>
      <c r="T3843" s="12">
        <f t="shared" ref="T3843:T3906" si="122">(((I3843/60)/60)/24)+DATE(1970,1,1)</f>
        <v>42071.218715277777</v>
      </c>
    </row>
    <row r="3844" spans="1:20" ht="42.75" x14ac:dyDescent="0.4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>
        <f>IFERROR(ROUND(E3844/L3844,2),0)</f>
        <v>0</v>
      </c>
      <c r="Q3844" t="s">
        <v>8326</v>
      </c>
      <c r="R3844" t="s">
        <v>8354</v>
      </c>
      <c r="S3844" s="12">
        <f t="shared" si="121"/>
        <v>42397.89980324074</v>
      </c>
      <c r="T3844" s="12">
        <f t="shared" si="122"/>
        <v>42427.89980324074</v>
      </c>
    </row>
    <row r="3845" spans="1:20" ht="42.75" x14ac:dyDescent="0.4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ROUND(E3845/D3845*100,0)</f>
        <v>0</v>
      </c>
      <c r="P3845">
        <f>IFERROR(ROUND(E3845/L3845,2),0)</f>
        <v>13</v>
      </c>
      <c r="Q3845" t="s">
        <v>8326</v>
      </c>
      <c r="R3845" t="s">
        <v>8354</v>
      </c>
      <c r="S3845" s="12">
        <f t="shared" si="121"/>
        <v>42180.18604166666</v>
      </c>
      <c r="T3845" s="12">
        <f t="shared" si="122"/>
        <v>42220.18604166666</v>
      </c>
    </row>
    <row r="3846" spans="1:20" ht="42.75" x14ac:dyDescent="0.4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ROUND(E3846/D3846*100,0)</f>
        <v>0</v>
      </c>
      <c r="P3846">
        <f>IFERROR(ROUND(E3846/L3846,2),0)</f>
        <v>306</v>
      </c>
      <c r="Q3846" t="s">
        <v>8326</v>
      </c>
      <c r="R3846" t="s">
        <v>8354</v>
      </c>
      <c r="S3846" s="12">
        <f t="shared" si="121"/>
        <v>42252.277615740735</v>
      </c>
      <c r="T3846" s="12">
        <f t="shared" si="122"/>
        <v>42282.277615740735</v>
      </c>
    </row>
    <row r="3847" spans="1:20" ht="42.75" x14ac:dyDescent="0.4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>
        <f>IFERROR(ROUND(E3847/L3847,2),0)</f>
        <v>22.5</v>
      </c>
      <c r="Q3847" t="s">
        <v>8326</v>
      </c>
      <c r="R3847" t="s">
        <v>8354</v>
      </c>
      <c r="S3847" s="12">
        <f t="shared" si="121"/>
        <v>42338.615393518514</v>
      </c>
      <c r="T3847" s="12">
        <f t="shared" si="122"/>
        <v>42398.615393518514</v>
      </c>
    </row>
    <row r="3848" spans="1:20" ht="42.75" x14ac:dyDescent="0.4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>
        <f>IFERROR(ROUND(E3848/L3848,2),0)</f>
        <v>0</v>
      </c>
      <c r="Q3848" t="s">
        <v>8326</v>
      </c>
      <c r="R3848" t="s">
        <v>8354</v>
      </c>
      <c r="S3848" s="12">
        <f t="shared" si="121"/>
        <v>42031.965138888889</v>
      </c>
      <c r="T3848" s="12">
        <f t="shared" si="122"/>
        <v>42080.75</v>
      </c>
    </row>
    <row r="3849" spans="1:20" ht="42.75" x14ac:dyDescent="0.4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ROUND(E3849/D3849*100,0)</f>
        <v>0</v>
      </c>
      <c r="P3849">
        <f>IFERROR(ROUND(E3849/L3849,2),0)</f>
        <v>50</v>
      </c>
      <c r="Q3849" t="s">
        <v>8326</v>
      </c>
      <c r="R3849" t="s">
        <v>8354</v>
      </c>
      <c r="S3849" s="12">
        <f t="shared" si="121"/>
        <v>42285.91506944444</v>
      </c>
      <c r="T3849" s="12">
        <f t="shared" si="122"/>
        <v>42345.956736111111</v>
      </c>
    </row>
    <row r="3850" spans="1:20" ht="42.75" x14ac:dyDescent="0.4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ROUND(E3850/D3850*100,0)</f>
        <v>0</v>
      </c>
      <c r="P3850">
        <f>IFERROR(ROUND(E3850/L3850,2),0)</f>
        <v>0</v>
      </c>
      <c r="Q3850" t="s">
        <v>8326</v>
      </c>
      <c r="R3850" t="s">
        <v>8354</v>
      </c>
      <c r="S3850" s="12">
        <f t="shared" si="121"/>
        <v>42265.818622685183</v>
      </c>
      <c r="T3850" s="12">
        <f t="shared" si="122"/>
        <v>42295.818622685183</v>
      </c>
    </row>
    <row r="3851" spans="1:20" ht="28.5" x14ac:dyDescent="0.4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>
        <f>IFERROR(ROUND(E3851/L3851,2),0)</f>
        <v>5</v>
      </c>
      <c r="Q3851" t="s">
        <v>8326</v>
      </c>
      <c r="R3851" t="s">
        <v>8354</v>
      </c>
      <c r="S3851" s="12">
        <f t="shared" si="121"/>
        <v>42383.899456018517</v>
      </c>
      <c r="T3851" s="12">
        <f t="shared" si="122"/>
        <v>42413.899456018517</v>
      </c>
    </row>
    <row r="3852" spans="1:20" ht="42.75" x14ac:dyDescent="0.4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ROUND(E3852/D3852*100,0)</f>
        <v>0</v>
      </c>
      <c r="P3852">
        <f>IFERROR(ROUND(E3852/L3852,2),0)</f>
        <v>17.2</v>
      </c>
      <c r="Q3852" t="s">
        <v>8326</v>
      </c>
      <c r="R3852" t="s">
        <v>8357</v>
      </c>
      <c r="S3852" s="12">
        <f t="shared" si="121"/>
        <v>41858.825439814813</v>
      </c>
      <c r="T3852" s="12">
        <f t="shared" si="122"/>
        <v>41903.825439814813</v>
      </c>
    </row>
    <row r="3853" spans="1:20" ht="42.75" x14ac:dyDescent="0.4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ROUND(E3853/D3853*100,0)</f>
        <v>0</v>
      </c>
      <c r="P3853">
        <f>IFERROR(ROUND(E3853/L3853,2),0)</f>
        <v>0</v>
      </c>
      <c r="Q3853" t="s">
        <v>8326</v>
      </c>
      <c r="R3853" t="s">
        <v>8357</v>
      </c>
      <c r="S3853" s="12">
        <f t="shared" si="121"/>
        <v>42498.899398148147</v>
      </c>
      <c r="T3853" s="12">
        <f t="shared" si="122"/>
        <v>42528.879166666666</v>
      </c>
    </row>
    <row r="3854" spans="1:20" ht="28.5" x14ac:dyDescent="0.4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>IFERROR(ROUND(E3854/L3854,2),0)</f>
        <v>0</v>
      </c>
      <c r="Q3854" t="s">
        <v>8326</v>
      </c>
      <c r="R3854" t="s">
        <v>8357</v>
      </c>
      <c r="S3854" s="12">
        <f t="shared" si="121"/>
        <v>41928.015439814815</v>
      </c>
      <c r="T3854" s="12">
        <f t="shared" si="122"/>
        <v>41958.057106481487</v>
      </c>
    </row>
    <row r="3855" spans="1:20" ht="57" x14ac:dyDescent="0.4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ROUND(E3855/D3855*100,0)</f>
        <v>0</v>
      </c>
      <c r="P3855">
        <f>IFERROR(ROUND(E3855/L3855,2),0)</f>
        <v>0</v>
      </c>
      <c r="Q3855" t="s">
        <v>8326</v>
      </c>
      <c r="R3855" t="s">
        <v>8357</v>
      </c>
      <c r="S3855" s="12">
        <f t="shared" si="121"/>
        <v>42047.05574074074</v>
      </c>
      <c r="T3855" s="12">
        <f t="shared" si="122"/>
        <v>42077.014074074075</v>
      </c>
    </row>
    <row r="3856" spans="1:20" x14ac:dyDescent="0.4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ROUND(E3856/D3856*100,0)</f>
        <v>0</v>
      </c>
      <c r="P3856">
        <f>IFERROR(ROUND(E3856/L3856,2),0)</f>
        <v>0</v>
      </c>
      <c r="Q3856" t="s">
        <v>8326</v>
      </c>
      <c r="R3856" t="s">
        <v>8357</v>
      </c>
      <c r="S3856" s="12">
        <f t="shared" si="121"/>
        <v>42105.072962962964</v>
      </c>
      <c r="T3856" s="12">
        <f t="shared" si="122"/>
        <v>42135.072962962964</v>
      </c>
    </row>
    <row r="3857" spans="1:20" ht="42.75" x14ac:dyDescent="0.4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>
        <f>IFERROR(ROUND(E3857/L3857,2),0)</f>
        <v>0</v>
      </c>
      <c r="Q3857" t="s">
        <v>8326</v>
      </c>
      <c r="R3857" t="s">
        <v>8357</v>
      </c>
      <c r="S3857" s="12">
        <f t="shared" si="121"/>
        <v>41835.951782407406</v>
      </c>
      <c r="T3857" s="12">
        <f t="shared" si="122"/>
        <v>41865.951782407406</v>
      </c>
    </row>
    <row r="3858" spans="1:20" ht="42.75" x14ac:dyDescent="0.4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ROUND(E3858/D3858*100,0)</f>
        <v>0</v>
      </c>
      <c r="P3858">
        <f>IFERROR(ROUND(E3858/L3858,2),0)</f>
        <v>37.5</v>
      </c>
      <c r="Q3858" t="s">
        <v>8326</v>
      </c>
      <c r="R3858" t="s">
        <v>8357</v>
      </c>
      <c r="S3858" s="12">
        <f t="shared" si="121"/>
        <v>42078.997361111105</v>
      </c>
      <c r="T3858" s="12">
        <f t="shared" si="122"/>
        <v>42138.997361111105</v>
      </c>
    </row>
    <row r="3859" spans="1:20" ht="42.75" x14ac:dyDescent="0.4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>
        <f>IFERROR(ROUND(E3859/L3859,2),0)</f>
        <v>0</v>
      </c>
      <c r="Q3859" t="s">
        <v>8326</v>
      </c>
      <c r="R3859" t="s">
        <v>8357</v>
      </c>
      <c r="S3859" s="12">
        <f t="shared" si="121"/>
        <v>42371.446909722217</v>
      </c>
      <c r="T3859" s="12">
        <f t="shared" si="122"/>
        <v>42401.446909722217</v>
      </c>
    </row>
    <row r="3860" spans="1:20" ht="42.75" x14ac:dyDescent="0.4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>
        <f>IFERROR(ROUND(E3860/L3860,2),0)</f>
        <v>0</v>
      </c>
      <c r="Q3860" t="s">
        <v>8326</v>
      </c>
      <c r="R3860" t="s">
        <v>8357</v>
      </c>
      <c r="S3860" s="12">
        <f t="shared" si="121"/>
        <v>41971.876863425925</v>
      </c>
      <c r="T3860" s="12">
        <f t="shared" si="122"/>
        <v>41986.876863425925</v>
      </c>
    </row>
    <row r="3861" spans="1:20" ht="42.75" x14ac:dyDescent="0.4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>
        <f>IFERROR(ROUND(E3861/L3861,2),0)</f>
        <v>0</v>
      </c>
      <c r="Q3861" t="s">
        <v>8326</v>
      </c>
      <c r="R3861" t="s">
        <v>8357</v>
      </c>
      <c r="S3861" s="12">
        <f t="shared" si="121"/>
        <v>42732.00681712963</v>
      </c>
      <c r="T3861" s="12">
        <f t="shared" si="122"/>
        <v>42792.00681712963</v>
      </c>
    </row>
    <row r="3862" spans="1:20" ht="42.75" x14ac:dyDescent="0.4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ROUND(E3862/D3862*100,0)</f>
        <v>0</v>
      </c>
      <c r="P3862">
        <f>IFERROR(ROUND(E3862/L3862,2),0)</f>
        <v>0</v>
      </c>
      <c r="Q3862" t="s">
        <v>8326</v>
      </c>
      <c r="R3862" t="s">
        <v>8357</v>
      </c>
      <c r="S3862" s="12">
        <f t="shared" si="121"/>
        <v>41942.653379629628</v>
      </c>
      <c r="T3862" s="12">
        <f t="shared" si="122"/>
        <v>41972.6950462963</v>
      </c>
    </row>
    <row r="3863" spans="1:20" ht="42.75" x14ac:dyDescent="0.4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>
        <f>IFERROR(ROUND(E3863/L3863,2),0)</f>
        <v>0</v>
      </c>
      <c r="Q3863" t="s">
        <v>8326</v>
      </c>
      <c r="R3863" t="s">
        <v>8357</v>
      </c>
      <c r="S3863" s="12">
        <f t="shared" si="121"/>
        <v>41926.680879629632</v>
      </c>
      <c r="T3863" s="12">
        <f t="shared" si="122"/>
        <v>41956.722546296296</v>
      </c>
    </row>
    <row r="3864" spans="1:20" ht="28.5" x14ac:dyDescent="0.4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ROUND(E3864/D3864*100,0)</f>
        <v>0</v>
      </c>
      <c r="P3864">
        <f>IFERROR(ROUND(E3864/L3864,2),0)</f>
        <v>16.25</v>
      </c>
      <c r="Q3864" t="s">
        <v>8326</v>
      </c>
      <c r="R3864" t="s">
        <v>8357</v>
      </c>
      <c r="S3864" s="12">
        <f t="shared" si="121"/>
        <v>41809.155138888891</v>
      </c>
      <c r="T3864" s="12">
        <f t="shared" si="122"/>
        <v>41839.155138888891</v>
      </c>
    </row>
    <row r="3865" spans="1:20" ht="42.75" x14ac:dyDescent="0.4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>
        <f>IFERROR(ROUND(E3865/L3865,2),0)</f>
        <v>0</v>
      </c>
      <c r="Q3865" t="s">
        <v>8326</v>
      </c>
      <c r="R3865" t="s">
        <v>8357</v>
      </c>
      <c r="S3865" s="12">
        <f t="shared" si="121"/>
        <v>42612.600520833337</v>
      </c>
      <c r="T3865" s="12">
        <f t="shared" si="122"/>
        <v>42658.806249999994</v>
      </c>
    </row>
    <row r="3866" spans="1:20" ht="42.75" x14ac:dyDescent="0.4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ROUND(E3866/D3866*100,0)</f>
        <v>0</v>
      </c>
      <c r="P3866">
        <f>IFERROR(ROUND(E3866/L3866,2),0)</f>
        <v>0</v>
      </c>
      <c r="Q3866" t="s">
        <v>8326</v>
      </c>
      <c r="R3866" t="s">
        <v>8354</v>
      </c>
      <c r="S3866" s="12">
        <f t="shared" si="121"/>
        <v>42260.528807870374</v>
      </c>
      <c r="T3866" s="12">
        <f t="shared" si="122"/>
        <v>42290.528807870374</v>
      </c>
    </row>
    <row r="3867" spans="1:20" ht="28.5" x14ac:dyDescent="0.4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ROUND(E3867/D3867*100,0)</f>
        <v>0</v>
      </c>
      <c r="P3867">
        <f>IFERROR(ROUND(E3867/L3867,2),0)</f>
        <v>0</v>
      </c>
      <c r="Q3867" t="s">
        <v>8326</v>
      </c>
      <c r="R3867" t="s">
        <v>8354</v>
      </c>
      <c r="S3867" s="12">
        <f t="shared" si="121"/>
        <v>42155.139479166668</v>
      </c>
      <c r="T3867" s="12">
        <f t="shared" si="122"/>
        <v>42215.139479166668</v>
      </c>
    </row>
    <row r="3868" spans="1:20" ht="42.75" x14ac:dyDescent="0.4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ROUND(E3868/D3868*100,0)</f>
        <v>0</v>
      </c>
      <c r="P3868">
        <f>IFERROR(ROUND(E3868/L3868,2),0)</f>
        <v>0</v>
      </c>
      <c r="Q3868" t="s">
        <v>8326</v>
      </c>
      <c r="R3868" t="s">
        <v>8354</v>
      </c>
      <c r="S3868" s="12">
        <f t="shared" si="121"/>
        <v>41822.040497685186</v>
      </c>
      <c r="T3868" s="12">
        <f t="shared" si="122"/>
        <v>41852.040497685186</v>
      </c>
    </row>
    <row r="3869" spans="1:20" ht="42.75" x14ac:dyDescent="0.4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ROUND(E3869/D3869*100,0)</f>
        <v>0</v>
      </c>
      <c r="P3869">
        <f>IFERROR(ROUND(E3869/L3869,2),0)</f>
        <v>0</v>
      </c>
      <c r="Q3869" t="s">
        <v>8326</v>
      </c>
      <c r="R3869" t="s">
        <v>8354</v>
      </c>
      <c r="S3869" s="12">
        <f t="shared" si="121"/>
        <v>41842.980879629627</v>
      </c>
      <c r="T3869" s="12">
        <f t="shared" si="122"/>
        <v>41872.980879629627</v>
      </c>
    </row>
    <row r="3870" spans="1:20" ht="42.75" x14ac:dyDescent="0.4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>
        <f>IFERROR(ROUND(E3870/L3870,2),0)</f>
        <v>60</v>
      </c>
      <c r="Q3870" t="s">
        <v>8326</v>
      </c>
      <c r="R3870" t="s">
        <v>8354</v>
      </c>
      <c r="S3870" s="12">
        <f t="shared" si="121"/>
        <v>42087.878912037035</v>
      </c>
      <c r="T3870" s="12">
        <f t="shared" si="122"/>
        <v>42117.878912037035</v>
      </c>
    </row>
    <row r="3871" spans="1:20" ht="42.75" x14ac:dyDescent="0.4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ROUND(E3871/D3871*100,0)</f>
        <v>0</v>
      </c>
      <c r="P3871">
        <f>IFERROR(ROUND(E3871/L3871,2),0)</f>
        <v>62.5</v>
      </c>
      <c r="Q3871" t="s">
        <v>8326</v>
      </c>
      <c r="R3871" t="s">
        <v>8354</v>
      </c>
      <c r="S3871" s="12">
        <f t="shared" si="121"/>
        <v>42449.341678240744</v>
      </c>
      <c r="T3871" s="12">
        <f t="shared" si="122"/>
        <v>42509.341678240744</v>
      </c>
    </row>
    <row r="3872" spans="1:20" ht="42.75" x14ac:dyDescent="0.4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>IFERROR(ROUND(E3872/L3872,2),0)</f>
        <v>0</v>
      </c>
      <c r="Q3872" t="s">
        <v>8326</v>
      </c>
      <c r="R3872" t="s">
        <v>8354</v>
      </c>
      <c r="S3872" s="12">
        <f t="shared" si="121"/>
        <v>42077.119409722218</v>
      </c>
      <c r="T3872" s="12">
        <f t="shared" si="122"/>
        <v>42107.119409722218</v>
      </c>
    </row>
    <row r="3873" spans="1:20" ht="42.75" x14ac:dyDescent="0.4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ROUND(E3873/D3873*100,0)</f>
        <v>0</v>
      </c>
      <c r="P3873">
        <f>IFERROR(ROUND(E3873/L3873,2),0)</f>
        <v>0</v>
      </c>
      <c r="Q3873" t="s">
        <v>8326</v>
      </c>
      <c r="R3873" t="s">
        <v>8354</v>
      </c>
      <c r="S3873" s="12">
        <f t="shared" si="121"/>
        <v>41829.592002314814</v>
      </c>
      <c r="T3873" s="12">
        <f t="shared" si="122"/>
        <v>41874.592002314814</v>
      </c>
    </row>
    <row r="3874" spans="1:20" ht="42.75" x14ac:dyDescent="0.4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>IFERROR(ROUND(E3874/L3874,2),0)</f>
        <v>0</v>
      </c>
      <c r="Q3874" t="s">
        <v>8326</v>
      </c>
      <c r="R3874" t="s">
        <v>8354</v>
      </c>
      <c r="S3874" s="12">
        <f t="shared" si="121"/>
        <v>42487.825752314813</v>
      </c>
      <c r="T3874" s="12">
        <f t="shared" si="122"/>
        <v>42508.825752314813</v>
      </c>
    </row>
    <row r="3875" spans="1:20" ht="42.75" x14ac:dyDescent="0.4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>IFERROR(ROUND(E3875/L3875,2),0)</f>
        <v>0</v>
      </c>
      <c r="Q3875" t="s">
        <v>8326</v>
      </c>
      <c r="R3875" t="s">
        <v>8354</v>
      </c>
      <c r="S3875" s="12">
        <f t="shared" si="121"/>
        <v>41986.108726851846</v>
      </c>
      <c r="T3875" s="12">
        <f t="shared" si="122"/>
        <v>42016.108726851846</v>
      </c>
    </row>
    <row r="3876" spans="1:20" ht="28.5" x14ac:dyDescent="0.4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>IFERROR(ROUND(E3876/L3876,2),0)</f>
        <v>0</v>
      </c>
      <c r="Q3876" t="s">
        <v>8326</v>
      </c>
      <c r="R3876" t="s">
        <v>8354</v>
      </c>
      <c r="S3876" s="12">
        <f t="shared" si="121"/>
        <v>42060.00980324074</v>
      </c>
      <c r="T3876" s="12">
        <f t="shared" si="122"/>
        <v>42104.968136574069</v>
      </c>
    </row>
    <row r="3877" spans="1:20" ht="42.75" x14ac:dyDescent="0.4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>IFERROR(ROUND(E3877/L3877,2),0)</f>
        <v>0</v>
      </c>
      <c r="Q3877" t="s">
        <v>8326</v>
      </c>
      <c r="R3877" t="s">
        <v>8354</v>
      </c>
      <c r="S3877" s="12">
        <f t="shared" si="121"/>
        <v>41830.820567129631</v>
      </c>
      <c r="T3877" s="12">
        <f t="shared" si="122"/>
        <v>41855.820567129631</v>
      </c>
    </row>
    <row r="3878" spans="1:20" ht="42.75" x14ac:dyDescent="0.4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>IFERROR(ROUND(E3878/L3878,2),0)</f>
        <v>0</v>
      </c>
      <c r="Q3878" t="s">
        <v>8326</v>
      </c>
      <c r="R3878" t="s">
        <v>8354</v>
      </c>
      <c r="S3878" s="12">
        <f t="shared" si="121"/>
        <v>42238.022905092599</v>
      </c>
      <c r="T3878" s="12">
        <f t="shared" si="122"/>
        <v>42286.708333333328</v>
      </c>
    </row>
    <row r="3879" spans="1:20" ht="42.75" x14ac:dyDescent="0.4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ROUND(E3879/D3879*100,0)</f>
        <v>0</v>
      </c>
      <c r="P3879">
        <f>IFERROR(ROUND(E3879/L3879,2),0)</f>
        <v>23.08</v>
      </c>
      <c r="Q3879" t="s">
        <v>8326</v>
      </c>
      <c r="R3879" t="s">
        <v>8354</v>
      </c>
      <c r="S3879" s="12">
        <f t="shared" si="121"/>
        <v>41837.829895833333</v>
      </c>
      <c r="T3879" s="12">
        <f t="shared" si="122"/>
        <v>41897.829895833333</v>
      </c>
    </row>
    <row r="3880" spans="1:20" ht="28.5" x14ac:dyDescent="0.4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ROUND(E3880/D3880*100,0)</f>
        <v>0</v>
      </c>
      <c r="P3880">
        <f>IFERROR(ROUND(E3880/L3880,2),0)</f>
        <v>1</v>
      </c>
      <c r="Q3880" t="s">
        <v>8326</v>
      </c>
      <c r="R3880" t="s">
        <v>8354</v>
      </c>
      <c r="S3880" s="12">
        <f t="shared" si="121"/>
        <v>42642.988819444443</v>
      </c>
      <c r="T3880" s="12">
        <f t="shared" si="122"/>
        <v>42672.988819444443</v>
      </c>
    </row>
    <row r="3881" spans="1:20" ht="28.5" x14ac:dyDescent="0.4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>IFERROR(ROUND(E3881/L3881,2),0)</f>
        <v>0</v>
      </c>
      <c r="Q3881" t="s">
        <v>8326</v>
      </c>
      <c r="R3881" t="s">
        <v>8354</v>
      </c>
      <c r="S3881" s="12">
        <f t="shared" si="121"/>
        <v>42140.173252314817</v>
      </c>
      <c r="T3881" s="12">
        <f t="shared" si="122"/>
        <v>42170.173252314817</v>
      </c>
    </row>
    <row r="3882" spans="1:20" ht="42.75" x14ac:dyDescent="0.4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ROUND(E3882/D3882*100,0)</f>
        <v>0</v>
      </c>
      <c r="P3882">
        <f>IFERROR(ROUND(E3882/L3882,2),0)</f>
        <v>50</v>
      </c>
      <c r="Q3882" t="s">
        <v>8326</v>
      </c>
      <c r="R3882" t="s">
        <v>8354</v>
      </c>
      <c r="S3882" s="12">
        <f t="shared" si="121"/>
        <v>41795.963333333333</v>
      </c>
      <c r="T3882" s="12">
        <f t="shared" si="122"/>
        <v>41825.963333333333</v>
      </c>
    </row>
    <row r="3883" spans="1:20" ht="28.5" x14ac:dyDescent="0.4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ROUND(E3883/D3883*100,0)</f>
        <v>0</v>
      </c>
      <c r="P3883">
        <f>IFERROR(ROUND(E3883/L3883,2),0)</f>
        <v>5</v>
      </c>
      <c r="Q3883" t="s">
        <v>8326</v>
      </c>
      <c r="R3883" t="s">
        <v>8354</v>
      </c>
      <c r="S3883" s="12">
        <f t="shared" si="121"/>
        <v>42333.330277777779</v>
      </c>
      <c r="T3883" s="12">
        <f t="shared" si="122"/>
        <v>42363.330277777779</v>
      </c>
    </row>
    <row r="3884" spans="1:20" ht="42.75" x14ac:dyDescent="0.4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>
        <f>IFERROR(ROUND(E3884/L3884,2),0)</f>
        <v>5</v>
      </c>
      <c r="Q3884" t="s">
        <v>8326</v>
      </c>
      <c r="R3884" t="s">
        <v>8354</v>
      </c>
      <c r="S3884" s="12">
        <f t="shared" si="121"/>
        <v>42422.536192129628</v>
      </c>
      <c r="T3884" s="12">
        <f t="shared" si="122"/>
        <v>42452.494525462964</v>
      </c>
    </row>
    <row r="3885" spans="1:20" ht="42.75" x14ac:dyDescent="0.4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>
        <f>IFERROR(ROUND(E3885/L3885,2),0)</f>
        <v>0</v>
      </c>
      <c r="Q3885" t="s">
        <v>8326</v>
      </c>
      <c r="R3885" t="s">
        <v>8354</v>
      </c>
      <c r="S3885" s="12">
        <f t="shared" si="121"/>
        <v>42388.589085648149</v>
      </c>
      <c r="T3885" s="12">
        <f t="shared" si="122"/>
        <v>42395.589085648149</v>
      </c>
    </row>
    <row r="3886" spans="1:20" ht="42.75" x14ac:dyDescent="0.4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>
        <f>IFERROR(ROUND(E3886/L3886,2),0)</f>
        <v>50</v>
      </c>
      <c r="Q3886" t="s">
        <v>8326</v>
      </c>
      <c r="R3886" t="s">
        <v>8354</v>
      </c>
      <c r="S3886" s="12">
        <f t="shared" si="121"/>
        <v>41887.801168981481</v>
      </c>
      <c r="T3886" s="12">
        <f t="shared" si="122"/>
        <v>41917.801168981481</v>
      </c>
    </row>
    <row r="3887" spans="1:20" ht="42.75" x14ac:dyDescent="0.4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ROUND(E3887/D3887*100,0)</f>
        <v>0</v>
      </c>
      <c r="P3887">
        <f>IFERROR(ROUND(E3887/L3887,2),0)</f>
        <v>0</v>
      </c>
      <c r="Q3887" t="s">
        <v>8326</v>
      </c>
      <c r="R3887" t="s">
        <v>8354</v>
      </c>
      <c r="S3887" s="12">
        <f t="shared" si="121"/>
        <v>42089.84520833334</v>
      </c>
      <c r="T3887" s="12">
        <f t="shared" si="122"/>
        <v>42119.84520833334</v>
      </c>
    </row>
    <row r="3888" spans="1:20" ht="42.75" x14ac:dyDescent="0.4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>
        <f>IFERROR(ROUND(E3888/L3888,2),0)</f>
        <v>1</v>
      </c>
      <c r="Q3888" t="s">
        <v>8326</v>
      </c>
      <c r="R3888" t="s">
        <v>8354</v>
      </c>
      <c r="S3888" s="12">
        <f t="shared" si="121"/>
        <v>41828.967916666668</v>
      </c>
      <c r="T3888" s="12">
        <f t="shared" si="122"/>
        <v>41858.967916666668</v>
      </c>
    </row>
    <row r="3889" spans="1:20" ht="57" x14ac:dyDescent="0.4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ROUND(E3889/D3889*100,0)</f>
        <v>0</v>
      </c>
      <c r="P3889">
        <f>IFERROR(ROUND(E3889/L3889,2),0)</f>
        <v>0</v>
      </c>
      <c r="Q3889" t="s">
        <v>8308</v>
      </c>
      <c r="R3889" t="s">
        <v>8317</v>
      </c>
      <c r="S3889" s="12">
        <f t="shared" si="121"/>
        <v>42536.246620370366</v>
      </c>
      <c r="T3889" s="12">
        <f t="shared" si="122"/>
        <v>42566.289583333331</v>
      </c>
    </row>
    <row r="3890" spans="1:20" ht="28.5" x14ac:dyDescent="0.4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ROUND(E3890/D3890*100,0)</f>
        <v>0</v>
      </c>
      <c r="P3890">
        <f>IFERROR(ROUND(E3890/L3890,2),0)</f>
        <v>41.33</v>
      </c>
      <c r="Q3890" t="s">
        <v>8308</v>
      </c>
      <c r="R3890" t="s">
        <v>8317</v>
      </c>
      <c r="S3890" s="12">
        <f t="shared" si="121"/>
        <v>42341.99700231482</v>
      </c>
      <c r="T3890" s="12">
        <f t="shared" si="122"/>
        <v>42401.99700231482</v>
      </c>
    </row>
    <row r="3891" spans="1:20" ht="42.75" x14ac:dyDescent="0.4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ROUND(E3891/D3891*100,0)</f>
        <v>0</v>
      </c>
      <c r="P3891">
        <f>IFERROR(ROUND(E3891/L3891,2),0)</f>
        <v>8.5</v>
      </c>
      <c r="Q3891" t="s">
        <v>8308</v>
      </c>
      <c r="R3891" t="s">
        <v>8317</v>
      </c>
      <c r="S3891" s="12">
        <f t="shared" si="121"/>
        <v>42055.600995370376</v>
      </c>
      <c r="T3891" s="12">
        <f t="shared" si="122"/>
        <v>42115.559328703705</v>
      </c>
    </row>
    <row r="3892" spans="1:20" ht="42.75" x14ac:dyDescent="0.4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ROUND(E3892/D3892*100,0)</f>
        <v>0</v>
      </c>
      <c r="P3892">
        <f>IFERROR(ROUND(E3892/L3892,2),0)</f>
        <v>22.75</v>
      </c>
      <c r="Q3892" t="s">
        <v>8308</v>
      </c>
      <c r="R3892" t="s">
        <v>8317</v>
      </c>
      <c r="S3892" s="12">
        <f t="shared" si="121"/>
        <v>42551.884189814817</v>
      </c>
      <c r="T3892" s="12">
        <f t="shared" si="122"/>
        <v>42581.884189814817</v>
      </c>
    </row>
    <row r="3893" spans="1:20" ht="42.75" x14ac:dyDescent="0.4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ROUND(E3893/D3893*100,0)</f>
        <v>0</v>
      </c>
      <c r="P3893">
        <f>IFERROR(ROUND(E3893/L3893,2),0)</f>
        <v>3.8</v>
      </c>
      <c r="Q3893" t="s">
        <v>8308</v>
      </c>
      <c r="R3893" t="s">
        <v>8317</v>
      </c>
      <c r="S3893" s="12">
        <f t="shared" si="121"/>
        <v>42272.713171296295</v>
      </c>
      <c r="T3893" s="12">
        <f t="shared" si="122"/>
        <v>42332.754837962959</v>
      </c>
    </row>
    <row r="3894" spans="1:20" ht="42.75" x14ac:dyDescent="0.4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ROUND(E3894/D3894*100,0)</f>
        <v>0</v>
      </c>
      <c r="P3894">
        <f>IFERROR(ROUND(E3894/L3894,2),0)</f>
        <v>550</v>
      </c>
      <c r="Q3894" t="s">
        <v>8308</v>
      </c>
      <c r="R3894" t="s">
        <v>8336</v>
      </c>
      <c r="S3894" s="12">
        <f t="shared" si="121"/>
        <v>42241.798206018517</v>
      </c>
      <c r="T3894" s="12">
        <f t="shared" si="122"/>
        <v>42271.798206018517</v>
      </c>
    </row>
    <row r="3895" spans="1:20" ht="42.75" x14ac:dyDescent="0.4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ROUND(E3895/D3895*100,0)</f>
        <v>0</v>
      </c>
      <c r="P3895">
        <f>IFERROR(ROUND(E3895/L3895,2),0)</f>
        <v>44</v>
      </c>
      <c r="Q3895" t="s">
        <v>8308</v>
      </c>
      <c r="R3895" t="s">
        <v>8336</v>
      </c>
      <c r="S3895" s="12">
        <f t="shared" si="121"/>
        <v>42033.001087962963</v>
      </c>
      <c r="T3895" s="12">
        <f t="shared" si="122"/>
        <v>42063.001087962963</v>
      </c>
    </row>
    <row r="3896" spans="1:20" ht="42.75" x14ac:dyDescent="0.4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ROUND(E3896/D3896*100,0)</f>
        <v>0</v>
      </c>
      <c r="P3896">
        <f>IFERROR(ROUND(E3896/L3896,2),0)</f>
        <v>12</v>
      </c>
      <c r="Q3896" t="s">
        <v>8326</v>
      </c>
      <c r="R3896" t="s">
        <v>8354</v>
      </c>
      <c r="S3896" s="12">
        <f t="shared" si="121"/>
        <v>42034.75509259259</v>
      </c>
      <c r="T3896" s="12">
        <f t="shared" si="122"/>
        <v>42064.75509259259</v>
      </c>
    </row>
    <row r="3897" spans="1:20" ht="42.75" x14ac:dyDescent="0.4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ROUND(E3897/D3897*100,0)</f>
        <v>0</v>
      </c>
      <c r="P3897">
        <f>IFERROR(ROUND(E3897/L3897,2),0)</f>
        <v>10</v>
      </c>
      <c r="Q3897" t="s">
        <v>8326</v>
      </c>
      <c r="R3897" t="s">
        <v>8354</v>
      </c>
      <c r="S3897" s="12">
        <f t="shared" si="121"/>
        <v>42061.69594907407</v>
      </c>
      <c r="T3897" s="12">
        <f t="shared" si="122"/>
        <v>42121.654282407413</v>
      </c>
    </row>
    <row r="3898" spans="1:20" ht="42.75" x14ac:dyDescent="0.4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>IFERROR(ROUND(E3898/L3898,2),0)</f>
        <v>0</v>
      </c>
      <c r="Q3898" t="s">
        <v>8326</v>
      </c>
      <c r="R3898" t="s">
        <v>8354</v>
      </c>
      <c r="S3898" s="12">
        <f t="shared" si="121"/>
        <v>41892.974803240737</v>
      </c>
      <c r="T3898" s="12">
        <f t="shared" si="122"/>
        <v>41912.974803240737</v>
      </c>
    </row>
    <row r="3899" spans="1:20" ht="42.75" x14ac:dyDescent="0.4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>IFERROR(ROUND(E3899/L3899,2),0)</f>
        <v>0</v>
      </c>
      <c r="Q3899" t="s">
        <v>8326</v>
      </c>
      <c r="R3899" t="s">
        <v>8354</v>
      </c>
      <c r="S3899" s="12">
        <f t="shared" si="121"/>
        <v>42154.64025462963</v>
      </c>
      <c r="T3899" s="12">
        <f t="shared" si="122"/>
        <v>42184.64025462963</v>
      </c>
    </row>
    <row r="3900" spans="1:20" ht="28.5" x14ac:dyDescent="0.4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ROUND(E3900/D3900*100,0)</f>
        <v>0</v>
      </c>
      <c r="P3900">
        <f>IFERROR(ROUND(E3900/L3900,2),0)</f>
        <v>5.29</v>
      </c>
      <c r="Q3900" t="s">
        <v>8326</v>
      </c>
      <c r="R3900" t="s">
        <v>8354</v>
      </c>
      <c r="S3900" s="12">
        <f t="shared" si="121"/>
        <v>42028.118865740747</v>
      </c>
      <c r="T3900" s="12">
        <f t="shared" si="122"/>
        <v>42059.125</v>
      </c>
    </row>
    <row r="3901" spans="1:20" ht="42.75" x14ac:dyDescent="0.4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>
        <f>IFERROR(ROUND(E3901/L3901,2),0)</f>
        <v>1</v>
      </c>
      <c r="Q3901" t="s">
        <v>8326</v>
      </c>
      <c r="R3901" t="s">
        <v>8354</v>
      </c>
      <c r="S3901" s="12">
        <f t="shared" si="121"/>
        <v>42551.961689814809</v>
      </c>
      <c r="T3901" s="12">
        <f t="shared" si="122"/>
        <v>42581.961689814809</v>
      </c>
    </row>
    <row r="3902" spans="1:20" ht="28.5" x14ac:dyDescent="0.4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ROUND(E3902/D3902*100,0)</f>
        <v>0</v>
      </c>
      <c r="P3902">
        <f>IFERROR(ROUND(E3902/L3902,2),0)</f>
        <v>17.5</v>
      </c>
      <c r="Q3902" t="s">
        <v>8326</v>
      </c>
      <c r="R3902" t="s">
        <v>8354</v>
      </c>
      <c r="S3902" s="12">
        <f t="shared" si="121"/>
        <v>42089.724039351851</v>
      </c>
      <c r="T3902" s="12">
        <f t="shared" si="122"/>
        <v>42134.724039351851</v>
      </c>
    </row>
    <row r="3903" spans="1:20" ht="42.75" x14ac:dyDescent="0.4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ROUND(E3903/D3903*100,0)</f>
        <v>0</v>
      </c>
      <c r="P3903">
        <f>IFERROR(ROUND(E3903/L3903,2),0)</f>
        <v>1</v>
      </c>
      <c r="Q3903" t="s">
        <v>8326</v>
      </c>
      <c r="R3903" t="s">
        <v>8354</v>
      </c>
      <c r="S3903" s="12">
        <f t="shared" si="121"/>
        <v>41878.140497685185</v>
      </c>
      <c r="T3903" s="12">
        <f t="shared" si="122"/>
        <v>41908.140497685185</v>
      </c>
    </row>
    <row r="3904" spans="1:20" ht="28.5" x14ac:dyDescent="0.4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ROUND(E3904/D3904*100,0)</f>
        <v>0</v>
      </c>
      <c r="P3904">
        <f>IFERROR(ROUND(E3904/L3904,2),0)</f>
        <v>23.67</v>
      </c>
      <c r="Q3904" t="s">
        <v>8326</v>
      </c>
      <c r="R3904" t="s">
        <v>8354</v>
      </c>
      <c r="S3904" s="12">
        <f t="shared" si="121"/>
        <v>42048.181921296295</v>
      </c>
      <c r="T3904" s="12">
        <f t="shared" si="122"/>
        <v>42108.14025462963</v>
      </c>
    </row>
    <row r="3905" spans="1:20" ht="42.75" x14ac:dyDescent="0.4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0</v>
      </c>
      <c r="P3905">
        <f>IFERROR(ROUND(E3905/L3905,2),0)</f>
        <v>13.01</v>
      </c>
      <c r="Q3905" t="s">
        <v>8326</v>
      </c>
      <c r="R3905" t="s">
        <v>8354</v>
      </c>
      <c r="S3905" s="12">
        <f t="shared" si="121"/>
        <v>41787.898240740738</v>
      </c>
      <c r="T3905" s="12">
        <f t="shared" si="122"/>
        <v>41817.898240740738</v>
      </c>
    </row>
    <row r="3906" spans="1:20" ht="42.75" x14ac:dyDescent="0.4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ROUND(E3906/D3906*100,0)</f>
        <v>0</v>
      </c>
      <c r="P3906">
        <f>IFERROR(ROUND(E3906/L3906,2),0)</f>
        <v>0</v>
      </c>
      <c r="Q3906" t="s">
        <v>8326</v>
      </c>
      <c r="R3906" t="s">
        <v>8354</v>
      </c>
      <c r="S3906" s="12">
        <f t="shared" si="121"/>
        <v>41829.896562499998</v>
      </c>
      <c r="T3906" s="12">
        <f t="shared" si="122"/>
        <v>41859.896562499998</v>
      </c>
    </row>
    <row r="3907" spans="1:20" ht="28.5" x14ac:dyDescent="0.4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ROUND(E3907/D3907*100,0)</f>
        <v>0</v>
      </c>
      <c r="P3907">
        <f>IFERROR(ROUND(E3907/L3907,2),0)</f>
        <v>8.75</v>
      </c>
      <c r="Q3907" t="s">
        <v>8321</v>
      </c>
      <c r="R3907" t="s">
        <v>8350</v>
      </c>
      <c r="S3907" s="12">
        <f t="shared" ref="S3907:S3970" si="123">(((J3907/60)/60)/24)+DATE(1970,1,1)</f>
        <v>41911.657430555555</v>
      </c>
      <c r="T3907" s="12">
        <f t="shared" ref="T3907:T3970" si="124">(((I3907/60)/60)/24)+DATE(1970,1,1)</f>
        <v>41932.088194444441</v>
      </c>
    </row>
    <row r="3908" spans="1:20" ht="57" x14ac:dyDescent="0.4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ROUND(E3908/D3908*100,0)</f>
        <v>0</v>
      </c>
      <c r="P3908">
        <f>IFERROR(ROUND(E3908/L3908,2),0)</f>
        <v>0</v>
      </c>
      <c r="Q3908" t="s">
        <v>8321</v>
      </c>
      <c r="R3908" t="s">
        <v>8350</v>
      </c>
      <c r="S3908" s="12">
        <f t="shared" si="123"/>
        <v>42632.328784722224</v>
      </c>
      <c r="T3908" s="12">
        <f t="shared" si="124"/>
        <v>42662.328784722224</v>
      </c>
    </row>
    <row r="3909" spans="1:20" ht="42.75" x14ac:dyDescent="0.4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ROUND(E3909/D3909*100,0)</f>
        <v>0</v>
      </c>
      <c r="P3909">
        <f>IFERROR(ROUND(E3909/L3909,2),0)</f>
        <v>0</v>
      </c>
      <c r="Q3909" t="s">
        <v>8321</v>
      </c>
      <c r="R3909" t="s">
        <v>8350</v>
      </c>
      <c r="S3909" s="12">
        <f t="shared" si="123"/>
        <v>41078.899826388886</v>
      </c>
      <c r="T3909" s="12">
        <f t="shared" si="124"/>
        <v>41090.833333333336</v>
      </c>
    </row>
    <row r="3910" spans="1:20" ht="42.75" x14ac:dyDescent="0.4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ROUND(E3910/D3910*100,0)</f>
        <v>0</v>
      </c>
      <c r="P3910">
        <f>IFERROR(ROUND(E3910/L3910,2),0)</f>
        <v>0</v>
      </c>
      <c r="Q3910" t="s">
        <v>8321</v>
      </c>
      <c r="R3910" t="s">
        <v>8350</v>
      </c>
      <c r="S3910" s="12">
        <f t="shared" si="123"/>
        <v>41747.887060185189</v>
      </c>
      <c r="T3910" s="12">
        <f t="shared" si="124"/>
        <v>41807.887060185189</v>
      </c>
    </row>
    <row r="3911" spans="1:20" ht="42.75" x14ac:dyDescent="0.4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ROUND(E3911/D3911*100,0)</f>
        <v>0</v>
      </c>
      <c r="P3911">
        <f>IFERROR(ROUND(E3911/L3911,2),0)</f>
        <v>0</v>
      </c>
      <c r="Q3911" t="s">
        <v>8321</v>
      </c>
      <c r="R3911" t="s">
        <v>8350</v>
      </c>
      <c r="S3911" s="12">
        <f t="shared" si="123"/>
        <v>41863.636006944449</v>
      </c>
      <c r="T3911" s="12">
        <f t="shared" si="124"/>
        <v>41893.636006944449</v>
      </c>
    </row>
    <row r="3912" spans="1:20" ht="42.75" x14ac:dyDescent="0.4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>
        <f>IFERROR(ROUND(E3912/L3912,2),0)</f>
        <v>0</v>
      </c>
      <c r="Q3912" t="s">
        <v>8321</v>
      </c>
      <c r="R3912" t="s">
        <v>8350</v>
      </c>
      <c r="S3912" s="12">
        <f t="shared" si="123"/>
        <v>41415.461319444446</v>
      </c>
      <c r="T3912" s="12">
        <f t="shared" si="124"/>
        <v>41445.461319444446</v>
      </c>
    </row>
    <row r="3913" spans="1:20" ht="28.5" x14ac:dyDescent="0.4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ROUND(E3913/D3913*100,0)</f>
        <v>0</v>
      </c>
      <c r="P3913">
        <f>IFERROR(ROUND(E3913/L3913,2),0)</f>
        <v>30</v>
      </c>
      <c r="Q3913" t="s">
        <v>8321</v>
      </c>
      <c r="R3913" t="s">
        <v>8350</v>
      </c>
      <c r="S3913" s="12">
        <f t="shared" si="123"/>
        <v>41373.579675925925</v>
      </c>
      <c r="T3913" s="12">
        <f t="shared" si="124"/>
        <v>41418.579675925925</v>
      </c>
    </row>
    <row r="3914" spans="1:20" ht="42.75" x14ac:dyDescent="0.4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>
        <f>IFERROR(ROUND(E3914/L3914,2),0)</f>
        <v>0</v>
      </c>
      <c r="Q3914" t="s">
        <v>8321</v>
      </c>
      <c r="R3914" t="s">
        <v>8350</v>
      </c>
      <c r="S3914" s="12">
        <f t="shared" si="123"/>
        <v>41194.579027777778</v>
      </c>
      <c r="T3914" s="12">
        <f t="shared" si="124"/>
        <v>41210.579027777778</v>
      </c>
    </row>
    <row r="3915" spans="1:20" ht="42.75" x14ac:dyDescent="0.4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ROUND(E3915/D3915*100,0)</f>
        <v>0</v>
      </c>
      <c r="P3915">
        <f>IFERROR(ROUND(E3915/L3915,2),0)</f>
        <v>1</v>
      </c>
      <c r="Q3915" t="s">
        <v>8321</v>
      </c>
      <c r="R3915" t="s">
        <v>8350</v>
      </c>
      <c r="S3915" s="12">
        <f t="shared" si="123"/>
        <v>41745.826273148145</v>
      </c>
      <c r="T3915" s="12">
        <f t="shared" si="124"/>
        <v>41795.826273148145</v>
      </c>
    </row>
    <row r="3916" spans="1:20" ht="42.75" x14ac:dyDescent="0.4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>
        <f>IFERROR(ROUND(E3916/L3916,2),0)</f>
        <v>0</v>
      </c>
      <c r="Q3916" t="s">
        <v>8321</v>
      </c>
      <c r="R3916" t="s">
        <v>8350</v>
      </c>
      <c r="S3916" s="12">
        <f t="shared" si="123"/>
        <v>41257.531712962962</v>
      </c>
      <c r="T3916" s="12">
        <f t="shared" si="124"/>
        <v>41306.708333333336</v>
      </c>
    </row>
    <row r="3917" spans="1:20" ht="42.75" x14ac:dyDescent="0.4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ROUND(E3917/D3917*100,0)</f>
        <v>0</v>
      </c>
      <c r="P3917">
        <f>IFERROR(ROUND(E3917/L3917,2),0)</f>
        <v>0</v>
      </c>
      <c r="Q3917" t="s">
        <v>8321</v>
      </c>
      <c r="R3917" t="s">
        <v>8350</v>
      </c>
      <c r="S3917" s="12">
        <f t="shared" si="123"/>
        <v>41537.869143518517</v>
      </c>
      <c r="T3917" s="12">
        <f t="shared" si="124"/>
        <v>41552.869143518517</v>
      </c>
    </row>
    <row r="3918" spans="1:20" ht="42.75" x14ac:dyDescent="0.4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ROUND(E3918/D3918*100,0)</f>
        <v>0</v>
      </c>
      <c r="P3918">
        <f>IFERROR(ROUND(E3918/L3918,2),0)</f>
        <v>1</v>
      </c>
      <c r="Q3918" t="s">
        <v>8321</v>
      </c>
      <c r="R3918" t="s">
        <v>8350</v>
      </c>
      <c r="S3918" s="12">
        <f t="shared" si="123"/>
        <v>42474.86482638889</v>
      </c>
      <c r="T3918" s="12">
        <f t="shared" si="124"/>
        <v>42484.86482638889</v>
      </c>
    </row>
    <row r="3919" spans="1:20" ht="42.75" x14ac:dyDescent="0.4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ROUND(E3919/D3919*100,0)</f>
        <v>0</v>
      </c>
      <c r="P3919">
        <f>IFERROR(ROUND(E3919/L3919,2),0)</f>
        <v>10</v>
      </c>
      <c r="Q3919" t="s">
        <v>8321</v>
      </c>
      <c r="R3919" t="s">
        <v>8350</v>
      </c>
      <c r="S3919" s="12">
        <f t="shared" si="123"/>
        <v>42172.669027777782</v>
      </c>
      <c r="T3919" s="12">
        <f t="shared" si="124"/>
        <v>42202.669027777782</v>
      </c>
    </row>
    <row r="3920" spans="1:20" ht="28.5" x14ac:dyDescent="0.4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>
        <f>IFERROR(ROUND(E3920/L3920,2),0)</f>
        <v>0</v>
      </c>
      <c r="Q3920" t="s">
        <v>8321</v>
      </c>
      <c r="R3920" t="s">
        <v>8350</v>
      </c>
      <c r="S3920" s="12">
        <f t="shared" si="123"/>
        <v>42774.447777777779</v>
      </c>
      <c r="T3920" s="12">
        <f t="shared" si="124"/>
        <v>42804.447777777779</v>
      </c>
    </row>
    <row r="3921" spans="1:20" ht="42.75" x14ac:dyDescent="0.45">
      <c r="A3921">
        <v>2809</v>
      </c>
      <c r="B3921" s="3" t="s">
        <v>2809</v>
      </c>
      <c r="C3921" s="3" t="s">
        <v>6919</v>
      </c>
      <c r="D3921" s="6">
        <v>2500</v>
      </c>
      <c r="E3921" s="8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>ROUND(E3921/D3921*100,0)</f>
        <v>102</v>
      </c>
      <c r="P3921">
        <f>IFERROR(ROUND(E3921/L3921,2),0)</f>
        <v>121.9</v>
      </c>
      <c r="Q3921" t="s">
        <v>8315</v>
      </c>
      <c r="R3921" t="s">
        <v>8316</v>
      </c>
      <c r="S3921" s="12">
        <f t="shared" si="123"/>
        <v>42451.496817129635</v>
      </c>
      <c r="T3921" s="12">
        <f t="shared" si="124"/>
        <v>42459.610416666663</v>
      </c>
    </row>
    <row r="3922" spans="1:20" ht="42.75" x14ac:dyDescent="0.45">
      <c r="A3922">
        <v>3569</v>
      </c>
      <c r="B3922" s="3" t="s">
        <v>3568</v>
      </c>
      <c r="C3922" s="3" t="s">
        <v>7679</v>
      </c>
      <c r="D3922" s="6">
        <v>5000</v>
      </c>
      <c r="E3922" s="8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>ROUND(E3922/D3922*100,0)</f>
        <v>100</v>
      </c>
      <c r="P3922">
        <f>IFERROR(ROUND(E3922/L3922,2),0)</f>
        <v>122.54</v>
      </c>
      <c r="Q3922" t="s">
        <v>8315</v>
      </c>
      <c r="R3922" t="s">
        <v>8316</v>
      </c>
      <c r="S3922" s="12">
        <f t="shared" si="123"/>
        <v>41982.688611111109</v>
      </c>
      <c r="T3922" s="12">
        <f t="shared" si="124"/>
        <v>42012.688611111109</v>
      </c>
    </row>
    <row r="3923" spans="1:20" ht="28.5" x14ac:dyDescent="0.45">
      <c r="A3923">
        <v>2972</v>
      </c>
      <c r="B3923" s="3" t="s">
        <v>2972</v>
      </c>
      <c r="C3923" s="3" t="s">
        <v>7082</v>
      </c>
      <c r="D3923" s="6">
        <v>2000</v>
      </c>
      <c r="E3923" s="8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>ROUND(E3923/D3923*100,0)</f>
        <v>105</v>
      </c>
      <c r="P3923">
        <f>IFERROR(ROUND(E3923/L3923,2),0)</f>
        <v>123.94</v>
      </c>
      <c r="Q3923" t="s">
        <v>8315</v>
      </c>
      <c r="R3923" t="s">
        <v>8316</v>
      </c>
      <c r="S3923" s="12">
        <f t="shared" si="123"/>
        <v>42694.110185185185</v>
      </c>
      <c r="T3923" s="12">
        <f t="shared" si="124"/>
        <v>42709.041666666672</v>
      </c>
    </row>
    <row r="3924" spans="1:20" ht="42.75" x14ac:dyDescent="0.45">
      <c r="A3924">
        <v>3504</v>
      </c>
      <c r="B3924" s="3" t="s">
        <v>3503</v>
      </c>
      <c r="C3924" s="3" t="s">
        <v>7614</v>
      </c>
      <c r="D3924" s="6">
        <v>1000</v>
      </c>
      <c r="E3924" s="8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>ROUND(E3924/D3924*100,0)</f>
        <v>100</v>
      </c>
      <c r="P3924">
        <f>IFERROR(ROUND(E3924/L3924,2),0)</f>
        <v>125</v>
      </c>
      <c r="Q3924" t="s">
        <v>8315</v>
      </c>
      <c r="R3924" t="s">
        <v>8316</v>
      </c>
      <c r="S3924" s="12">
        <f t="shared" si="123"/>
        <v>42297.748738425929</v>
      </c>
      <c r="T3924" s="12">
        <f t="shared" si="124"/>
        <v>42327.790405092594</v>
      </c>
    </row>
    <row r="3925" spans="1:20" ht="42.75" x14ac:dyDescent="0.45">
      <c r="A3925">
        <v>3530</v>
      </c>
      <c r="B3925" s="3" t="s">
        <v>3529</v>
      </c>
      <c r="C3925" s="3" t="s">
        <v>7640</v>
      </c>
      <c r="D3925" s="6">
        <v>2750</v>
      </c>
      <c r="E3925" s="8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>ROUND(E3925/D3925*100,0)</f>
        <v>100</v>
      </c>
      <c r="P3925">
        <f>IFERROR(ROUND(E3925/L3925,2),0)</f>
        <v>125</v>
      </c>
      <c r="Q3925" t="s">
        <v>8315</v>
      </c>
      <c r="R3925" t="s">
        <v>8316</v>
      </c>
      <c r="S3925" s="12">
        <f t="shared" si="123"/>
        <v>42442.623344907406</v>
      </c>
      <c r="T3925" s="12">
        <f t="shared" si="124"/>
        <v>42470.833333333328</v>
      </c>
    </row>
    <row r="3926" spans="1:20" ht="42.75" x14ac:dyDescent="0.45">
      <c r="A3926">
        <v>3481</v>
      </c>
      <c r="B3926" s="3" t="s">
        <v>3480</v>
      </c>
      <c r="C3926" s="3" t="s">
        <v>7591</v>
      </c>
      <c r="D3926" s="6">
        <v>10000</v>
      </c>
      <c r="E3926" s="8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>ROUND(E3926/D3926*100,0)</f>
        <v>119</v>
      </c>
      <c r="P3926">
        <f>IFERROR(ROUND(E3926/L3926,2),0)</f>
        <v>125.05</v>
      </c>
      <c r="Q3926" t="s">
        <v>8315</v>
      </c>
      <c r="R3926" t="s">
        <v>8316</v>
      </c>
      <c r="S3926" s="12">
        <f t="shared" si="123"/>
        <v>41989.24754629629</v>
      </c>
      <c r="T3926" s="12">
        <f t="shared" si="124"/>
        <v>42006.24754629629</v>
      </c>
    </row>
    <row r="3927" spans="1:20" ht="42.75" x14ac:dyDescent="0.45">
      <c r="A3927">
        <v>3297</v>
      </c>
      <c r="B3927" s="3" t="s">
        <v>3297</v>
      </c>
      <c r="C3927" s="3" t="s">
        <v>7407</v>
      </c>
      <c r="D3927" s="6">
        <v>5500</v>
      </c>
      <c r="E3927" s="8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>ROUND(E3927/D3927*100,0)</f>
        <v>100</v>
      </c>
      <c r="P3927">
        <f>IFERROR(ROUND(E3927/L3927,2),0)</f>
        <v>125.09</v>
      </c>
      <c r="Q3927" t="s">
        <v>8315</v>
      </c>
      <c r="R3927" t="s">
        <v>8316</v>
      </c>
      <c r="S3927" s="12">
        <f t="shared" si="123"/>
        <v>42193.771481481483</v>
      </c>
      <c r="T3927" s="12">
        <f t="shared" si="124"/>
        <v>42212.957638888889</v>
      </c>
    </row>
    <row r="3928" spans="1:20" ht="42.75" x14ac:dyDescent="0.45">
      <c r="A3928">
        <v>3286</v>
      </c>
      <c r="B3928" s="3" t="s">
        <v>3286</v>
      </c>
      <c r="C3928" s="3" t="s">
        <v>7396</v>
      </c>
      <c r="D3928" s="6">
        <v>15000</v>
      </c>
      <c r="E3928" s="8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>ROUND(E3928/D3928*100,0)</f>
        <v>102</v>
      </c>
      <c r="P3928">
        <f>IFERROR(ROUND(E3928/L3928,2),0)</f>
        <v>125.12</v>
      </c>
      <c r="Q3928" t="s">
        <v>8315</v>
      </c>
      <c r="R3928" t="s">
        <v>8316</v>
      </c>
      <c r="S3928" s="12">
        <f t="shared" si="123"/>
        <v>42567.840069444443</v>
      </c>
      <c r="T3928" s="12">
        <f t="shared" si="124"/>
        <v>42597.840069444443</v>
      </c>
    </row>
    <row r="3929" spans="1:20" ht="42.75" x14ac:dyDescent="0.45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>ROUND(E3929/D3929*100,0)</f>
        <v>4</v>
      </c>
      <c r="P3929">
        <f>IFERROR(ROUND(E3929/L3929,2),0)</f>
        <v>125.27</v>
      </c>
      <c r="Q3929" t="s">
        <v>8315</v>
      </c>
      <c r="R3929" t="s">
        <v>8333</v>
      </c>
      <c r="S3929" s="12">
        <f t="shared" si="123"/>
        <v>42081.731273148151</v>
      </c>
      <c r="T3929" s="12">
        <f t="shared" si="124"/>
        <v>42111.731273148151</v>
      </c>
    </row>
    <row r="3930" spans="1:20" ht="42.75" x14ac:dyDescent="0.45">
      <c r="A3930">
        <v>3488</v>
      </c>
      <c r="B3930" s="3" t="s">
        <v>3487</v>
      </c>
      <c r="C3930" s="3" t="s">
        <v>7598</v>
      </c>
      <c r="D3930" s="6">
        <v>3000</v>
      </c>
      <c r="E3930" s="8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>ROUND(E3930/D3930*100,0)</f>
        <v>121</v>
      </c>
      <c r="P3930">
        <f>IFERROR(ROUND(E3930/L3930,2),0)</f>
        <v>125.38</v>
      </c>
      <c r="Q3930" t="s">
        <v>8315</v>
      </c>
      <c r="R3930" t="s">
        <v>8316</v>
      </c>
      <c r="S3930" s="12">
        <f t="shared" si="123"/>
        <v>42087.768055555556</v>
      </c>
      <c r="T3930" s="12">
        <f t="shared" si="124"/>
        <v>42111.666666666672</v>
      </c>
    </row>
    <row r="3931" spans="1:20" ht="42.75" x14ac:dyDescent="0.45">
      <c r="A3931">
        <v>2839</v>
      </c>
      <c r="B3931" s="3" t="s">
        <v>2839</v>
      </c>
      <c r="C3931" s="3" t="s">
        <v>6949</v>
      </c>
      <c r="D3931" s="6">
        <v>3500</v>
      </c>
      <c r="E3931" s="8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>ROUND(E3931/D3931*100,0)</f>
        <v>111</v>
      </c>
      <c r="P3931">
        <f>IFERROR(ROUND(E3931/L3931,2),0)</f>
        <v>125.81</v>
      </c>
      <c r="Q3931" t="s">
        <v>8315</v>
      </c>
      <c r="R3931" t="s">
        <v>8316</v>
      </c>
      <c r="S3931" s="12">
        <f t="shared" si="123"/>
        <v>41853.240208333329</v>
      </c>
      <c r="T3931" s="12">
        <f t="shared" si="124"/>
        <v>41876.207638888889</v>
      </c>
    </row>
    <row r="3932" spans="1:20" ht="42.75" x14ac:dyDescent="0.45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>ROUND(E3932/D3932*100,0)</f>
        <v>104</v>
      </c>
      <c r="P3932">
        <f>IFERROR(ROUND(E3932/L3932,2),0)</f>
        <v>125.98</v>
      </c>
      <c r="Q3932" t="s">
        <v>8315</v>
      </c>
      <c r="R3932" t="s">
        <v>8333</v>
      </c>
      <c r="S3932" s="12">
        <f t="shared" si="123"/>
        <v>42465.596585648149</v>
      </c>
      <c r="T3932" s="12">
        <f t="shared" si="124"/>
        <v>42493.958333333328</v>
      </c>
    </row>
    <row r="3933" spans="1:20" ht="28.5" x14ac:dyDescent="0.45">
      <c r="A3933">
        <v>2789</v>
      </c>
      <c r="B3933" s="3" t="s">
        <v>2789</v>
      </c>
      <c r="C3933" s="3" t="s">
        <v>6899</v>
      </c>
      <c r="D3933" s="6">
        <v>3000</v>
      </c>
      <c r="E3933" s="8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>ROUND(E3933/D3933*100,0)</f>
        <v>101</v>
      </c>
      <c r="P3933">
        <f>IFERROR(ROUND(E3933/L3933,2),0)</f>
        <v>126.46</v>
      </c>
      <c r="Q3933" t="s">
        <v>8315</v>
      </c>
      <c r="R3933" t="s">
        <v>8316</v>
      </c>
      <c r="S3933" s="12">
        <f t="shared" si="123"/>
        <v>42056.013124999998</v>
      </c>
      <c r="T3933" s="12">
        <f t="shared" si="124"/>
        <v>42075.166666666672</v>
      </c>
    </row>
    <row r="3934" spans="1:20" ht="42.75" x14ac:dyDescent="0.45">
      <c r="A3934">
        <v>4083</v>
      </c>
      <c r="B3934" s="3" t="s">
        <v>4079</v>
      </c>
      <c r="C3934" s="3" t="s">
        <v>8186</v>
      </c>
      <c r="D3934" s="6">
        <v>3500</v>
      </c>
      <c r="E3934" s="8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>ROUND(E3934/D3934*100,0)</f>
        <v>22</v>
      </c>
      <c r="P3934">
        <f>IFERROR(ROUND(E3934/L3934,2),0)</f>
        <v>126.5</v>
      </c>
      <c r="Q3934" t="s">
        <v>8315</v>
      </c>
      <c r="R3934" t="s">
        <v>8316</v>
      </c>
      <c r="S3934" s="12">
        <f t="shared" si="123"/>
        <v>42353.761759259258</v>
      </c>
      <c r="T3934" s="12">
        <f t="shared" si="124"/>
        <v>42383.761759259258</v>
      </c>
    </row>
    <row r="3935" spans="1:20" ht="42.75" x14ac:dyDescent="0.45">
      <c r="A3935">
        <v>530</v>
      </c>
      <c r="B3935" s="3" t="s">
        <v>531</v>
      </c>
      <c r="C3935" s="3" t="s">
        <v>4640</v>
      </c>
      <c r="D3935" s="6">
        <v>3405</v>
      </c>
      <c r="E3935" s="8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>ROUND(E3935/D3935*100,0)</f>
        <v>108</v>
      </c>
      <c r="P3935">
        <f>IFERROR(ROUND(E3935/L3935,2),0)</f>
        <v>126.55</v>
      </c>
      <c r="Q3935" t="s">
        <v>8315</v>
      </c>
      <c r="R3935" t="s">
        <v>8316</v>
      </c>
      <c r="S3935" s="12">
        <f t="shared" si="123"/>
        <v>42157.591064814813</v>
      </c>
      <c r="T3935" s="12">
        <f t="shared" si="124"/>
        <v>42179.083333333328</v>
      </c>
    </row>
    <row r="3936" spans="1:20" ht="42.75" x14ac:dyDescent="0.45">
      <c r="A3936">
        <v>3612</v>
      </c>
      <c r="B3936" s="3" t="s">
        <v>3611</v>
      </c>
      <c r="C3936" s="3" t="s">
        <v>7722</v>
      </c>
      <c r="D3936" s="6">
        <v>5000</v>
      </c>
      <c r="E3936" s="8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>ROUND(E3936/D3936*100,0)</f>
        <v>144</v>
      </c>
      <c r="P3936">
        <f>IFERROR(ROUND(E3936/L3936,2),0)</f>
        <v>126.67</v>
      </c>
      <c r="Q3936" t="s">
        <v>8315</v>
      </c>
      <c r="R3936" t="s">
        <v>8316</v>
      </c>
      <c r="S3936" s="12">
        <f t="shared" si="123"/>
        <v>41789.726979166669</v>
      </c>
      <c r="T3936" s="12">
        <f t="shared" si="124"/>
        <v>41799.726979166669</v>
      </c>
    </row>
    <row r="3937" spans="1:20" ht="42.75" x14ac:dyDescent="0.45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>ROUND(E3937/D3937*100,0)</f>
        <v>101</v>
      </c>
      <c r="P3937">
        <f>IFERROR(ROUND(E3937/L3937,2),0)</f>
        <v>126.72</v>
      </c>
      <c r="Q3937" t="s">
        <v>8315</v>
      </c>
      <c r="R3937" t="s">
        <v>8334</v>
      </c>
      <c r="S3937" s="12">
        <f t="shared" si="123"/>
        <v>42004.703865740739</v>
      </c>
      <c r="T3937" s="12">
        <f t="shared" si="124"/>
        <v>42034.703865740739</v>
      </c>
    </row>
    <row r="3938" spans="1:20" ht="28.5" x14ac:dyDescent="0.45">
      <c r="A3938">
        <v>3360</v>
      </c>
      <c r="B3938" s="3" t="s">
        <v>3359</v>
      </c>
      <c r="C3938" s="3" t="s">
        <v>7470</v>
      </c>
      <c r="D3938" s="6">
        <v>9000</v>
      </c>
      <c r="E3938" s="8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>ROUND(E3938/D3938*100,0)</f>
        <v>101</v>
      </c>
      <c r="P3938">
        <f>IFERROR(ROUND(E3938/L3938,2),0)</f>
        <v>126.72</v>
      </c>
      <c r="Q3938" t="s">
        <v>8315</v>
      </c>
      <c r="R3938" t="s">
        <v>8316</v>
      </c>
      <c r="S3938" s="12">
        <f t="shared" si="123"/>
        <v>42697.082673611112</v>
      </c>
      <c r="T3938" s="12">
        <f t="shared" si="124"/>
        <v>42718.665972222225</v>
      </c>
    </row>
    <row r="3939" spans="1:20" ht="28.5" x14ac:dyDescent="0.45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>ROUND(E3939/D3939*100,0)</f>
        <v>36</v>
      </c>
      <c r="P3939">
        <f>IFERROR(ROUND(E3939/L3939,2),0)</f>
        <v>127.6</v>
      </c>
      <c r="Q3939" t="s">
        <v>8315</v>
      </c>
      <c r="R3939" t="s">
        <v>8334</v>
      </c>
      <c r="S3939" s="12">
        <f t="shared" si="123"/>
        <v>42450.88282407407</v>
      </c>
      <c r="T3939" s="12">
        <f t="shared" si="124"/>
        <v>42480.88282407407</v>
      </c>
    </row>
    <row r="3940" spans="1:20" ht="42.75" x14ac:dyDescent="0.45">
      <c r="A3940">
        <v>1293</v>
      </c>
      <c r="B3940" s="3" t="s">
        <v>1294</v>
      </c>
      <c r="C3940" s="3" t="s">
        <v>5403</v>
      </c>
      <c r="D3940" s="6">
        <v>15000</v>
      </c>
      <c r="E3940" s="8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>ROUND(E3940/D3940*100,0)</f>
        <v>102</v>
      </c>
      <c r="P3940">
        <f>IFERROR(ROUND(E3940/L3940,2),0)</f>
        <v>127.79</v>
      </c>
      <c r="Q3940" t="s">
        <v>8315</v>
      </c>
      <c r="R3940" t="s">
        <v>8316</v>
      </c>
      <c r="S3940" s="12">
        <f t="shared" si="123"/>
        <v>42292.701053240744</v>
      </c>
      <c r="T3940" s="12">
        <f t="shared" si="124"/>
        <v>42322.742719907401</v>
      </c>
    </row>
    <row r="3941" spans="1:20" ht="42.75" x14ac:dyDescent="0.45">
      <c r="A3941">
        <v>3213</v>
      </c>
      <c r="B3941" s="3" t="s">
        <v>3213</v>
      </c>
      <c r="C3941" s="3" t="s">
        <v>7323</v>
      </c>
      <c r="D3941" s="6">
        <v>6000</v>
      </c>
      <c r="E3941" s="8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>ROUND(E3941/D3941*100,0)</f>
        <v>100</v>
      </c>
      <c r="P3941">
        <f>IFERROR(ROUND(E3941/L3941,2),0)</f>
        <v>127.81</v>
      </c>
      <c r="Q3941" t="s">
        <v>8315</v>
      </c>
      <c r="R3941" t="s">
        <v>8316</v>
      </c>
      <c r="S3941" s="12">
        <f t="shared" si="123"/>
        <v>42171.763414351852</v>
      </c>
      <c r="T3941" s="12">
        <f t="shared" si="124"/>
        <v>42211.763414351852</v>
      </c>
    </row>
    <row r="3942" spans="1:20" ht="42.75" x14ac:dyDescent="0.45">
      <c r="A3942">
        <v>3893</v>
      </c>
      <c r="B3942" s="3" t="s">
        <v>3890</v>
      </c>
      <c r="C3942" s="3" t="s">
        <v>8001</v>
      </c>
      <c r="D3942" s="6">
        <v>50000</v>
      </c>
      <c r="E3942" s="8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>ROUND(E3942/D3942*100,0)</f>
        <v>22</v>
      </c>
      <c r="P3942">
        <f>IFERROR(ROUND(E3942/L3942,2),0)</f>
        <v>128.27000000000001</v>
      </c>
      <c r="Q3942" t="s">
        <v>8315</v>
      </c>
      <c r="R3942" t="s">
        <v>8316</v>
      </c>
      <c r="S3942" s="12">
        <f t="shared" si="123"/>
        <v>41779.657870370371</v>
      </c>
      <c r="T3942" s="12">
        <f t="shared" si="124"/>
        <v>41821.25</v>
      </c>
    </row>
    <row r="3943" spans="1:20" ht="42.75" x14ac:dyDescent="0.45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>ROUND(E3943/D3943*100,0)</f>
        <v>110</v>
      </c>
      <c r="P3943">
        <f>IFERROR(ROUND(E3943/L3943,2),0)</f>
        <v>128.91</v>
      </c>
      <c r="Q3943" t="s">
        <v>8315</v>
      </c>
      <c r="R3943" t="s">
        <v>8333</v>
      </c>
      <c r="S3943" s="12">
        <f t="shared" si="123"/>
        <v>42083.070590277777</v>
      </c>
      <c r="T3943" s="12">
        <f t="shared" si="124"/>
        <v>42110.118055555555</v>
      </c>
    </row>
    <row r="3944" spans="1:20" ht="42.75" x14ac:dyDescent="0.45">
      <c r="A3944">
        <v>531</v>
      </c>
      <c r="B3944" s="3" t="s">
        <v>532</v>
      </c>
      <c r="C3944" s="3" t="s">
        <v>4641</v>
      </c>
      <c r="D3944" s="6">
        <v>4000</v>
      </c>
      <c r="E3944" s="8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>ROUND(E3944/D3944*100,0)</f>
        <v>100</v>
      </c>
      <c r="P3944">
        <f>IFERROR(ROUND(E3944/L3944,2),0)</f>
        <v>129.03</v>
      </c>
      <c r="Q3944" t="s">
        <v>8315</v>
      </c>
      <c r="R3944" t="s">
        <v>8316</v>
      </c>
      <c r="S3944" s="12">
        <f t="shared" si="123"/>
        <v>42676.065150462964</v>
      </c>
      <c r="T3944" s="12">
        <f t="shared" si="124"/>
        <v>42721.290972222225</v>
      </c>
    </row>
    <row r="3945" spans="1:20" ht="42.75" x14ac:dyDescent="0.45">
      <c r="A3945">
        <v>4057</v>
      </c>
      <c r="B3945" s="3" t="s">
        <v>4053</v>
      </c>
      <c r="C3945" s="3" t="s">
        <v>8161</v>
      </c>
      <c r="D3945" s="6">
        <v>3500</v>
      </c>
      <c r="E3945" s="8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>ROUND(E3945/D3945*100,0)</f>
        <v>22</v>
      </c>
      <c r="P3945">
        <f>IFERROR(ROUND(E3945/L3945,2),0)</f>
        <v>129.16999999999999</v>
      </c>
      <c r="Q3945" t="s">
        <v>8315</v>
      </c>
      <c r="R3945" t="s">
        <v>8316</v>
      </c>
      <c r="S3945" s="12">
        <f t="shared" si="123"/>
        <v>42310.968518518523</v>
      </c>
      <c r="T3945" s="12">
        <f t="shared" si="124"/>
        <v>42333.958333333328</v>
      </c>
    </row>
    <row r="3946" spans="1:20" ht="28.5" x14ac:dyDescent="0.45">
      <c r="A3946">
        <v>3281</v>
      </c>
      <c r="B3946" s="3" t="s">
        <v>3281</v>
      </c>
      <c r="C3946" s="3" t="s">
        <v>7391</v>
      </c>
      <c r="D3946" s="6">
        <v>5000</v>
      </c>
      <c r="E3946" s="8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>ROUND(E3946/D3946*100,0)</f>
        <v>122</v>
      </c>
      <c r="P3946">
        <f>IFERROR(ROUND(E3946/L3946,2),0)</f>
        <v>129.36000000000001</v>
      </c>
      <c r="Q3946" t="s">
        <v>8315</v>
      </c>
      <c r="R3946" t="s">
        <v>8316</v>
      </c>
      <c r="S3946" s="12">
        <f t="shared" si="123"/>
        <v>42219.019733796296</v>
      </c>
      <c r="T3946" s="12">
        <f t="shared" si="124"/>
        <v>42249.019733796296</v>
      </c>
    </row>
    <row r="3947" spans="1:20" ht="42.75" x14ac:dyDescent="0.45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>ROUND(E3947/D3947*100,0)</f>
        <v>23</v>
      </c>
      <c r="P3947">
        <f>IFERROR(ROUND(E3947/L3947,2),0)</f>
        <v>130.09</v>
      </c>
      <c r="Q3947" t="s">
        <v>8315</v>
      </c>
      <c r="R3947" t="s">
        <v>8333</v>
      </c>
      <c r="S3947" s="12">
        <f t="shared" si="123"/>
        <v>42528.542627314819</v>
      </c>
      <c r="T3947" s="12">
        <f t="shared" si="124"/>
        <v>42560.082638888889</v>
      </c>
    </row>
    <row r="3948" spans="1:20" ht="28.5" x14ac:dyDescent="0.45">
      <c r="A3948">
        <v>3237</v>
      </c>
      <c r="B3948" s="3" t="s">
        <v>3237</v>
      </c>
      <c r="C3948" s="3" t="s">
        <v>7347</v>
      </c>
      <c r="D3948" s="6">
        <v>35000</v>
      </c>
      <c r="E3948" s="8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>ROUND(E3948/D3948*100,0)</f>
        <v>101</v>
      </c>
      <c r="P3948">
        <f>IFERROR(ROUND(E3948/L3948,2),0)</f>
        <v>131.13999999999999</v>
      </c>
      <c r="Q3948" t="s">
        <v>8315</v>
      </c>
      <c r="R3948" t="s">
        <v>8316</v>
      </c>
      <c r="S3948" s="12">
        <f t="shared" si="123"/>
        <v>42252.474351851852</v>
      </c>
      <c r="T3948" s="12">
        <f t="shared" si="124"/>
        <v>42276.165972222225</v>
      </c>
    </row>
    <row r="3949" spans="1:20" ht="42.75" x14ac:dyDescent="0.45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>ROUND(E3949/D3949*100,0)</f>
        <v>319</v>
      </c>
      <c r="P3949">
        <f>IFERROR(ROUND(E3949/L3949,2),0)</f>
        <v>131.38</v>
      </c>
      <c r="Q3949" t="s">
        <v>8315</v>
      </c>
      <c r="R3949" t="s">
        <v>8333</v>
      </c>
      <c r="S3949" s="12">
        <f t="shared" si="123"/>
        <v>42534.895625000005</v>
      </c>
      <c r="T3949" s="12">
        <f t="shared" si="124"/>
        <v>42564.895625000005</v>
      </c>
    </row>
    <row r="3950" spans="1:20" ht="42.75" x14ac:dyDescent="0.45">
      <c r="A3950">
        <v>3174</v>
      </c>
      <c r="B3950" s="3" t="s">
        <v>3174</v>
      </c>
      <c r="C3950" s="3" t="s">
        <v>7284</v>
      </c>
      <c r="D3950" s="6">
        <v>3000</v>
      </c>
      <c r="E3950" s="8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>ROUND(E3950/D3950*100,0)</f>
        <v>101</v>
      </c>
      <c r="P3950">
        <f>IFERROR(ROUND(E3950/L3950,2),0)</f>
        <v>131.91</v>
      </c>
      <c r="Q3950" t="s">
        <v>8315</v>
      </c>
      <c r="R3950" t="s">
        <v>8316</v>
      </c>
      <c r="S3950" s="12">
        <f t="shared" si="123"/>
        <v>41862.864675925928</v>
      </c>
      <c r="T3950" s="12">
        <f t="shared" si="124"/>
        <v>41876.864675925928</v>
      </c>
    </row>
    <row r="3951" spans="1:20" ht="42.75" x14ac:dyDescent="0.45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>ROUND(E3951/D3951*100,0)</f>
        <v>34</v>
      </c>
      <c r="P3951">
        <f>IFERROR(ROUND(E3951/L3951,2),0)</f>
        <v>132.35</v>
      </c>
      <c r="Q3951" t="s">
        <v>8315</v>
      </c>
      <c r="R3951" t="s">
        <v>8333</v>
      </c>
      <c r="S3951" s="12">
        <f t="shared" si="123"/>
        <v>42800.801817129628</v>
      </c>
      <c r="T3951" s="12">
        <f t="shared" si="124"/>
        <v>42830.760150462964</v>
      </c>
    </row>
    <row r="3952" spans="1:20" ht="42.75" x14ac:dyDescent="0.45">
      <c r="A3952">
        <v>3715</v>
      </c>
      <c r="B3952" s="3" t="s">
        <v>3712</v>
      </c>
      <c r="C3952" s="3" t="s">
        <v>7825</v>
      </c>
      <c r="D3952" s="6">
        <v>3500</v>
      </c>
      <c r="E3952" s="8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>ROUND(E3952/D3952*100,0)</f>
        <v>103</v>
      </c>
      <c r="P3952">
        <f>IFERROR(ROUND(E3952/L3952,2),0)</f>
        <v>132.96</v>
      </c>
      <c r="Q3952" t="s">
        <v>8315</v>
      </c>
      <c r="R3952" t="s">
        <v>8316</v>
      </c>
      <c r="S3952" s="12">
        <f t="shared" si="123"/>
        <v>42036.995590277773</v>
      </c>
      <c r="T3952" s="12">
        <f t="shared" si="124"/>
        <v>42094.536111111112</v>
      </c>
    </row>
    <row r="3953" spans="1:20" ht="42.75" x14ac:dyDescent="0.45">
      <c r="A3953">
        <v>3385</v>
      </c>
      <c r="B3953" s="3" t="s">
        <v>3384</v>
      </c>
      <c r="C3953" s="3" t="s">
        <v>7495</v>
      </c>
      <c r="D3953" s="6">
        <v>2000</v>
      </c>
      <c r="E3953" s="8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>ROUND(E3953/D3953*100,0)</f>
        <v>100</v>
      </c>
      <c r="P3953">
        <f>IFERROR(ROUND(E3953/L3953,2),0)</f>
        <v>133.33000000000001</v>
      </c>
      <c r="Q3953" t="s">
        <v>8315</v>
      </c>
      <c r="R3953" t="s">
        <v>8316</v>
      </c>
      <c r="S3953" s="12">
        <f t="shared" si="123"/>
        <v>41953.8675</v>
      </c>
      <c r="T3953" s="12">
        <f t="shared" si="124"/>
        <v>41983.8675</v>
      </c>
    </row>
    <row r="3954" spans="1:20" ht="42.75" x14ac:dyDescent="0.45">
      <c r="A3954">
        <v>3433</v>
      </c>
      <c r="B3954" s="3" t="s">
        <v>3432</v>
      </c>
      <c r="C3954" s="3" t="s">
        <v>7543</v>
      </c>
      <c r="D3954" s="6">
        <v>9500</v>
      </c>
      <c r="E3954" s="8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>ROUND(E3954/D3954*100,0)</f>
        <v>100</v>
      </c>
      <c r="P3954">
        <f>IFERROR(ROUND(E3954/L3954,2),0)</f>
        <v>134.15</v>
      </c>
      <c r="Q3954" t="s">
        <v>8315</v>
      </c>
      <c r="R3954" t="s">
        <v>8316</v>
      </c>
      <c r="S3954" s="12">
        <f t="shared" si="123"/>
        <v>41776.063136574077</v>
      </c>
      <c r="T3954" s="12">
        <f t="shared" si="124"/>
        <v>41807.125</v>
      </c>
    </row>
    <row r="3955" spans="1:20" ht="42.75" x14ac:dyDescent="0.45">
      <c r="A3955">
        <v>3282</v>
      </c>
      <c r="B3955" s="3" t="s">
        <v>3282</v>
      </c>
      <c r="C3955" s="3" t="s">
        <v>7392</v>
      </c>
      <c r="D3955" s="6">
        <v>31000</v>
      </c>
      <c r="E3955" s="8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>ROUND(E3955/D3955*100,0)</f>
        <v>103</v>
      </c>
      <c r="P3955">
        <f>IFERROR(ROUND(E3955/L3955,2),0)</f>
        <v>134.26</v>
      </c>
      <c r="Q3955" t="s">
        <v>8315</v>
      </c>
      <c r="R3955" t="s">
        <v>8316</v>
      </c>
      <c r="S3955" s="12">
        <f t="shared" si="123"/>
        <v>42445.19430555556</v>
      </c>
      <c r="T3955" s="12">
        <f t="shared" si="124"/>
        <v>42489.19430555556</v>
      </c>
    </row>
    <row r="3956" spans="1:20" ht="42.75" x14ac:dyDescent="0.45">
      <c r="A3956">
        <v>1299</v>
      </c>
      <c r="B3956" s="3" t="s">
        <v>1300</v>
      </c>
      <c r="C3956" s="3" t="s">
        <v>5409</v>
      </c>
      <c r="D3956" s="6">
        <v>3500</v>
      </c>
      <c r="E3956" s="8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>ROUND(E3956/D3956*100,0)</f>
        <v>124</v>
      </c>
      <c r="P3956">
        <f>IFERROR(ROUND(E3956/L3956,2),0)</f>
        <v>135.63</v>
      </c>
      <c r="Q3956" t="s">
        <v>8315</v>
      </c>
      <c r="R3956" t="s">
        <v>8316</v>
      </c>
      <c r="S3956" s="12">
        <f t="shared" si="123"/>
        <v>42169.814340277779</v>
      </c>
      <c r="T3956" s="12">
        <f t="shared" si="124"/>
        <v>42199.814340277779</v>
      </c>
    </row>
    <row r="3957" spans="1:20" ht="42.75" x14ac:dyDescent="0.45">
      <c r="A3957">
        <v>3583</v>
      </c>
      <c r="B3957" s="3" t="s">
        <v>3582</v>
      </c>
      <c r="C3957" s="3" t="s">
        <v>7693</v>
      </c>
      <c r="D3957" s="6">
        <v>3000</v>
      </c>
      <c r="E3957" s="8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>ROUND(E3957/D3957*100,0)</f>
        <v>109</v>
      </c>
      <c r="P3957">
        <f>IFERROR(ROUND(E3957/L3957,2),0)</f>
        <v>135.63</v>
      </c>
      <c r="Q3957" t="s">
        <v>8315</v>
      </c>
      <c r="R3957" t="s">
        <v>8316</v>
      </c>
      <c r="S3957" s="12">
        <f t="shared" si="123"/>
        <v>42418.425983796296</v>
      </c>
      <c r="T3957" s="12">
        <f t="shared" si="124"/>
        <v>42478.384317129632</v>
      </c>
    </row>
    <row r="3958" spans="1:20" ht="28.5" x14ac:dyDescent="0.45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>ROUND(E3958/D3958*100,0)</f>
        <v>104</v>
      </c>
      <c r="P3958">
        <f>IFERROR(ROUND(E3958/L3958,2),0)</f>
        <v>135.63</v>
      </c>
      <c r="Q3958" t="s">
        <v>8315</v>
      </c>
      <c r="R3958" t="s">
        <v>8334</v>
      </c>
      <c r="S3958" s="12">
        <f t="shared" si="123"/>
        <v>42425.735416666663</v>
      </c>
      <c r="T3958" s="12">
        <f t="shared" si="124"/>
        <v>42455.693750000006</v>
      </c>
    </row>
    <row r="3959" spans="1:20" ht="42.75" x14ac:dyDescent="0.45">
      <c r="A3959">
        <v>3502</v>
      </c>
      <c r="B3959" s="3" t="s">
        <v>3501</v>
      </c>
      <c r="C3959" s="3" t="s">
        <v>7612</v>
      </c>
      <c r="D3959" s="6">
        <v>4000</v>
      </c>
      <c r="E3959" s="8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>ROUND(E3959/D3959*100,0)</f>
        <v>105</v>
      </c>
      <c r="P3959">
        <f>IFERROR(ROUND(E3959/L3959,2),0)</f>
        <v>136</v>
      </c>
      <c r="Q3959" t="s">
        <v>8315</v>
      </c>
      <c r="R3959" t="s">
        <v>8316</v>
      </c>
      <c r="S3959" s="12">
        <f t="shared" si="123"/>
        <v>42430.839398148149</v>
      </c>
      <c r="T3959" s="12">
        <f t="shared" si="124"/>
        <v>42445.165972222225</v>
      </c>
    </row>
    <row r="3960" spans="1:20" ht="42.75" x14ac:dyDescent="0.45">
      <c r="A3960">
        <v>2980</v>
      </c>
      <c r="B3960" s="3" t="s">
        <v>2980</v>
      </c>
      <c r="C3960" s="3" t="s">
        <v>7090</v>
      </c>
      <c r="D3960" s="6">
        <v>3000</v>
      </c>
      <c r="E3960" s="8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>ROUND(E3960/D3960*100,0)</f>
        <v>109</v>
      </c>
      <c r="P3960">
        <f>IFERROR(ROUND(E3960/L3960,2),0)</f>
        <v>136.46</v>
      </c>
      <c r="Q3960" t="s">
        <v>8315</v>
      </c>
      <c r="R3960" t="s">
        <v>8316</v>
      </c>
      <c r="S3960" s="12">
        <f t="shared" si="123"/>
        <v>42219.915856481486</v>
      </c>
      <c r="T3960" s="12">
        <f t="shared" si="124"/>
        <v>42240.083333333328</v>
      </c>
    </row>
    <row r="3961" spans="1:20" ht="42.75" x14ac:dyDescent="0.45">
      <c r="A3961">
        <v>3574</v>
      </c>
      <c r="B3961" s="3" t="s">
        <v>3573</v>
      </c>
      <c r="C3961" s="3" t="s">
        <v>7684</v>
      </c>
      <c r="D3961" s="6">
        <v>5800</v>
      </c>
      <c r="E3961" s="8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>ROUND(E3961/D3961*100,0)</f>
        <v>106</v>
      </c>
      <c r="P3961">
        <f>IFERROR(ROUND(E3961/L3961,2),0)</f>
        <v>136.78</v>
      </c>
      <c r="Q3961" t="s">
        <v>8315</v>
      </c>
      <c r="R3961" t="s">
        <v>8316</v>
      </c>
      <c r="S3961" s="12">
        <f t="shared" si="123"/>
        <v>41926.942685185182</v>
      </c>
      <c r="T3961" s="12">
        <f t="shared" si="124"/>
        <v>41956.984351851846</v>
      </c>
    </row>
    <row r="3962" spans="1:20" ht="28.5" x14ac:dyDescent="0.45">
      <c r="A3962">
        <v>3338</v>
      </c>
      <c r="B3962" s="3" t="s">
        <v>3338</v>
      </c>
      <c r="C3962" s="3" t="s">
        <v>7448</v>
      </c>
      <c r="D3962" s="6">
        <v>15000</v>
      </c>
      <c r="E3962" s="8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>ROUND(E3962/D3962*100,0)</f>
        <v>102</v>
      </c>
      <c r="P3962">
        <f>IFERROR(ROUND(E3962/L3962,2),0)</f>
        <v>136.85</v>
      </c>
      <c r="Q3962" t="s">
        <v>8315</v>
      </c>
      <c r="R3962" t="s">
        <v>8316</v>
      </c>
      <c r="S3962" s="12">
        <f t="shared" si="123"/>
        <v>42769.574999999997</v>
      </c>
      <c r="T3962" s="12">
        <f t="shared" si="124"/>
        <v>42790.574999999997</v>
      </c>
    </row>
    <row r="3963" spans="1:20" ht="42.75" x14ac:dyDescent="0.45">
      <c r="A3963">
        <v>3943</v>
      </c>
      <c r="B3963" s="3" t="s">
        <v>3940</v>
      </c>
      <c r="C3963" s="3" t="s">
        <v>8051</v>
      </c>
      <c r="D3963" s="6">
        <v>5000</v>
      </c>
      <c r="E3963" s="8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>ROUND(E3963/D3963*100,0)</f>
        <v>36</v>
      </c>
      <c r="P3963">
        <f>IFERROR(ROUND(E3963/L3963,2),0)</f>
        <v>137.08000000000001</v>
      </c>
      <c r="Q3963" t="s">
        <v>8315</v>
      </c>
      <c r="R3963" t="s">
        <v>8316</v>
      </c>
      <c r="S3963" s="12">
        <f t="shared" si="123"/>
        <v>42279.778564814813</v>
      </c>
      <c r="T3963" s="12">
        <f t="shared" si="124"/>
        <v>42310.701388888891</v>
      </c>
    </row>
    <row r="3964" spans="1:20" ht="42.75" x14ac:dyDescent="0.45">
      <c r="A3964">
        <v>3524</v>
      </c>
      <c r="B3964" s="3" t="s">
        <v>3523</v>
      </c>
      <c r="C3964" s="3" t="s">
        <v>7634</v>
      </c>
      <c r="D3964" s="6">
        <v>10000</v>
      </c>
      <c r="E3964" s="8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>ROUND(E3964/D3964*100,0)</f>
        <v>102</v>
      </c>
      <c r="P3964">
        <f>IFERROR(ROUND(E3964/L3964,2),0)</f>
        <v>137.24</v>
      </c>
      <c r="Q3964" t="s">
        <v>8315</v>
      </c>
      <c r="R3964" t="s">
        <v>8316</v>
      </c>
      <c r="S3964" s="12">
        <f t="shared" si="123"/>
        <v>41880.76357638889</v>
      </c>
      <c r="T3964" s="12">
        <f t="shared" si="124"/>
        <v>41895.166666666664</v>
      </c>
    </row>
    <row r="3965" spans="1:20" ht="42.75" x14ac:dyDescent="0.45">
      <c r="A3965">
        <v>3173</v>
      </c>
      <c r="B3965" s="3" t="s">
        <v>3173</v>
      </c>
      <c r="C3965" s="3" t="s">
        <v>7283</v>
      </c>
      <c r="D3965" s="6">
        <v>10000</v>
      </c>
      <c r="E3965" s="8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>ROUND(E3965/D3965*100,0)</f>
        <v>103</v>
      </c>
      <c r="P3965">
        <f>IFERROR(ROUND(E3965/L3965,2),0)</f>
        <v>139.19</v>
      </c>
      <c r="Q3965" t="s">
        <v>8315</v>
      </c>
      <c r="R3965" t="s">
        <v>8316</v>
      </c>
      <c r="S3965" s="12">
        <f t="shared" si="123"/>
        <v>41878.878379629627</v>
      </c>
      <c r="T3965" s="12">
        <f t="shared" si="124"/>
        <v>41908.878379629627</v>
      </c>
    </row>
    <row r="3966" spans="1:20" ht="42.75" x14ac:dyDescent="0.45">
      <c r="A3966">
        <v>3128</v>
      </c>
      <c r="B3966" s="3" t="s">
        <v>3128</v>
      </c>
      <c r="C3966" s="3" t="s">
        <v>7238</v>
      </c>
      <c r="D3966" s="6">
        <v>15000</v>
      </c>
      <c r="E3966" s="8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>ROUND(E3966/D3966*100,0)</f>
        <v>109</v>
      </c>
      <c r="P3966">
        <f>IFERROR(ROUND(E3966/L3966,2),0)</f>
        <v>139.24</v>
      </c>
      <c r="Q3966" t="s">
        <v>8315</v>
      </c>
      <c r="R3966" t="s">
        <v>8316</v>
      </c>
      <c r="S3966" s="12">
        <f t="shared" si="123"/>
        <v>42780.825706018513</v>
      </c>
      <c r="T3966" s="12">
        <f t="shared" si="124"/>
        <v>42810.784039351856</v>
      </c>
    </row>
    <row r="3967" spans="1:20" ht="42.75" x14ac:dyDescent="0.45">
      <c r="A3967">
        <v>3832</v>
      </c>
      <c r="B3967" s="3" t="s">
        <v>3829</v>
      </c>
      <c r="C3967" s="3" t="s">
        <v>7941</v>
      </c>
      <c r="D3967" s="6">
        <v>1200</v>
      </c>
      <c r="E3967" s="8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>ROUND(E3967/D3967*100,0)</f>
        <v>105</v>
      </c>
      <c r="P3967">
        <f>IFERROR(ROUND(E3967/L3967,2),0)</f>
        <v>139.56</v>
      </c>
      <c r="Q3967" t="s">
        <v>8315</v>
      </c>
      <c r="R3967" t="s">
        <v>8316</v>
      </c>
      <c r="S3967" s="12">
        <f t="shared" si="123"/>
        <v>42375.114988425921</v>
      </c>
      <c r="T3967" s="12">
        <f t="shared" si="124"/>
        <v>42420.114988425921</v>
      </c>
    </row>
    <row r="3968" spans="1:20" ht="42.75" x14ac:dyDescent="0.45">
      <c r="A3968">
        <v>3706</v>
      </c>
      <c r="B3968" s="3" t="s">
        <v>3703</v>
      </c>
      <c r="C3968" s="3" t="s">
        <v>7816</v>
      </c>
      <c r="D3968" s="6">
        <v>1500</v>
      </c>
      <c r="E3968" s="8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>ROUND(E3968/D3968*100,0)</f>
        <v>121</v>
      </c>
      <c r="P3968">
        <f>IFERROR(ROUND(E3968/L3968,2),0)</f>
        <v>140</v>
      </c>
      <c r="Q3968" t="s">
        <v>8315</v>
      </c>
      <c r="R3968" t="s">
        <v>8316</v>
      </c>
      <c r="S3968" s="12">
        <f t="shared" si="123"/>
        <v>41879.913761574076</v>
      </c>
      <c r="T3968" s="12">
        <f t="shared" si="124"/>
        <v>41894.913761574076</v>
      </c>
    </row>
    <row r="3969" spans="1:20" ht="42.75" x14ac:dyDescent="0.45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>ROUND(E3969/D3969*100,0)</f>
        <v>15</v>
      </c>
      <c r="P3969">
        <f>IFERROR(ROUND(E3969/L3969,2),0)</f>
        <v>140.54</v>
      </c>
      <c r="Q3969" t="s">
        <v>8315</v>
      </c>
      <c r="R3969" t="s">
        <v>8333</v>
      </c>
      <c r="S3969" s="12">
        <f t="shared" si="123"/>
        <v>41902.622395833336</v>
      </c>
      <c r="T3969" s="12">
        <f t="shared" si="124"/>
        <v>41932.622395833336</v>
      </c>
    </row>
    <row r="3970" spans="1:20" ht="42.75" x14ac:dyDescent="0.45">
      <c r="A3970">
        <v>3298</v>
      </c>
      <c r="B3970" s="3" t="s">
        <v>3298</v>
      </c>
      <c r="C3970" s="3" t="s">
        <v>7408</v>
      </c>
      <c r="D3970" s="6">
        <v>10000</v>
      </c>
      <c r="E3970" s="8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>ROUND(E3970/D3970*100,0)</f>
        <v>102</v>
      </c>
      <c r="P3970">
        <f>IFERROR(ROUND(E3970/L3970,2),0)</f>
        <v>141.29</v>
      </c>
      <c r="Q3970" t="s">
        <v>8315</v>
      </c>
      <c r="R3970" t="s">
        <v>8316</v>
      </c>
      <c r="S3970" s="12">
        <f t="shared" si="123"/>
        <v>42239.957962962959</v>
      </c>
      <c r="T3970" s="12">
        <f t="shared" si="124"/>
        <v>42260</v>
      </c>
    </row>
    <row r="3971" spans="1:20" ht="42.75" x14ac:dyDescent="0.45">
      <c r="A3971">
        <v>3224</v>
      </c>
      <c r="B3971" s="3" t="s">
        <v>3224</v>
      </c>
      <c r="C3971" s="3" t="s">
        <v>7334</v>
      </c>
      <c r="D3971" s="6">
        <v>30000</v>
      </c>
      <c r="E3971" s="8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>ROUND(E3971/D3971*100,0)</f>
        <v>102</v>
      </c>
      <c r="P3971">
        <f>IFERROR(ROUND(E3971/L3971,2),0)</f>
        <v>141.71</v>
      </c>
      <c r="Q3971" t="s">
        <v>8315</v>
      </c>
      <c r="R3971" t="s">
        <v>8316</v>
      </c>
      <c r="S3971" s="12">
        <f t="shared" ref="S3971:S4034" si="125">(((J3971/60)/60)/24)+DATE(1970,1,1)</f>
        <v>42697.850844907407</v>
      </c>
      <c r="T3971" s="12">
        <f t="shared" ref="T3971:T4034" si="126">(((I3971/60)/60)/24)+DATE(1970,1,1)</f>
        <v>42745.208333333328</v>
      </c>
    </row>
    <row r="3972" spans="1:20" ht="42.75" x14ac:dyDescent="0.45">
      <c r="A3972">
        <v>3326</v>
      </c>
      <c r="B3972" s="3" t="s">
        <v>3326</v>
      </c>
      <c r="C3972" s="3" t="s">
        <v>7436</v>
      </c>
      <c r="D3972" s="6">
        <v>8000</v>
      </c>
      <c r="E3972" s="8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>ROUND(E3972/D3972*100,0)</f>
        <v>101</v>
      </c>
      <c r="P3972">
        <f>IFERROR(ROUND(E3972/L3972,2),0)</f>
        <v>142.28</v>
      </c>
      <c r="Q3972" t="s">
        <v>8315</v>
      </c>
      <c r="R3972" t="s">
        <v>8316</v>
      </c>
      <c r="S3972" s="12">
        <f t="shared" si="125"/>
        <v>42041.714178240742</v>
      </c>
      <c r="T3972" s="12">
        <f t="shared" si="126"/>
        <v>42071.67251157407</v>
      </c>
    </row>
    <row r="3973" spans="1:20" ht="42.75" x14ac:dyDescent="0.45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>ROUND(E3973/D3973*100,0)</f>
        <v>10</v>
      </c>
      <c r="P3973">
        <f>IFERROR(ROUND(E3973/L3973,2),0)</f>
        <v>142.86000000000001</v>
      </c>
      <c r="Q3973" t="s">
        <v>8315</v>
      </c>
      <c r="R3973" t="s">
        <v>8316</v>
      </c>
      <c r="S3973" s="12">
        <f t="shared" si="125"/>
        <v>42308.211215277777</v>
      </c>
      <c r="T3973" s="12">
        <f t="shared" si="126"/>
        <v>42338.252881944441</v>
      </c>
    </row>
    <row r="3974" spans="1:20" ht="42.75" x14ac:dyDescent="0.45">
      <c r="A3974">
        <v>3609</v>
      </c>
      <c r="B3974" s="3" t="s">
        <v>3608</v>
      </c>
      <c r="C3974" s="3" t="s">
        <v>7719</v>
      </c>
      <c r="D3974" s="6">
        <v>1960</v>
      </c>
      <c r="E3974" s="8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>ROUND(E3974/D3974*100,0)</f>
        <v>153</v>
      </c>
      <c r="P3974">
        <f>IFERROR(ROUND(E3974/L3974,2),0)</f>
        <v>143.1</v>
      </c>
      <c r="Q3974" t="s">
        <v>8315</v>
      </c>
      <c r="R3974" t="s">
        <v>8316</v>
      </c>
      <c r="S3974" s="12">
        <f t="shared" si="125"/>
        <v>42429.991724537031</v>
      </c>
      <c r="T3974" s="12">
        <f t="shared" si="126"/>
        <v>42459.950057870374</v>
      </c>
    </row>
    <row r="3975" spans="1:20" ht="42.75" x14ac:dyDescent="0.45">
      <c r="A3975">
        <v>3436</v>
      </c>
      <c r="B3975" s="3" t="s">
        <v>3435</v>
      </c>
      <c r="C3975" s="3" t="s">
        <v>7546</v>
      </c>
      <c r="D3975" s="6">
        <v>5000</v>
      </c>
      <c r="E3975" s="8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>ROUND(E3975/D3975*100,0)</f>
        <v>106</v>
      </c>
      <c r="P3975">
        <f>IFERROR(ROUND(E3975/L3975,2),0)</f>
        <v>143.11000000000001</v>
      </c>
      <c r="Q3975" t="s">
        <v>8315</v>
      </c>
      <c r="R3975" t="s">
        <v>8316</v>
      </c>
      <c r="S3975" s="12">
        <f t="shared" si="125"/>
        <v>41851.541585648149</v>
      </c>
      <c r="T3975" s="12">
        <f t="shared" si="126"/>
        <v>41872.686111111114</v>
      </c>
    </row>
    <row r="3976" spans="1:20" ht="42.75" x14ac:dyDescent="0.45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>ROUND(E3976/D3976*100,0)</f>
        <v>100</v>
      </c>
      <c r="P3976">
        <f>IFERROR(ROUND(E3976/L3976,2),0)</f>
        <v>143.21</v>
      </c>
      <c r="Q3976" t="s">
        <v>8315</v>
      </c>
      <c r="R3976" t="s">
        <v>8334</v>
      </c>
      <c r="S3976" s="12">
        <f t="shared" si="125"/>
        <v>42075.942627314813</v>
      </c>
      <c r="T3976" s="12">
        <f t="shared" si="126"/>
        <v>42103.166666666672</v>
      </c>
    </row>
    <row r="3977" spans="1:20" ht="42.75" x14ac:dyDescent="0.45">
      <c r="A3977">
        <v>3507</v>
      </c>
      <c r="B3977" s="3" t="s">
        <v>3506</v>
      </c>
      <c r="C3977" s="3" t="s">
        <v>7617</v>
      </c>
      <c r="D3977" s="6">
        <v>10000</v>
      </c>
      <c r="E3977" s="8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>ROUND(E3977/D3977*100,0)</f>
        <v>104</v>
      </c>
      <c r="P3977">
        <f>IFERROR(ROUND(E3977/L3977,2),0)</f>
        <v>145</v>
      </c>
      <c r="Q3977" t="s">
        <v>8315</v>
      </c>
      <c r="R3977" t="s">
        <v>8316</v>
      </c>
      <c r="S3977" s="12">
        <f t="shared" si="125"/>
        <v>42491.92288194444</v>
      </c>
      <c r="T3977" s="12">
        <f t="shared" si="126"/>
        <v>42521.92288194444</v>
      </c>
    </row>
    <row r="3978" spans="1:20" ht="42.75" x14ac:dyDescent="0.45">
      <c r="A3978">
        <v>3674</v>
      </c>
      <c r="B3978" s="3" t="s">
        <v>3671</v>
      </c>
      <c r="C3978" s="3" t="s">
        <v>7784</v>
      </c>
      <c r="D3978" s="6">
        <v>4500</v>
      </c>
      <c r="E3978" s="8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>ROUND(E3978/D3978*100,0)</f>
        <v>100</v>
      </c>
      <c r="P3978">
        <f>IFERROR(ROUND(E3978/L3978,2),0)</f>
        <v>145.16</v>
      </c>
      <c r="Q3978" t="s">
        <v>8315</v>
      </c>
      <c r="R3978" t="s">
        <v>8316</v>
      </c>
      <c r="S3978" s="12">
        <f t="shared" si="125"/>
        <v>42556.873020833329</v>
      </c>
      <c r="T3978" s="12">
        <f t="shared" si="126"/>
        <v>42616.873020833329</v>
      </c>
    </row>
    <row r="3979" spans="1:20" ht="42.75" x14ac:dyDescent="0.45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>ROUND(E3979/D3979*100,0)</f>
        <v>90</v>
      </c>
      <c r="P3979">
        <f>IFERROR(ROUND(E3979/L3979,2),0)</f>
        <v>145.41</v>
      </c>
      <c r="Q3979" t="s">
        <v>8315</v>
      </c>
      <c r="R3979" t="s">
        <v>8334</v>
      </c>
      <c r="S3979" s="12">
        <f t="shared" si="125"/>
        <v>42084.881539351853</v>
      </c>
      <c r="T3979" s="12">
        <f t="shared" si="126"/>
        <v>42114.881539351853</v>
      </c>
    </row>
    <row r="3980" spans="1:20" ht="42.75" x14ac:dyDescent="0.45">
      <c r="A3980">
        <v>3322</v>
      </c>
      <c r="B3980" s="3" t="s">
        <v>3322</v>
      </c>
      <c r="C3980" s="3" t="s">
        <v>7432</v>
      </c>
      <c r="D3980" s="6">
        <v>3300</v>
      </c>
      <c r="E3980" s="8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>ROUND(E3980/D3980*100,0)</f>
        <v>102</v>
      </c>
      <c r="P3980">
        <f>IFERROR(ROUND(E3980/L3980,2),0)</f>
        <v>145.65</v>
      </c>
      <c r="Q3980" t="s">
        <v>8315</v>
      </c>
      <c r="R3980" t="s">
        <v>8316</v>
      </c>
      <c r="S3980" s="12">
        <f t="shared" si="125"/>
        <v>42521.010370370372</v>
      </c>
      <c r="T3980" s="12">
        <f t="shared" si="126"/>
        <v>42543.163194444445</v>
      </c>
    </row>
    <row r="3981" spans="1:20" ht="42.75" x14ac:dyDescent="0.45">
      <c r="A3981">
        <v>3455</v>
      </c>
      <c r="B3981" s="3" t="s">
        <v>3454</v>
      </c>
      <c r="C3981" s="3" t="s">
        <v>7565</v>
      </c>
      <c r="D3981" s="6">
        <v>10000</v>
      </c>
      <c r="E3981" s="8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>ROUND(E3981/D3981*100,0)</f>
        <v>101</v>
      </c>
      <c r="P3981">
        <f>IFERROR(ROUND(E3981/L3981,2),0)</f>
        <v>145.87</v>
      </c>
      <c r="Q3981" t="s">
        <v>8315</v>
      </c>
      <c r="R3981" t="s">
        <v>8316</v>
      </c>
      <c r="S3981" s="12">
        <f t="shared" si="125"/>
        <v>42626.7503125</v>
      </c>
      <c r="T3981" s="12">
        <f t="shared" si="126"/>
        <v>42656.7503125</v>
      </c>
    </row>
    <row r="3982" spans="1:20" ht="42.75" x14ac:dyDescent="0.45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>ROUND(E3982/D3982*100,0)</f>
        <v>106</v>
      </c>
      <c r="P3982">
        <f>IFERROR(ROUND(E3982/L3982,2),0)</f>
        <v>146.44999999999999</v>
      </c>
      <c r="Q3982" t="s">
        <v>8315</v>
      </c>
      <c r="R3982" t="s">
        <v>8333</v>
      </c>
      <c r="S3982" s="12">
        <f t="shared" si="125"/>
        <v>41841.850034722222</v>
      </c>
      <c r="T3982" s="12">
        <f t="shared" si="126"/>
        <v>41871.850034722222</v>
      </c>
    </row>
    <row r="3983" spans="1:20" ht="42.75" x14ac:dyDescent="0.45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>ROUND(E3983/D3983*100,0)</f>
        <v>157</v>
      </c>
      <c r="P3983">
        <f>IFERROR(ROUND(E3983/L3983,2),0)</f>
        <v>146.69</v>
      </c>
      <c r="Q3983" t="s">
        <v>8315</v>
      </c>
      <c r="R3983" t="s">
        <v>8333</v>
      </c>
      <c r="S3983" s="12">
        <f t="shared" si="125"/>
        <v>42146.836215277777</v>
      </c>
      <c r="T3983" s="12">
        <f t="shared" si="126"/>
        <v>42176.836215277777</v>
      </c>
    </row>
    <row r="3984" spans="1:20" ht="42.75" x14ac:dyDescent="0.45">
      <c r="A3984">
        <v>3355</v>
      </c>
      <c r="B3984" s="3" t="s">
        <v>3354</v>
      </c>
      <c r="C3984" s="3" t="s">
        <v>7465</v>
      </c>
      <c r="D3984" s="6">
        <v>1750</v>
      </c>
      <c r="E3984" s="8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>ROUND(E3984/D3984*100,0)</f>
        <v>126</v>
      </c>
      <c r="P3984">
        <f>IFERROR(ROUND(E3984/L3984,2),0)</f>
        <v>147.33000000000001</v>
      </c>
      <c r="Q3984" t="s">
        <v>8315</v>
      </c>
      <c r="R3984" t="s">
        <v>8316</v>
      </c>
      <c r="S3984" s="12">
        <f t="shared" si="125"/>
        <v>42489.619525462964</v>
      </c>
      <c r="T3984" s="12">
        <f t="shared" si="126"/>
        <v>42500.470138888893</v>
      </c>
    </row>
    <row r="3985" spans="1:20" ht="28.5" x14ac:dyDescent="0.45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>ROUND(E3985/D3985*100,0)</f>
        <v>37</v>
      </c>
      <c r="P3985">
        <f>IFERROR(ROUND(E3985/L3985,2),0)</f>
        <v>147.4</v>
      </c>
      <c r="Q3985" t="s">
        <v>8315</v>
      </c>
      <c r="R3985" t="s">
        <v>8316</v>
      </c>
      <c r="S3985" s="12">
        <f t="shared" si="125"/>
        <v>41903.882951388885</v>
      </c>
      <c r="T3985" s="12">
        <f t="shared" si="126"/>
        <v>41933.882951388885</v>
      </c>
    </row>
    <row r="3986" spans="1:20" ht="42.75" x14ac:dyDescent="0.45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>ROUND(E3986/D3986*100,0)</f>
        <v>51</v>
      </c>
      <c r="P3986">
        <f>IFERROR(ROUND(E3986/L3986,2),0)</f>
        <v>147.88</v>
      </c>
      <c r="Q3986" t="s">
        <v>8315</v>
      </c>
      <c r="R3986" t="s">
        <v>8334</v>
      </c>
      <c r="S3986" s="12">
        <f t="shared" si="125"/>
        <v>41880.753437499996</v>
      </c>
      <c r="T3986" s="12">
        <f t="shared" si="126"/>
        <v>41905.165972222225</v>
      </c>
    </row>
    <row r="3987" spans="1:20" ht="42.75" x14ac:dyDescent="0.45">
      <c r="A3987">
        <v>3473</v>
      </c>
      <c r="B3987" s="3" t="s">
        <v>3472</v>
      </c>
      <c r="C3987" s="3" t="s">
        <v>7583</v>
      </c>
      <c r="D3987" s="6">
        <v>4900</v>
      </c>
      <c r="E3987" s="8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>ROUND(E3987/D3987*100,0)</f>
        <v>100</v>
      </c>
      <c r="P3987">
        <f>IFERROR(ROUND(E3987/L3987,2),0)</f>
        <v>148.47999999999999</v>
      </c>
      <c r="Q3987" t="s">
        <v>8315</v>
      </c>
      <c r="R3987" t="s">
        <v>8316</v>
      </c>
      <c r="S3987" s="12">
        <f t="shared" si="125"/>
        <v>42062.834444444445</v>
      </c>
      <c r="T3987" s="12">
        <f t="shared" si="126"/>
        <v>42083.852083333331</v>
      </c>
    </row>
    <row r="3988" spans="1:20" ht="42.75" x14ac:dyDescent="0.45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>ROUND(E3988/D3988*100,0)</f>
        <v>112</v>
      </c>
      <c r="P3988">
        <f>IFERROR(ROUND(E3988/L3988,2),0)</f>
        <v>149.44</v>
      </c>
      <c r="Q3988" t="s">
        <v>8315</v>
      </c>
      <c r="R3988" t="s">
        <v>8333</v>
      </c>
      <c r="S3988" s="12">
        <f t="shared" si="125"/>
        <v>41899.294942129629</v>
      </c>
      <c r="T3988" s="12">
        <f t="shared" si="126"/>
        <v>41928.290972222225</v>
      </c>
    </row>
    <row r="3989" spans="1:20" ht="42.75" x14ac:dyDescent="0.45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>ROUND(E3989/D3989*100,0)</f>
        <v>15</v>
      </c>
      <c r="P3989">
        <f>IFERROR(ROUND(E3989/L3989,2),0)</f>
        <v>150</v>
      </c>
      <c r="Q3989" t="s">
        <v>8315</v>
      </c>
      <c r="R3989" t="s">
        <v>8334</v>
      </c>
      <c r="S3989" s="12">
        <f t="shared" si="125"/>
        <v>41793.17219907407</v>
      </c>
      <c r="T3989" s="12">
        <f t="shared" si="126"/>
        <v>41823.17219907407</v>
      </c>
    </row>
    <row r="3990" spans="1:20" ht="42.75" x14ac:dyDescent="0.45">
      <c r="A3990">
        <v>520</v>
      </c>
      <c r="B3990" s="3" t="s">
        <v>521</v>
      </c>
      <c r="C3990" s="3" t="s">
        <v>4630</v>
      </c>
      <c r="D3990" s="6">
        <v>5000</v>
      </c>
      <c r="E3990" s="8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>ROUND(E3990/D3990*100,0)</f>
        <v>102</v>
      </c>
      <c r="P3990">
        <f>IFERROR(ROUND(E3990/L3990,2),0)</f>
        <v>150.15</v>
      </c>
      <c r="Q3990" t="s">
        <v>8315</v>
      </c>
      <c r="R3990" t="s">
        <v>8316</v>
      </c>
      <c r="S3990" s="12">
        <f t="shared" si="125"/>
        <v>42318.702094907407</v>
      </c>
      <c r="T3990" s="12">
        <f t="shared" si="126"/>
        <v>42348.702094907407</v>
      </c>
    </row>
    <row r="3991" spans="1:20" ht="42.75" x14ac:dyDescent="0.45">
      <c r="A3991">
        <v>3275</v>
      </c>
      <c r="B3991" s="3" t="s">
        <v>3275</v>
      </c>
      <c r="C3991" s="3" t="s">
        <v>7385</v>
      </c>
      <c r="D3991" s="6">
        <v>1800</v>
      </c>
      <c r="E3991" s="8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>ROUND(E3991/D3991*100,0)</f>
        <v>100</v>
      </c>
      <c r="P3991">
        <f>IFERROR(ROUND(E3991/L3991,2),0)</f>
        <v>150.41999999999999</v>
      </c>
      <c r="Q3991" t="s">
        <v>8315</v>
      </c>
      <c r="R3991" t="s">
        <v>8316</v>
      </c>
      <c r="S3991" s="12">
        <f t="shared" si="125"/>
        <v>42017.88045138889</v>
      </c>
      <c r="T3991" s="12">
        <f t="shared" si="126"/>
        <v>42044.1875</v>
      </c>
    </row>
    <row r="3992" spans="1:20" ht="57" x14ac:dyDescent="0.45">
      <c r="A3992">
        <v>2793</v>
      </c>
      <c r="B3992" s="3" t="s">
        <v>2793</v>
      </c>
      <c r="C3992" s="3" t="s">
        <v>6903</v>
      </c>
      <c r="D3992" s="6">
        <v>10000</v>
      </c>
      <c r="E3992" s="8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>ROUND(E3992/D3992*100,0)</f>
        <v>111</v>
      </c>
      <c r="P3992">
        <f>IFERROR(ROUND(E3992/L3992,2),0)</f>
        <v>151.46</v>
      </c>
      <c r="Q3992" t="s">
        <v>8315</v>
      </c>
      <c r="R3992" t="s">
        <v>8316</v>
      </c>
      <c r="S3992" s="12">
        <f t="shared" si="125"/>
        <v>42176.419039351851</v>
      </c>
      <c r="T3992" s="12">
        <f t="shared" si="126"/>
        <v>42206.419039351851</v>
      </c>
    </row>
    <row r="3993" spans="1:20" x14ac:dyDescent="0.45">
      <c r="A3993">
        <v>3586</v>
      </c>
      <c r="B3993" s="3" t="s">
        <v>3585</v>
      </c>
      <c r="C3993" s="3" t="s">
        <v>7696</v>
      </c>
      <c r="D3993" s="6">
        <v>7500</v>
      </c>
      <c r="E3993" s="8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>ROUND(E3993/D3993*100,0)</f>
        <v>109</v>
      </c>
      <c r="P3993">
        <f>IFERROR(ROUND(E3993/L3993,2),0)</f>
        <v>151.97999999999999</v>
      </c>
      <c r="Q3993" t="s">
        <v>8315</v>
      </c>
      <c r="R3993" t="s">
        <v>8316</v>
      </c>
      <c r="S3993" s="12">
        <f t="shared" si="125"/>
        <v>42576.697569444441</v>
      </c>
      <c r="T3993" s="12">
        <f t="shared" si="126"/>
        <v>42636.697569444441</v>
      </c>
    </row>
    <row r="3994" spans="1:20" ht="42.75" x14ac:dyDescent="0.45">
      <c r="A3994">
        <v>3324</v>
      </c>
      <c r="B3994" s="3" t="s">
        <v>3324</v>
      </c>
      <c r="C3994" s="3" t="s">
        <v>7434</v>
      </c>
      <c r="D3994" s="6">
        <v>1500</v>
      </c>
      <c r="E3994" s="8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>ROUND(E3994/D3994*100,0)</f>
        <v>102</v>
      </c>
      <c r="P3994">
        <f>IFERROR(ROUND(E3994/L3994,2),0)</f>
        <v>152.5</v>
      </c>
      <c r="Q3994" t="s">
        <v>8315</v>
      </c>
      <c r="R3994" t="s">
        <v>8316</v>
      </c>
      <c r="S3994" s="12">
        <f t="shared" si="125"/>
        <v>42512.58321759259</v>
      </c>
      <c r="T3994" s="12">
        <f t="shared" si="126"/>
        <v>42526.58321759259</v>
      </c>
    </row>
    <row r="3995" spans="1:20" ht="28.5" x14ac:dyDescent="0.45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>ROUND(E3995/D3995*100,0)</f>
        <v>172</v>
      </c>
      <c r="P3995">
        <f>IFERROR(ROUND(E3995/L3995,2),0)</f>
        <v>153.52000000000001</v>
      </c>
      <c r="Q3995" t="s">
        <v>8315</v>
      </c>
      <c r="R3995" t="s">
        <v>8333</v>
      </c>
      <c r="S3995" s="12">
        <f t="shared" si="125"/>
        <v>42090.912500000006</v>
      </c>
      <c r="T3995" s="12">
        <f t="shared" si="126"/>
        <v>42150.912500000006</v>
      </c>
    </row>
    <row r="3996" spans="1:20" ht="42.75" x14ac:dyDescent="0.45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>ROUND(E3996/D3996*100,0)</f>
        <v>147</v>
      </c>
      <c r="P3996">
        <f>IFERROR(ROUND(E3996/L3996,2),0)</f>
        <v>155.24</v>
      </c>
      <c r="Q3996" t="s">
        <v>8315</v>
      </c>
      <c r="R3996" t="s">
        <v>8333</v>
      </c>
      <c r="S3996" s="12">
        <f t="shared" si="125"/>
        <v>41894.632361111115</v>
      </c>
      <c r="T3996" s="12">
        <f t="shared" si="126"/>
        <v>41954.674027777779</v>
      </c>
    </row>
    <row r="3997" spans="1:20" ht="42.75" x14ac:dyDescent="0.45">
      <c r="A3997">
        <v>3702</v>
      </c>
      <c r="B3997" s="3" t="s">
        <v>3699</v>
      </c>
      <c r="C3997" s="3" t="s">
        <v>7812</v>
      </c>
      <c r="D3997" s="6">
        <v>3000</v>
      </c>
      <c r="E3997" s="8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>ROUND(E3997/D3997*100,0)</f>
        <v>109</v>
      </c>
      <c r="P3997">
        <f>IFERROR(ROUND(E3997/L3997,2),0)</f>
        <v>155.94999999999999</v>
      </c>
      <c r="Q3997" t="s">
        <v>8315</v>
      </c>
      <c r="R3997" t="s">
        <v>8316</v>
      </c>
      <c r="S3997" s="12">
        <f t="shared" si="125"/>
        <v>42524.53800925926</v>
      </c>
      <c r="T3997" s="12">
        <f t="shared" si="126"/>
        <v>42561.957638888889</v>
      </c>
    </row>
    <row r="3998" spans="1:20" ht="42.75" x14ac:dyDescent="0.45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>ROUND(E3998/D3998*100,0)</f>
        <v>158</v>
      </c>
      <c r="P3998">
        <f>IFERROR(ROUND(E3998/L3998,2),0)</f>
        <v>158</v>
      </c>
      <c r="Q3998" t="s">
        <v>8315</v>
      </c>
      <c r="R3998" t="s">
        <v>8333</v>
      </c>
      <c r="S3998" s="12">
        <f t="shared" si="125"/>
        <v>41996.832395833335</v>
      </c>
      <c r="T3998" s="12">
        <f t="shared" si="126"/>
        <v>42056.832395833335</v>
      </c>
    </row>
    <row r="3999" spans="1:20" ht="57" x14ac:dyDescent="0.45">
      <c r="A3999">
        <v>3416</v>
      </c>
      <c r="B3999" s="3" t="s">
        <v>3415</v>
      </c>
      <c r="C3999" s="3" t="s">
        <v>7526</v>
      </c>
      <c r="D3999" s="6">
        <v>4000</v>
      </c>
      <c r="E3999" s="8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>ROUND(E3999/D3999*100,0)</f>
        <v>120</v>
      </c>
      <c r="P3999">
        <f>IFERROR(ROUND(E3999/L3999,2),0)</f>
        <v>159.47</v>
      </c>
      <c r="Q3999" t="s">
        <v>8315</v>
      </c>
      <c r="R3999" t="s">
        <v>8316</v>
      </c>
      <c r="S3999" s="12">
        <f t="shared" si="125"/>
        <v>42089.412557870368</v>
      </c>
      <c r="T3999" s="12">
        <f t="shared" si="126"/>
        <v>42117.770833333328</v>
      </c>
    </row>
    <row r="4000" spans="1:20" ht="42.75" x14ac:dyDescent="0.45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>ROUND(E4000/D4000*100,0)</f>
        <v>101</v>
      </c>
      <c r="P4000">
        <f>IFERROR(ROUND(E4000/L4000,2),0)</f>
        <v>162.71</v>
      </c>
      <c r="Q4000" t="s">
        <v>8315</v>
      </c>
      <c r="R4000" t="s">
        <v>8333</v>
      </c>
      <c r="S4000" s="12">
        <f t="shared" si="125"/>
        <v>42564.95380787037</v>
      </c>
      <c r="T4000" s="12">
        <f t="shared" si="126"/>
        <v>42609.95380787037</v>
      </c>
    </row>
    <row r="4001" spans="1:20" ht="42.75" x14ac:dyDescent="0.45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>ROUND(E4001/D4001*100,0)</f>
        <v>101</v>
      </c>
      <c r="P4001">
        <f>IFERROR(ROUND(E4001/L4001,2),0)</f>
        <v>162.77000000000001</v>
      </c>
      <c r="Q4001" t="s">
        <v>8315</v>
      </c>
      <c r="R4001" t="s">
        <v>8334</v>
      </c>
      <c r="S4001" s="12">
        <f t="shared" si="125"/>
        <v>42101.584074074075</v>
      </c>
      <c r="T4001" s="12">
        <f t="shared" si="126"/>
        <v>42131.584074074075</v>
      </c>
    </row>
    <row r="4002" spans="1:20" ht="42.75" x14ac:dyDescent="0.45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>ROUND(E4002/D4002*100,0)</f>
        <v>113</v>
      </c>
      <c r="P4002">
        <f>IFERROR(ROUND(E4002/L4002,2),0)</f>
        <v>162.91</v>
      </c>
      <c r="Q4002" t="s">
        <v>8315</v>
      </c>
      <c r="R4002" t="s">
        <v>8333</v>
      </c>
      <c r="S4002" s="12">
        <f t="shared" si="125"/>
        <v>41928.881064814814</v>
      </c>
      <c r="T4002" s="12">
        <f t="shared" si="126"/>
        <v>41958.922731481478</v>
      </c>
    </row>
    <row r="4003" spans="1:20" ht="42.75" x14ac:dyDescent="0.45">
      <c r="A4003">
        <v>4062</v>
      </c>
      <c r="B4003" s="3" t="s">
        <v>4058</v>
      </c>
      <c r="C4003" s="3" t="s">
        <v>8166</v>
      </c>
      <c r="D4003" s="6">
        <v>20000</v>
      </c>
      <c r="E4003" s="8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>ROUND(E4003/D4003*100,0)</f>
        <v>2</v>
      </c>
      <c r="P4003">
        <f>IFERROR(ROUND(E4003/L4003,2),0)</f>
        <v>163.33000000000001</v>
      </c>
      <c r="Q4003" t="s">
        <v>8315</v>
      </c>
      <c r="R4003" t="s">
        <v>8316</v>
      </c>
      <c r="S4003" s="12">
        <f t="shared" si="125"/>
        <v>42523.739212962959</v>
      </c>
      <c r="T4003" s="12">
        <f t="shared" si="126"/>
        <v>42553.739212962959</v>
      </c>
    </row>
    <row r="4004" spans="1:20" ht="42.75" x14ac:dyDescent="0.45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>ROUND(E4004/D4004*100,0)</f>
        <v>6</v>
      </c>
      <c r="P4004">
        <f>IFERROR(ROUND(E4004/L4004,2),0)</f>
        <v>163.57</v>
      </c>
      <c r="Q4004" t="s">
        <v>8315</v>
      </c>
      <c r="R4004" t="s">
        <v>8333</v>
      </c>
      <c r="S4004" s="12">
        <f t="shared" si="125"/>
        <v>42787.862430555557</v>
      </c>
      <c r="T4004" s="12">
        <f t="shared" si="126"/>
        <v>42830.820763888885</v>
      </c>
    </row>
    <row r="4005" spans="1:20" ht="42.75" x14ac:dyDescent="0.45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>ROUND(E4005/D4005*100,0)</f>
        <v>131</v>
      </c>
      <c r="P4005">
        <f>IFERROR(ROUND(E4005/L4005,2),0)</f>
        <v>164.3</v>
      </c>
      <c r="Q4005" t="s">
        <v>8315</v>
      </c>
      <c r="R4005" t="s">
        <v>8333</v>
      </c>
      <c r="S4005" s="12">
        <f t="shared" si="125"/>
        <v>42053.704293981486</v>
      </c>
      <c r="T4005" s="12">
        <f t="shared" si="126"/>
        <v>42083.662627314814</v>
      </c>
    </row>
    <row r="4006" spans="1:20" ht="42.75" x14ac:dyDescent="0.45">
      <c r="A4006">
        <v>3480</v>
      </c>
      <c r="B4006" s="3" t="s">
        <v>3479</v>
      </c>
      <c r="C4006" s="3" t="s">
        <v>7590</v>
      </c>
      <c r="D4006" s="6">
        <v>1500</v>
      </c>
      <c r="E4006" s="8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>ROUND(E4006/D4006*100,0)</f>
        <v>143</v>
      </c>
      <c r="P4006">
        <f>IFERROR(ROUND(E4006/L4006,2),0)</f>
        <v>164.62</v>
      </c>
      <c r="Q4006" t="s">
        <v>8315</v>
      </c>
      <c r="R4006" t="s">
        <v>8316</v>
      </c>
      <c r="S4006" s="12">
        <f t="shared" si="125"/>
        <v>42171.317442129628</v>
      </c>
      <c r="T4006" s="12">
        <f t="shared" si="126"/>
        <v>42195.875</v>
      </c>
    </row>
    <row r="4007" spans="1:20" ht="42.75" x14ac:dyDescent="0.45">
      <c r="A4007">
        <v>3548</v>
      </c>
      <c r="B4007" s="3" t="s">
        <v>3547</v>
      </c>
      <c r="C4007" s="3" t="s">
        <v>7658</v>
      </c>
      <c r="D4007" s="6">
        <v>2100</v>
      </c>
      <c r="E4007" s="8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>ROUND(E4007/D4007*100,0)</f>
        <v>102</v>
      </c>
      <c r="P4007">
        <f>IFERROR(ROUND(E4007/L4007,2),0)</f>
        <v>164.62</v>
      </c>
      <c r="Q4007" t="s">
        <v>8315</v>
      </c>
      <c r="R4007" t="s">
        <v>8316</v>
      </c>
      <c r="S4007" s="12">
        <f t="shared" si="125"/>
        <v>42411.942291666666</v>
      </c>
      <c r="T4007" s="12">
        <f t="shared" si="126"/>
        <v>42434.041666666672</v>
      </c>
    </row>
    <row r="4008" spans="1:20" ht="42.75" x14ac:dyDescent="0.45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>ROUND(E4008/D4008*100,0)</f>
        <v>102</v>
      </c>
      <c r="P4008">
        <f>IFERROR(ROUND(E4008/L4008,2),0)</f>
        <v>164.94</v>
      </c>
      <c r="Q4008" t="s">
        <v>8315</v>
      </c>
      <c r="R4008" t="s">
        <v>8333</v>
      </c>
      <c r="S4008" s="12">
        <f t="shared" si="125"/>
        <v>42612.149780092594</v>
      </c>
      <c r="T4008" s="12">
        <f t="shared" si="126"/>
        <v>42647.165972222225</v>
      </c>
    </row>
    <row r="4009" spans="1:20" ht="42.75" x14ac:dyDescent="0.45">
      <c r="A4009">
        <v>4036</v>
      </c>
      <c r="B4009" s="3" t="s">
        <v>4032</v>
      </c>
      <c r="C4009" s="3" t="s">
        <v>7438</v>
      </c>
      <c r="D4009" s="6">
        <v>6000</v>
      </c>
      <c r="E4009" s="8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>ROUND(E4009/D4009*100,0)</f>
        <v>47</v>
      </c>
      <c r="P4009">
        <f>IFERROR(ROUND(E4009/L4009,2),0)</f>
        <v>166.06</v>
      </c>
      <c r="Q4009" t="s">
        <v>8315</v>
      </c>
      <c r="R4009" t="s">
        <v>8316</v>
      </c>
      <c r="S4009" s="12">
        <f t="shared" si="125"/>
        <v>41804.937083333331</v>
      </c>
      <c r="T4009" s="12">
        <f t="shared" si="126"/>
        <v>41821.9375</v>
      </c>
    </row>
    <row r="4010" spans="1:20" ht="42.75" x14ac:dyDescent="0.45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>ROUND(E4010/D4010*100,0)</f>
        <v>100</v>
      </c>
      <c r="P4010">
        <f>IFERROR(ROUND(E4010/L4010,2),0)</f>
        <v>166.67</v>
      </c>
      <c r="Q4010" t="s">
        <v>8315</v>
      </c>
      <c r="R4010" t="s">
        <v>8334</v>
      </c>
      <c r="S4010" s="12">
        <f t="shared" si="125"/>
        <v>42173.466863425929</v>
      </c>
      <c r="T4010" s="12">
        <f t="shared" si="126"/>
        <v>42226.958333333328</v>
      </c>
    </row>
    <row r="4011" spans="1:20" ht="42.75" x14ac:dyDescent="0.45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>ROUND(E4011/D4011*100,0)</f>
        <v>110</v>
      </c>
      <c r="P4011">
        <f>IFERROR(ROUND(E4011/L4011,2),0)</f>
        <v>166.97</v>
      </c>
      <c r="Q4011" t="s">
        <v>8315</v>
      </c>
      <c r="R4011" t="s">
        <v>8334</v>
      </c>
      <c r="S4011" s="12">
        <f t="shared" si="125"/>
        <v>42682.616967592592</v>
      </c>
      <c r="T4011" s="12">
        <f t="shared" si="126"/>
        <v>42703.25</v>
      </c>
    </row>
    <row r="4012" spans="1:20" ht="28.5" x14ac:dyDescent="0.45">
      <c r="A4012">
        <v>3219</v>
      </c>
      <c r="B4012" s="3" t="s">
        <v>3219</v>
      </c>
      <c r="C4012" s="3" t="s">
        <v>7329</v>
      </c>
      <c r="D4012" s="6">
        <v>20000</v>
      </c>
      <c r="E4012" s="8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>ROUND(E4012/D4012*100,0)</f>
        <v>100</v>
      </c>
      <c r="P4012">
        <f>IFERROR(ROUND(E4012/L4012,2),0)</f>
        <v>168.25</v>
      </c>
      <c r="Q4012" t="s">
        <v>8315</v>
      </c>
      <c r="R4012" t="s">
        <v>8316</v>
      </c>
      <c r="S4012" s="12">
        <f t="shared" si="125"/>
        <v>42050.983182870375</v>
      </c>
      <c r="T4012" s="12">
        <f t="shared" si="126"/>
        <v>42085.941516203704</v>
      </c>
    </row>
    <row r="4013" spans="1:20" ht="42.75" x14ac:dyDescent="0.45">
      <c r="A4013">
        <v>1300</v>
      </c>
      <c r="B4013" s="3" t="s">
        <v>1301</v>
      </c>
      <c r="C4013" s="3" t="s">
        <v>5410</v>
      </c>
      <c r="D4013" s="6">
        <v>3000</v>
      </c>
      <c r="E4013" s="8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>ROUND(E4013/D4013*100,0)</f>
        <v>135</v>
      </c>
      <c r="P4013">
        <f>IFERROR(ROUND(E4013/L4013,2),0)</f>
        <v>168.75</v>
      </c>
      <c r="Q4013" t="s">
        <v>8315</v>
      </c>
      <c r="R4013" t="s">
        <v>8316</v>
      </c>
      <c r="S4013" s="12">
        <f t="shared" si="125"/>
        <v>42483.675208333334</v>
      </c>
      <c r="T4013" s="12">
        <f t="shared" si="126"/>
        <v>42522.789583333331</v>
      </c>
    </row>
    <row r="4014" spans="1:20" ht="42.75" x14ac:dyDescent="0.45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>ROUND(E4014/D4014*100,0)</f>
        <v>118</v>
      </c>
      <c r="P4014">
        <f>IFERROR(ROUND(E4014/L4014,2),0)</f>
        <v>170.7</v>
      </c>
      <c r="Q4014" t="s">
        <v>8315</v>
      </c>
      <c r="R4014" t="s">
        <v>8333</v>
      </c>
      <c r="S4014" s="12">
        <f t="shared" si="125"/>
        <v>42655.465891203698</v>
      </c>
      <c r="T4014" s="12">
        <f t="shared" si="126"/>
        <v>42685.507557870369</v>
      </c>
    </row>
    <row r="4015" spans="1:20" ht="42.75" x14ac:dyDescent="0.45">
      <c r="A4015">
        <v>3555</v>
      </c>
      <c r="B4015" s="3" t="s">
        <v>3554</v>
      </c>
      <c r="C4015" s="3" t="s">
        <v>7665</v>
      </c>
      <c r="D4015" s="6">
        <v>2400</v>
      </c>
      <c r="E4015" s="8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>ROUND(E4015/D4015*100,0)</f>
        <v>100</v>
      </c>
      <c r="P4015">
        <f>IFERROR(ROUND(E4015/L4015,2),0)</f>
        <v>171.43</v>
      </c>
      <c r="Q4015" t="s">
        <v>8315</v>
      </c>
      <c r="R4015" t="s">
        <v>8316</v>
      </c>
      <c r="S4015" s="12">
        <f t="shared" si="125"/>
        <v>42661.442060185189</v>
      </c>
      <c r="T4015" s="12">
        <f t="shared" si="126"/>
        <v>42691.483726851846</v>
      </c>
    </row>
    <row r="4016" spans="1:20" ht="42.75" x14ac:dyDescent="0.45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>ROUND(E4016/D4016*100,0)</f>
        <v>103</v>
      </c>
      <c r="P4016">
        <f>IFERROR(ROUND(E4016/L4016,2),0)</f>
        <v>172.23</v>
      </c>
      <c r="Q4016" t="s">
        <v>8315</v>
      </c>
      <c r="R4016" t="s">
        <v>8334</v>
      </c>
      <c r="S4016" s="12">
        <f t="shared" si="125"/>
        <v>42128.824074074073</v>
      </c>
      <c r="T4016" s="12">
        <f t="shared" si="126"/>
        <v>42158</v>
      </c>
    </row>
    <row r="4017" spans="1:20" x14ac:dyDescent="0.45">
      <c r="A4017">
        <v>3302</v>
      </c>
      <c r="B4017" s="3" t="s">
        <v>3302</v>
      </c>
      <c r="C4017" s="3" t="s">
        <v>7412</v>
      </c>
      <c r="D4017" s="6">
        <v>8400</v>
      </c>
      <c r="E4017" s="8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>ROUND(E4017/D4017*100,0)</f>
        <v>103</v>
      </c>
      <c r="P4017">
        <f>IFERROR(ROUND(E4017/L4017,2),0)</f>
        <v>173.7</v>
      </c>
      <c r="Q4017" t="s">
        <v>8315</v>
      </c>
      <c r="R4017" t="s">
        <v>8316</v>
      </c>
      <c r="S4017" s="12">
        <f t="shared" si="125"/>
        <v>42681.35157407407</v>
      </c>
      <c r="T4017" s="12">
        <f t="shared" si="126"/>
        <v>42711.35157407407</v>
      </c>
    </row>
    <row r="4018" spans="1:20" ht="42.75" x14ac:dyDescent="0.45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>ROUND(E4018/D4018*100,0)</f>
        <v>60</v>
      </c>
      <c r="P4018">
        <f>IFERROR(ROUND(E4018/L4018,2),0)</f>
        <v>174</v>
      </c>
      <c r="Q4018" t="s">
        <v>8315</v>
      </c>
      <c r="R4018" t="s">
        <v>8334</v>
      </c>
      <c r="S4018" s="12">
        <f t="shared" si="125"/>
        <v>41968.938993055555</v>
      </c>
      <c r="T4018" s="12">
        <f t="shared" si="126"/>
        <v>41989.938993055555</v>
      </c>
    </row>
    <row r="4019" spans="1:20" ht="28.5" x14ac:dyDescent="0.45">
      <c r="A4019">
        <v>3981</v>
      </c>
      <c r="B4019" s="3" t="s">
        <v>3358</v>
      </c>
      <c r="C4019" s="3" t="s">
        <v>7469</v>
      </c>
      <c r="D4019" s="6">
        <v>30000</v>
      </c>
      <c r="E4019" s="8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>ROUND(E4019/D4019*100,0)</f>
        <v>4</v>
      </c>
      <c r="P4019">
        <f>IFERROR(ROUND(E4019/L4019,2),0)</f>
        <v>175</v>
      </c>
      <c r="Q4019" t="s">
        <v>8315</v>
      </c>
      <c r="R4019" t="s">
        <v>8316</v>
      </c>
      <c r="S4019" s="12">
        <f t="shared" si="125"/>
        <v>42508.179965277777</v>
      </c>
      <c r="T4019" s="12">
        <f t="shared" si="126"/>
        <v>42568.179965277777</v>
      </c>
    </row>
    <row r="4020" spans="1:20" ht="42.75" x14ac:dyDescent="0.45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>ROUND(E4020/D4020*100,0)</f>
        <v>103</v>
      </c>
      <c r="P4020">
        <f>IFERROR(ROUND(E4020/L4020,2),0)</f>
        <v>175.51</v>
      </c>
      <c r="Q4020" t="s">
        <v>8315</v>
      </c>
      <c r="R4020" t="s">
        <v>8334</v>
      </c>
      <c r="S4020" s="12">
        <f t="shared" si="125"/>
        <v>42103.556828703702</v>
      </c>
      <c r="T4020" s="12">
        <f t="shared" si="126"/>
        <v>42133.165972222225</v>
      </c>
    </row>
    <row r="4021" spans="1:20" ht="42.75" x14ac:dyDescent="0.45">
      <c r="A4021">
        <v>3585</v>
      </c>
      <c r="B4021" s="3" t="s">
        <v>3584</v>
      </c>
      <c r="C4021" s="3" t="s">
        <v>7695</v>
      </c>
      <c r="D4021" s="6">
        <v>3400</v>
      </c>
      <c r="E4021" s="8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>ROUND(E4021/D4021*100,0)</f>
        <v>119</v>
      </c>
      <c r="P4021">
        <f>IFERROR(ROUND(E4021/L4021,2),0)</f>
        <v>176.09</v>
      </c>
      <c r="Q4021" t="s">
        <v>8315</v>
      </c>
      <c r="R4021" t="s">
        <v>8316</v>
      </c>
      <c r="S4021" s="12">
        <f t="shared" si="125"/>
        <v>41964.716319444444</v>
      </c>
      <c r="T4021" s="12">
        <f t="shared" si="126"/>
        <v>41994.716319444444</v>
      </c>
    </row>
    <row r="4022" spans="1:20" ht="42.75" x14ac:dyDescent="0.45">
      <c r="A4022">
        <v>3375</v>
      </c>
      <c r="B4022" s="3" t="s">
        <v>3374</v>
      </c>
      <c r="C4022" s="3" t="s">
        <v>7485</v>
      </c>
      <c r="D4022" s="6">
        <v>3000</v>
      </c>
      <c r="E4022" s="8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>ROUND(E4022/D4022*100,0)</f>
        <v>100</v>
      </c>
      <c r="P4022">
        <f>IFERROR(ROUND(E4022/L4022,2),0)</f>
        <v>176.47</v>
      </c>
      <c r="Q4022" t="s">
        <v>8315</v>
      </c>
      <c r="R4022" t="s">
        <v>8316</v>
      </c>
      <c r="S4022" s="12">
        <f t="shared" si="125"/>
        <v>41765.610798611109</v>
      </c>
      <c r="T4022" s="12">
        <f t="shared" si="126"/>
        <v>41777.610798611109</v>
      </c>
    </row>
    <row r="4023" spans="1:20" ht="42.75" x14ac:dyDescent="0.45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>ROUND(E4023/D4023*100,0)</f>
        <v>4</v>
      </c>
      <c r="P4023">
        <f>IFERROR(ROUND(E4023/L4023,2),0)</f>
        <v>176.94</v>
      </c>
      <c r="Q4023" t="s">
        <v>8315</v>
      </c>
      <c r="R4023" t="s">
        <v>8334</v>
      </c>
      <c r="S4023" s="12">
        <f t="shared" si="125"/>
        <v>42701.166365740741</v>
      </c>
      <c r="T4023" s="12">
        <f t="shared" si="126"/>
        <v>42749.165972222225</v>
      </c>
    </row>
    <row r="4024" spans="1:20" ht="42.75" x14ac:dyDescent="0.45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>ROUND(E4024/D4024*100,0)</f>
        <v>166</v>
      </c>
      <c r="P4024">
        <f>IFERROR(ROUND(E4024/L4024,2),0)</f>
        <v>177.02</v>
      </c>
      <c r="Q4024" t="s">
        <v>8315</v>
      </c>
      <c r="R4024" t="s">
        <v>8333</v>
      </c>
      <c r="S4024" s="12">
        <f t="shared" si="125"/>
        <v>41975.901180555549</v>
      </c>
      <c r="T4024" s="12">
        <f t="shared" si="126"/>
        <v>42004.890277777777</v>
      </c>
    </row>
    <row r="4025" spans="1:20" ht="42.75" x14ac:dyDescent="0.45">
      <c r="A4025">
        <v>3253</v>
      </c>
      <c r="B4025" s="3" t="s">
        <v>3253</v>
      </c>
      <c r="C4025" s="3" t="s">
        <v>7363</v>
      </c>
      <c r="D4025" s="6">
        <v>20000</v>
      </c>
      <c r="E4025" s="8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>ROUND(E4025/D4025*100,0)</f>
        <v>102</v>
      </c>
      <c r="P4025">
        <f>IFERROR(ROUND(E4025/L4025,2),0)</f>
        <v>177.09</v>
      </c>
      <c r="Q4025" t="s">
        <v>8315</v>
      </c>
      <c r="R4025" t="s">
        <v>8316</v>
      </c>
      <c r="S4025" s="12">
        <f t="shared" si="125"/>
        <v>42602.576712962968</v>
      </c>
      <c r="T4025" s="12">
        <f t="shared" si="126"/>
        <v>42621.15625</v>
      </c>
    </row>
    <row r="4026" spans="1:20" ht="28.5" x14ac:dyDescent="0.45">
      <c r="A4026">
        <v>3339</v>
      </c>
      <c r="B4026" s="3" t="s">
        <v>3339</v>
      </c>
      <c r="C4026" s="3" t="s">
        <v>7449</v>
      </c>
      <c r="D4026" s="6">
        <v>8000</v>
      </c>
      <c r="E4026" s="8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>ROUND(E4026/D4026*100,0)</f>
        <v>104</v>
      </c>
      <c r="P4026">
        <f>IFERROR(ROUND(E4026/L4026,2),0)</f>
        <v>177.62</v>
      </c>
      <c r="Q4026" t="s">
        <v>8315</v>
      </c>
      <c r="R4026" t="s">
        <v>8316</v>
      </c>
      <c r="S4026" s="12">
        <f t="shared" si="125"/>
        <v>42549.665717592594</v>
      </c>
      <c r="T4026" s="12">
        <f t="shared" si="126"/>
        <v>42579.665717592594</v>
      </c>
    </row>
    <row r="4027" spans="1:20" ht="42.75" x14ac:dyDescent="0.45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>ROUND(E4027/D4027*100,0)</f>
        <v>101</v>
      </c>
      <c r="P4027">
        <f>IFERROR(ROUND(E4027/L4027,2),0)</f>
        <v>178.53</v>
      </c>
      <c r="Q4027" t="s">
        <v>8315</v>
      </c>
      <c r="R4027" t="s">
        <v>8333</v>
      </c>
      <c r="S4027" s="12">
        <f t="shared" si="125"/>
        <v>42398.849259259259</v>
      </c>
      <c r="T4027" s="12">
        <f t="shared" si="126"/>
        <v>42430.249305555553</v>
      </c>
    </row>
    <row r="4028" spans="1:20" ht="42.75" x14ac:dyDescent="0.45">
      <c r="A4028">
        <v>3828</v>
      </c>
      <c r="B4028" s="3" t="s">
        <v>3825</v>
      </c>
      <c r="C4028" s="3" t="s">
        <v>7937</v>
      </c>
      <c r="D4028" s="6">
        <v>5000</v>
      </c>
      <c r="E4028" s="8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>ROUND(E4028/D4028*100,0)</f>
        <v>100</v>
      </c>
      <c r="P4028">
        <f>IFERROR(ROUND(E4028/L4028,2),0)</f>
        <v>178.57</v>
      </c>
      <c r="Q4028" t="s">
        <v>8315</v>
      </c>
      <c r="R4028" t="s">
        <v>8316</v>
      </c>
      <c r="S4028" s="12">
        <f t="shared" si="125"/>
        <v>41944.527627314819</v>
      </c>
      <c r="T4028" s="12">
        <f t="shared" si="126"/>
        <v>42004.569293981483</v>
      </c>
    </row>
    <row r="4029" spans="1:20" ht="42.75" x14ac:dyDescent="0.45">
      <c r="A4029">
        <v>4067</v>
      </c>
      <c r="B4029" s="3" t="s">
        <v>4063</v>
      </c>
      <c r="C4029" s="3" t="s">
        <v>7998</v>
      </c>
      <c r="D4029" s="6">
        <v>5000</v>
      </c>
      <c r="E4029" s="8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>ROUND(E4029/D4029*100,0)</f>
        <v>61</v>
      </c>
      <c r="P4029">
        <f>IFERROR(ROUND(E4029/L4029,2),0)</f>
        <v>179.12</v>
      </c>
      <c r="Q4029" t="s">
        <v>8315</v>
      </c>
      <c r="R4029" t="s">
        <v>8316</v>
      </c>
      <c r="S4029" s="12">
        <f t="shared" si="125"/>
        <v>42235.117476851854</v>
      </c>
      <c r="T4029" s="12">
        <f t="shared" si="126"/>
        <v>42275.117476851854</v>
      </c>
    </row>
    <row r="4030" spans="1:20" ht="42.75" x14ac:dyDescent="0.45">
      <c r="A4030">
        <v>3557</v>
      </c>
      <c r="B4030" s="3" t="s">
        <v>3556</v>
      </c>
      <c r="C4030" s="3" t="s">
        <v>7667</v>
      </c>
      <c r="D4030" s="6">
        <v>100000</v>
      </c>
      <c r="E4030" s="8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>ROUND(E4030/D4030*100,0)</f>
        <v>100</v>
      </c>
      <c r="P4030">
        <f>IFERROR(ROUND(E4030/L4030,2),0)</f>
        <v>179.28</v>
      </c>
      <c r="Q4030" t="s">
        <v>8315</v>
      </c>
      <c r="R4030" t="s">
        <v>8316</v>
      </c>
      <c r="S4030" s="12">
        <f t="shared" si="125"/>
        <v>41730.276747685188</v>
      </c>
      <c r="T4030" s="12">
        <f t="shared" si="126"/>
        <v>41764.276747685188</v>
      </c>
    </row>
    <row r="4031" spans="1:20" ht="42.75" x14ac:dyDescent="0.45">
      <c r="A4031">
        <v>3236</v>
      </c>
      <c r="B4031" s="3" t="s">
        <v>3236</v>
      </c>
      <c r="C4031" s="3" t="s">
        <v>7346</v>
      </c>
      <c r="D4031" s="6">
        <v>20000</v>
      </c>
      <c r="E4031" s="8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>ROUND(E4031/D4031*100,0)</f>
        <v>101</v>
      </c>
      <c r="P4031">
        <f>IFERROR(ROUND(E4031/L4031,2),0)</f>
        <v>182.91</v>
      </c>
      <c r="Q4031" t="s">
        <v>8315</v>
      </c>
      <c r="R4031" t="s">
        <v>8316</v>
      </c>
      <c r="S4031" s="12">
        <f t="shared" si="125"/>
        <v>42702.917048611111</v>
      </c>
      <c r="T4031" s="12">
        <f t="shared" si="126"/>
        <v>42732.917048611111</v>
      </c>
    </row>
    <row r="4032" spans="1:20" ht="42.75" x14ac:dyDescent="0.45">
      <c r="A4032">
        <v>2897</v>
      </c>
      <c r="B4032" s="3" t="s">
        <v>2897</v>
      </c>
      <c r="C4032" s="3" t="s">
        <v>7007</v>
      </c>
      <c r="D4032" s="6">
        <v>12000</v>
      </c>
      <c r="E4032" s="8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>ROUND(E4032/D4032*100,0)</f>
        <v>5</v>
      </c>
      <c r="P4032">
        <f>IFERROR(ROUND(E4032/L4032,2),0)</f>
        <v>183.33</v>
      </c>
      <c r="Q4032" t="s">
        <v>8315</v>
      </c>
      <c r="R4032" t="s">
        <v>8316</v>
      </c>
      <c r="S4032" s="12">
        <f t="shared" si="125"/>
        <v>42258.646504629629</v>
      </c>
      <c r="T4032" s="12">
        <f t="shared" si="126"/>
        <v>42288.645196759258</v>
      </c>
    </row>
    <row r="4033" spans="1:20" ht="42.75" x14ac:dyDescent="0.45">
      <c r="A4033">
        <v>3389</v>
      </c>
      <c r="B4033" s="3" t="s">
        <v>3388</v>
      </c>
      <c r="C4033" s="3" t="s">
        <v>7499</v>
      </c>
      <c r="D4033" s="6">
        <v>10000</v>
      </c>
      <c r="E4033" s="8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>ROUND(E4033/D4033*100,0)</f>
        <v>115</v>
      </c>
      <c r="P4033">
        <f>IFERROR(ROUND(E4033/L4033,2),0)</f>
        <v>184.68</v>
      </c>
      <c r="Q4033" t="s">
        <v>8315</v>
      </c>
      <c r="R4033" t="s">
        <v>8316</v>
      </c>
      <c r="S4033" s="12">
        <f t="shared" si="125"/>
        <v>42494.563449074078</v>
      </c>
      <c r="T4033" s="12">
        <f t="shared" si="126"/>
        <v>42524.563449074078</v>
      </c>
    </row>
    <row r="4034" spans="1:20" ht="28.5" x14ac:dyDescent="0.45">
      <c r="A4034">
        <v>3359</v>
      </c>
      <c r="B4034" s="3" t="s">
        <v>3358</v>
      </c>
      <c r="C4034" s="3" t="s">
        <v>7469</v>
      </c>
      <c r="D4034" s="6">
        <v>4000</v>
      </c>
      <c r="E4034" s="8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>ROUND(E4034/D4034*100,0)</f>
        <v>106</v>
      </c>
      <c r="P4034">
        <f>IFERROR(ROUND(E4034/L4034,2),0)</f>
        <v>184.78</v>
      </c>
      <c r="Q4034" t="s">
        <v>8315</v>
      </c>
      <c r="R4034" t="s">
        <v>8316</v>
      </c>
      <c r="S4034" s="12">
        <f t="shared" si="125"/>
        <v>42746.057106481487</v>
      </c>
      <c r="T4034" s="12">
        <f t="shared" si="126"/>
        <v>42791.057106481487</v>
      </c>
    </row>
    <row r="4035" spans="1:20" ht="42.75" x14ac:dyDescent="0.45">
      <c r="A4035">
        <v>3438</v>
      </c>
      <c r="B4035" s="3" t="s">
        <v>3437</v>
      </c>
      <c r="C4035" s="3" t="s">
        <v>7548</v>
      </c>
      <c r="D4035" s="6">
        <v>2500</v>
      </c>
      <c r="E4035" s="8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>ROUND(E4035/D4035*100,0)</f>
        <v>104</v>
      </c>
      <c r="P4035">
        <f>IFERROR(ROUND(E4035/L4035,2),0)</f>
        <v>186.07</v>
      </c>
      <c r="Q4035" t="s">
        <v>8315</v>
      </c>
      <c r="R4035" t="s">
        <v>8316</v>
      </c>
      <c r="S4035" s="12">
        <f t="shared" ref="S4035:S4098" si="127">(((J4035/60)/60)/24)+DATE(1970,1,1)</f>
        <v>42100.927858796291</v>
      </c>
      <c r="T4035" s="12">
        <f t="shared" ref="T4035:T4098" si="128">(((I4035/60)/60)/24)+DATE(1970,1,1)</f>
        <v>42126.875</v>
      </c>
    </row>
    <row r="4036" spans="1:20" ht="28.5" x14ac:dyDescent="0.45">
      <c r="A4036">
        <v>3691</v>
      </c>
      <c r="B4036" s="3" t="s">
        <v>3688</v>
      </c>
      <c r="C4036" s="3" t="s">
        <v>7801</v>
      </c>
      <c r="D4036" s="6">
        <v>40000</v>
      </c>
      <c r="E4036" s="8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>ROUND(E4036/D4036*100,0)</f>
        <v>128</v>
      </c>
      <c r="P4036">
        <f>IFERROR(ROUND(E4036/L4036,2),0)</f>
        <v>186.8</v>
      </c>
      <c r="Q4036" t="s">
        <v>8315</v>
      </c>
      <c r="R4036" t="s">
        <v>8316</v>
      </c>
      <c r="S4036" s="12">
        <f t="shared" si="127"/>
        <v>42020.700567129628</v>
      </c>
      <c r="T4036" s="12">
        <f t="shared" si="128"/>
        <v>42065.207638888889</v>
      </c>
    </row>
    <row r="4037" spans="1:20" ht="42.75" x14ac:dyDescent="0.45">
      <c r="A4037">
        <v>3847</v>
      </c>
      <c r="B4037" s="3" t="s">
        <v>3844</v>
      </c>
      <c r="C4037" s="3" t="s">
        <v>7956</v>
      </c>
      <c r="D4037" s="6">
        <v>10500</v>
      </c>
      <c r="E4037" s="8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>ROUND(E4037/D4037*100,0)</f>
        <v>16</v>
      </c>
      <c r="P4037">
        <f>IFERROR(ROUND(E4037/L4037,2),0)</f>
        <v>188.56</v>
      </c>
      <c r="Q4037" t="s">
        <v>8315</v>
      </c>
      <c r="R4037" t="s">
        <v>8316</v>
      </c>
      <c r="S4037" s="12">
        <f t="shared" si="127"/>
        <v>42159.224432870367</v>
      </c>
      <c r="T4037" s="12">
        <f t="shared" si="128"/>
        <v>42204.224432870367</v>
      </c>
    </row>
    <row r="4038" spans="1:20" ht="42.75" x14ac:dyDescent="0.45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>ROUND(E4038/D4038*100,0)</f>
        <v>147</v>
      </c>
      <c r="P4038">
        <f>IFERROR(ROUND(E4038/L4038,2),0)</f>
        <v>191.13</v>
      </c>
      <c r="Q4038" t="s">
        <v>8315</v>
      </c>
      <c r="R4038" t="s">
        <v>8333</v>
      </c>
      <c r="S4038" s="12">
        <f t="shared" si="127"/>
        <v>42570.110243055555</v>
      </c>
      <c r="T4038" s="12">
        <f t="shared" si="128"/>
        <v>42600.110243055555</v>
      </c>
    </row>
    <row r="4039" spans="1:20" ht="28.5" x14ac:dyDescent="0.45">
      <c r="A4039">
        <v>3228</v>
      </c>
      <c r="B4039" s="3" t="s">
        <v>3228</v>
      </c>
      <c r="C4039" s="3" t="s">
        <v>7338</v>
      </c>
      <c r="D4039" s="6">
        <v>7000</v>
      </c>
      <c r="E4039" s="8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>ROUND(E4039/D4039*100,0)</f>
        <v>102</v>
      </c>
      <c r="P4039">
        <f>IFERROR(ROUND(E4039/L4039,2),0)</f>
        <v>193.62</v>
      </c>
      <c r="Q4039" t="s">
        <v>8315</v>
      </c>
      <c r="R4039" t="s">
        <v>8316</v>
      </c>
      <c r="S4039" s="12">
        <f t="shared" si="127"/>
        <v>42323.70930555556</v>
      </c>
      <c r="T4039" s="12">
        <f t="shared" si="128"/>
        <v>42355.207638888889</v>
      </c>
    </row>
    <row r="4040" spans="1:20" ht="42.75" x14ac:dyDescent="0.45">
      <c r="A4040">
        <v>3411</v>
      </c>
      <c r="B4040" s="3" t="s">
        <v>3410</v>
      </c>
      <c r="C4040" s="3" t="s">
        <v>7521</v>
      </c>
      <c r="D4040" s="6">
        <v>15000</v>
      </c>
      <c r="E4040" s="8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>ROUND(E4040/D4040*100,0)</f>
        <v>104</v>
      </c>
      <c r="P4040">
        <f>IFERROR(ROUND(E4040/L4040,2),0)</f>
        <v>199.17</v>
      </c>
      <c r="Q4040" t="s">
        <v>8315</v>
      </c>
      <c r="R4040" t="s">
        <v>8316</v>
      </c>
      <c r="S4040" s="12">
        <f t="shared" si="127"/>
        <v>42265.022824074069</v>
      </c>
      <c r="T4040" s="12">
        <f t="shared" si="128"/>
        <v>42285.022824074069</v>
      </c>
    </row>
    <row r="4041" spans="1:20" ht="42.75" x14ac:dyDescent="0.45">
      <c r="A4041">
        <v>3812</v>
      </c>
      <c r="B4041" s="3" t="s">
        <v>3809</v>
      </c>
      <c r="C4041" s="3" t="s">
        <v>7922</v>
      </c>
      <c r="D4041" s="6">
        <v>2000</v>
      </c>
      <c r="E4041" s="8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>ROUND(E4041/D4041*100,0)</f>
        <v>110</v>
      </c>
      <c r="P4041">
        <f>IFERROR(ROUND(E4041/L4041,2),0)</f>
        <v>199.18</v>
      </c>
      <c r="Q4041" t="s">
        <v>8315</v>
      </c>
      <c r="R4041" t="s">
        <v>8316</v>
      </c>
      <c r="S4041" s="12">
        <f t="shared" si="127"/>
        <v>42109.751250000001</v>
      </c>
      <c r="T4041" s="12">
        <f t="shared" si="128"/>
        <v>42156.165972222225</v>
      </c>
    </row>
    <row r="4042" spans="1:20" ht="42.75" x14ac:dyDescent="0.45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>ROUND(E4042/D4042*100,0)</f>
        <v>3</v>
      </c>
      <c r="P4042">
        <f>IFERROR(ROUND(E4042/L4042,2),0)</f>
        <v>200</v>
      </c>
      <c r="Q4042" t="s">
        <v>8315</v>
      </c>
      <c r="R4042" t="s">
        <v>8333</v>
      </c>
      <c r="S4042" s="12">
        <f t="shared" si="127"/>
        <v>42226.938414351855</v>
      </c>
      <c r="T4042" s="12">
        <f t="shared" si="128"/>
        <v>42256.938414351855</v>
      </c>
    </row>
    <row r="4043" spans="1:20" ht="42.75" x14ac:dyDescent="0.45">
      <c r="A4043">
        <v>3687</v>
      </c>
      <c r="B4043" s="3" t="s">
        <v>3684</v>
      </c>
      <c r="C4043" s="3" t="s">
        <v>7797</v>
      </c>
      <c r="D4043" s="6">
        <v>5000</v>
      </c>
      <c r="E4043" s="8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>ROUND(E4043/D4043*100,0)</f>
        <v>100</v>
      </c>
      <c r="P4043">
        <f>IFERROR(ROUND(E4043/L4043,2),0)</f>
        <v>200.49</v>
      </c>
      <c r="Q4043" t="s">
        <v>8315</v>
      </c>
      <c r="R4043" t="s">
        <v>8316</v>
      </c>
      <c r="S4043" s="12">
        <f t="shared" si="127"/>
        <v>41787.218229166669</v>
      </c>
      <c r="T4043" s="12">
        <f t="shared" si="128"/>
        <v>41817.218229166669</v>
      </c>
    </row>
    <row r="4044" spans="1:20" ht="42.75" x14ac:dyDescent="0.45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>ROUND(E4044/D4044*100,0)</f>
        <v>8</v>
      </c>
      <c r="P4044">
        <f>IFERROR(ROUND(E4044/L4044,2),0)</f>
        <v>200.63</v>
      </c>
      <c r="Q4044" t="s">
        <v>8315</v>
      </c>
      <c r="R4044" t="s">
        <v>8333</v>
      </c>
      <c r="S4044" s="12">
        <f t="shared" si="127"/>
        <v>42628.690266203703</v>
      </c>
      <c r="T4044" s="12">
        <f t="shared" si="128"/>
        <v>42660.166666666672</v>
      </c>
    </row>
    <row r="4045" spans="1:20" ht="42.75" x14ac:dyDescent="0.45">
      <c r="A4045">
        <v>3163</v>
      </c>
      <c r="B4045" s="3" t="s">
        <v>3163</v>
      </c>
      <c r="C4045" s="3" t="s">
        <v>7273</v>
      </c>
      <c r="D4045" s="6">
        <v>13000</v>
      </c>
      <c r="E4045" s="8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>ROUND(E4045/D4045*100,0)</f>
        <v>111</v>
      </c>
      <c r="P4045">
        <f>IFERROR(ROUND(E4045/L4045,2),0)</f>
        <v>200.69</v>
      </c>
      <c r="Q4045" t="s">
        <v>8315</v>
      </c>
      <c r="R4045" t="s">
        <v>8316</v>
      </c>
      <c r="S4045" s="12">
        <f t="shared" si="127"/>
        <v>41775.753761574073</v>
      </c>
      <c r="T4045" s="12">
        <f t="shared" si="128"/>
        <v>41805.753761574073</v>
      </c>
    </row>
    <row r="4046" spans="1:20" ht="42.75" x14ac:dyDescent="0.45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201.67</v>
      </c>
      <c r="Q4046" t="s">
        <v>8315</v>
      </c>
      <c r="R4046" t="s">
        <v>8333</v>
      </c>
      <c r="S4046" s="12">
        <f t="shared" si="127"/>
        <v>42255.791909722218</v>
      </c>
      <c r="T4046" s="12">
        <f t="shared" si="128"/>
        <v>42285.791909722218</v>
      </c>
    </row>
    <row r="4047" spans="1:20" x14ac:dyDescent="0.45">
      <c r="A4047">
        <v>3746</v>
      </c>
      <c r="B4047" s="3" t="s">
        <v>3743</v>
      </c>
      <c r="C4047" s="3" t="s">
        <v>7856</v>
      </c>
      <c r="D4047" s="6">
        <v>8500</v>
      </c>
      <c r="E4047" s="8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2</v>
      </c>
      <c r="P4047">
        <f>IFERROR(ROUND(E4047/L4047,2),0)</f>
        <v>202</v>
      </c>
      <c r="Q4047" t="s">
        <v>8315</v>
      </c>
      <c r="R4047" t="s">
        <v>8316</v>
      </c>
      <c r="S4047" s="12">
        <f t="shared" si="127"/>
        <v>42621.389340277776</v>
      </c>
      <c r="T4047" s="12">
        <f t="shared" si="128"/>
        <v>42651.389340277776</v>
      </c>
    </row>
    <row r="4048" spans="1:20" ht="42.75" x14ac:dyDescent="0.45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>ROUND(E4048/D4048*100,0)</f>
        <v>20</v>
      </c>
      <c r="P4048">
        <f>IFERROR(ROUND(E4048/L4048,2),0)</f>
        <v>202.23</v>
      </c>
      <c r="Q4048" t="s">
        <v>8315</v>
      </c>
      <c r="R4048" t="s">
        <v>8333</v>
      </c>
      <c r="S4048" s="12">
        <f t="shared" si="127"/>
        <v>42334.803923611107</v>
      </c>
      <c r="T4048" s="12">
        <f t="shared" si="128"/>
        <v>42354.845833333333</v>
      </c>
    </row>
    <row r="4049" spans="1:20" ht="42.75" x14ac:dyDescent="0.45">
      <c r="A4049">
        <v>3662</v>
      </c>
      <c r="B4049" s="3" t="s">
        <v>3659</v>
      </c>
      <c r="C4049" s="3" t="s">
        <v>7772</v>
      </c>
      <c r="D4049" s="6">
        <v>8000</v>
      </c>
      <c r="E4049" s="8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>ROUND(E4049/D4049*100,0)</f>
        <v>101</v>
      </c>
      <c r="P4049">
        <f>IFERROR(ROUND(E4049/L4049,2),0)</f>
        <v>202.85</v>
      </c>
      <c r="Q4049" t="s">
        <v>8315</v>
      </c>
      <c r="R4049" t="s">
        <v>8316</v>
      </c>
      <c r="S4049" s="12">
        <f t="shared" si="127"/>
        <v>42064.220069444447</v>
      </c>
      <c r="T4049" s="12">
        <f t="shared" si="128"/>
        <v>42094.178402777776</v>
      </c>
    </row>
    <row r="4050" spans="1:20" ht="42.75" x14ac:dyDescent="0.45">
      <c r="A4050">
        <v>3284</v>
      </c>
      <c r="B4050" s="3" t="s">
        <v>3284</v>
      </c>
      <c r="C4050" s="3" t="s">
        <v>7394</v>
      </c>
      <c r="D4050" s="6">
        <v>3000</v>
      </c>
      <c r="E4050" s="8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>ROUND(E4050/D4050*100,0)</f>
        <v>102</v>
      </c>
      <c r="P4050">
        <f>IFERROR(ROUND(E4050/L4050,2),0)</f>
        <v>203.2</v>
      </c>
      <c r="Q4050" t="s">
        <v>8315</v>
      </c>
      <c r="R4050" t="s">
        <v>8316</v>
      </c>
      <c r="S4050" s="12">
        <f t="shared" si="127"/>
        <v>42380.884872685187</v>
      </c>
      <c r="T4050" s="12">
        <f t="shared" si="128"/>
        <v>42398.249305555553</v>
      </c>
    </row>
    <row r="4051" spans="1:20" ht="42.75" x14ac:dyDescent="0.45">
      <c r="A4051">
        <v>3404</v>
      </c>
      <c r="B4051" s="3" t="s">
        <v>3403</v>
      </c>
      <c r="C4051" s="3" t="s">
        <v>7514</v>
      </c>
      <c r="D4051" s="6">
        <v>500</v>
      </c>
      <c r="E4051" s="8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>ROUND(E4051/D4051*100,0)</f>
        <v>122</v>
      </c>
      <c r="P4051">
        <f>IFERROR(ROUND(E4051/L4051,2),0)</f>
        <v>203.33</v>
      </c>
      <c r="Q4051" t="s">
        <v>8315</v>
      </c>
      <c r="R4051" t="s">
        <v>8316</v>
      </c>
      <c r="S4051" s="12">
        <f t="shared" si="127"/>
        <v>42152.503495370373</v>
      </c>
      <c r="T4051" s="12">
        <f t="shared" si="128"/>
        <v>42172.503495370373</v>
      </c>
    </row>
    <row r="4052" spans="1:20" ht="42.75" x14ac:dyDescent="0.45">
      <c r="A4052">
        <v>2915</v>
      </c>
      <c r="B4052" s="3" t="s">
        <v>2915</v>
      </c>
      <c r="C4052" s="3" t="s">
        <v>7025</v>
      </c>
      <c r="D4052" s="6">
        <v>1000</v>
      </c>
      <c r="E4052" s="8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>ROUND(E4052/D4052*100,0)</f>
        <v>61</v>
      </c>
      <c r="P4052">
        <f>IFERROR(ROUND(E4052/L4052,2),0)</f>
        <v>203.67</v>
      </c>
      <c r="Q4052" t="s">
        <v>8315</v>
      </c>
      <c r="R4052" t="s">
        <v>8316</v>
      </c>
      <c r="S4052" s="12">
        <f t="shared" si="127"/>
        <v>42415.398032407407</v>
      </c>
      <c r="T4052" s="12">
        <f t="shared" si="128"/>
        <v>42445.356365740736</v>
      </c>
    </row>
    <row r="4053" spans="1:20" ht="42.75" x14ac:dyDescent="0.45">
      <c r="A4053">
        <v>3305</v>
      </c>
      <c r="B4053" s="3" t="s">
        <v>3305</v>
      </c>
      <c r="C4053" s="3" t="s">
        <v>7415</v>
      </c>
      <c r="D4053" s="6">
        <v>4000</v>
      </c>
      <c r="E4053" s="8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>ROUND(E4053/D4053*100,0)</f>
        <v>102</v>
      </c>
      <c r="P4053">
        <f>IFERROR(ROUND(E4053/L4053,2),0)</f>
        <v>204.05</v>
      </c>
      <c r="Q4053" t="s">
        <v>8315</v>
      </c>
      <c r="R4053" t="s">
        <v>8316</v>
      </c>
      <c r="S4053" s="12">
        <f t="shared" si="127"/>
        <v>42186.855879629627</v>
      </c>
      <c r="T4053" s="12">
        <f t="shared" si="128"/>
        <v>42216.855879629627</v>
      </c>
    </row>
    <row r="4054" spans="1:20" ht="42.75" x14ac:dyDescent="0.45">
      <c r="A4054">
        <v>3273</v>
      </c>
      <c r="B4054" s="3" t="s">
        <v>3273</v>
      </c>
      <c r="C4054" s="3" t="s">
        <v>7383</v>
      </c>
      <c r="D4054" s="6">
        <v>4000</v>
      </c>
      <c r="E4054" s="8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>ROUND(E4054/D4054*100,0)</f>
        <v>107</v>
      </c>
      <c r="P4054">
        <f>IFERROR(ROUND(E4054/L4054,2),0)</f>
        <v>204.57</v>
      </c>
      <c r="Q4054" t="s">
        <v>8315</v>
      </c>
      <c r="R4054" t="s">
        <v>8316</v>
      </c>
      <c r="S4054" s="12">
        <f t="shared" si="127"/>
        <v>42611.801412037035</v>
      </c>
      <c r="T4054" s="12">
        <f t="shared" si="128"/>
        <v>42627.791666666672</v>
      </c>
    </row>
    <row r="4055" spans="1:20" ht="42.75" x14ac:dyDescent="0.45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>ROUND(E4055/D4055*100,0)</f>
        <v>1</v>
      </c>
      <c r="P4055">
        <f>IFERROR(ROUND(E4055/L4055,2),0)</f>
        <v>205</v>
      </c>
      <c r="Q4055" t="s">
        <v>8315</v>
      </c>
      <c r="R4055" t="s">
        <v>8334</v>
      </c>
      <c r="S4055" s="12">
        <f t="shared" si="127"/>
        <v>41831.722777777781</v>
      </c>
      <c r="T4055" s="12">
        <f t="shared" si="128"/>
        <v>41861.722777777781</v>
      </c>
    </row>
    <row r="4056" spans="1:20" ht="28.5" x14ac:dyDescent="0.45">
      <c r="A4056">
        <v>3310</v>
      </c>
      <c r="B4056" s="3" t="s">
        <v>3310</v>
      </c>
      <c r="C4056" s="3" t="s">
        <v>7420</v>
      </c>
      <c r="D4056" s="6">
        <v>6500</v>
      </c>
      <c r="E4056" s="8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>ROUND(E4056/D4056*100,0)</f>
        <v>100</v>
      </c>
      <c r="P4056">
        <f>IFERROR(ROUND(E4056/L4056,2),0)</f>
        <v>209.84</v>
      </c>
      <c r="Q4056" t="s">
        <v>8315</v>
      </c>
      <c r="R4056" t="s">
        <v>8316</v>
      </c>
      <c r="S4056" s="12">
        <f t="shared" si="127"/>
        <v>42253.928530092591</v>
      </c>
      <c r="T4056" s="12">
        <f t="shared" si="128"/>
        <v>42283.928530092591</v>
      </c>
    </row>
    <row r="4057" spans="1:20" ht="85.5" x14ac:dyDescent="0.45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>ROUND(E4057/D4057*100,0)</f>
        <v>100</v>
      </c>
      <c r="P4057">
        <f>IFERROR(ROUND(E4057/L4057,2),0)</f>
        <v>215.25</v>
      </c>
      <c r="Q4057" t="s">
        <v>8315</v>
      </c>
      <c r="R4057" t="s">
        <v>8334</v>
      </c>
      <c r="S4057" s="12">
        <f t="shared" si="127"/>
        <v>42016.981574074074</v>
      </c>
      <c r="T4057" s="12">
        <f t="shared" si="128"/>
        <v>42045.332638888889</v>
      </c>
    </row>
    <row r="4058" spans="1:20" ht="28.5" x14ac:dyDescent="0.45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>ROUND(E4058/D4058*100,0)</f>
        <v>11</v>
      </c>
      <c r="P4058">
        <f>IFERROR(ROUND(E4058/L4058,2),0)</f>
        <v>217.38</v>
      </c>
      <c r="Q4058" t="s">
        <v>8315</v>
      </c>
      <c r="R4058" t="s">
        <v>8333</v>
      </c>
      <c r="S4058" s="12">
        <f t="shared" si="127"/>
        <v>42773.916180555556</v>
      </c>
      <c r="T4058" s="12">
        <f t="shared" si="128"/>
        <v>42818.874513888892</v>
      </c>
    </row>
    <row r="4059" spans="1:20" ht="42.75" x14ac:dyDescent="0.45">
      <c r="A4059">
        <v>3977</v>
      </c>
      <c r="B4059" s="3" t="s">
        <v>3974</v>
      </c>
      <c r="C4059" s="3" t="s">
        <v>8084</v>
      </c>
      <c r="D4059" s="6">
        <v>90000</v>
      </c>
      <c r="E4059" s="8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1</v>
      </c>
      <c r="P4059">
        <f>IFERROR(ROUND(E4059/L4059,2),0)</f>
        <v>217.5</v>
      </c>
      <c r="Q4059" t="s">
        <v>8315</v>
      </c>
      <c r="R4059" t="s">
        <v>8316</v>
      </c>
      <c r="S4059" s="12">
        <f t="shared" si="127"/>
        <v>42543.788564814815</v>
      </c>
      <c r="T4059" s="12">
        <f t="shared" si="128"/>
        <v>42573.788564814815</v>
      </c>
    </row>
    <row r="4060" spans="1:20" ht="42.75" x14ac:dyDescent="0.45">
      <c r="A4060">
        <v>4077</v>
      </c>
      <c r="B4060" s="3" t="s">
        <v>4073</v>
      </c>
      <c r="C4060" s="3" t="s">
        <v>8180</v>
      </c>
      <c r="D4060" s="6">
        <v>15000</v>
      </c>
      <c r="E4060" s="8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>ROUND(E4060/D4060*100,0)</f>
        <v>9</v>
      </c>
      <c r="P4060">
        <f>IFERROR(ROUND(E4060/L4060,2),0)</f>
        <v>222.5</v>
      </c>
      <c r="Q4060" t="s">
        <v>8315</v>
      </c>
      <c r="R4060" t="s">
        <v>8316</v>
      </c>
      <c r="S4060" s="12">
        <f t="shared" si="127"/>
        <v>42695.7105787037</v>
      </c>
      <c r="T4060" s="12">
        <f t="shared" si="128"/>
        <v>42725.7105787037</v>
      </c>
    </row>
    <row r="4061" spans="1:20" ht="42.75" x14ac:dyDescent="0.45">
      <c r="A4061">
        <v>3516</v>
      </c>
      <c r="B4061" s="3" t="s">
        <v>3515</v>
      </c>
      <c r="C4061" s="3" t="s">
        <v>7626</v>
      </c>
      <c r="D4061" s="6">
        <v>2500</v>
      </c>
      <c r="E4061" s="8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>ROUND(E4061/D4061*100,0)</f>
        <v>100</v>
      </c>
      <c r="P4061">
        <f>IFERROR(ROUND(E4061/L4061,2),0)</f>
        <v>227.27</v>
      </c>
      <c r="Q4061" t="s">
        <v>8315</v>
      </c>
      <c r="R4061" t="s">
        <v>8316</v>
      </c>
      <c r="S4061" s="12">
        <f t="shared" si="127"/>
        <v>41856.010069444441</v>
      </c>
      <c r="T4061" s="12">
        <f t="shared" si="128"/>
        <v>41890.125</v>
      </c>
    </row>
    <row r="4062" spans="1:20" ht="42.75" x14ac:dyDescent="0.45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>ROUND(E4062/D4062*100,0)</f>
        <v>102</v>
      </c>
      <c r="P4062">
        <f>IFERROR(ROUND(E4062/L4062,2),0)</f>
        <v>231.66</v>
      </c>
      <c r="Q4062" t="s">
        <v>8315</v>
      </c>
      <c r="R4062" t="s">
        <v>8334</v>
      </c>
      <c r="S4062" s="12">
        <f t="shared" si="127"/>
        <v>41863.584120370368</v>
      </c>
      <c r="T4062" s="12">
        <f t="shared" si="128"/>
        <v>41893.584120370368</v>
      </c>
    </row>
    <row r="4063" spans="1:20" ht="42.75" x14ac:dyDescent="0.45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>ROUND(E4063/D4063*100,0)</f>
        <v>120</v>
      </c>
      <c r="P4063">
        <f>IFERROR(ROUND(E4063/L4063,2),0)</f>
        <v>233.9</v>
      </c>
      <c r="Q4063" t="s">
        <v>8315</v>
      </c>
      <c r="R4063" t="s">
        <v>8333</v>
      </c>
      <c r="S4063" s="12">
        <f t="shared" si="127"/>
        <v>41939.569907407407</v>
      </c>
      <c r="T4063" s="12">
        <f t="shared" si="128"/>
        <v>41969.611574074079</v>
      </c>
    </row>
    <row r="4064" spans="1:20" ht="42.75" x14ac:dyDescent="0.45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>ROUND(E4064/D4064*100,0)</f>
        <v>101</v>
      </c>
      <c r="P4064">
        <f>IFERROR(ROUND(E4064/L4064,2),0)</f>
        <v>234.67</v>
      </c>
      <c r="Q4064" t="s">
        <v>8315</v>
      </c>
      <c r="R4064" t="s">
        <v>8333</v>
      </c>
      <c r="S4064" s="12">
        <f t="shared" si="127"/>
        <v>42170.846446759257</v>
      </c>
      <c r="T4064" s="12">
        <f t="shared" si="128"/>
        <v>42230.846446759257</v>
      </c>
    </row>
    <row r="4065" spans="1:20" ht="42.75" x14ac:dyDescent="0.45">
      <c r="A4065">
        <v>3659</v>
      </c>
      <c r="B4065" s="3" t="s">
        <v>3656</v>
      </c>
      <c r="C4065" s="3" t="s">
        <v>7769</v>
      </c>
      <c r="D4065" s="6">
        <v>3000</v>
      </c>
      <c r="E4065" s="8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>ROUND(E4065/D4065*100,0)</f>
        <v>102</v>
      </c>
      <c r="P4065">
        <f>IFERROR(ROUND(E4065/L4065,2),0)</f>
        <v>235.46</v>
      </c>
      <c r="Q4065" t="s">
        <v>8315</v>
      </c>
      <c r="R4065" t="s">
        <v>8316</v>
      </c>
      <c r="S4065" s="12">
        <f t="shared" si="127"/>
        <v>42055.277199074073</v>
      </c>
      <c r="T4065" s="12">
        <f t="shared" si="128"/>
        <v>42082.610416666663</v>
      </c>
    </row>
    <row r="4066" spans="1:20" ht="42.75" x14ac:dyDescent="0.45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>ROUND(E4066/D4066*100,0)</f>
        <v>30</v>
      </c>
      <c r="P4066">
        <f>IFERROR(ROUND(E4066/L4066,2),0)</f>
        <v>237</v>
      </c>
      <c r="Q4066" t="s">
        <v>8315</v>
      </c>
      <c r="R4066" t="s">
        <v>8333</v>
      </c>
      <c r="S4066" s="12">
        <f t="shared" si="127"/>
        <v>42006.908692129626</v>
      </c>
      <c r="T4066" s="12">
        <f t="shared" si="128"/>
        <v>42038.083333333328</v>
      </c>
    </row>
    <row r="4067" spans="1:20" ht="42.75" x14ac:dyDescent="0.45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>ROUND(E4067/D4067*100,0)</f>
        <v>103</v>
      </c>
      <c r="P4067">
        <f>IFERROR(ROUND(E4067/L4067,2),0)</f>
        <v>242.28</v>
      </c>
      <c r="Q4067" t="s">
        <v>8315</v>
      </c>
      <c r="R4067" t="s">
        <v>8333</v>
      </c>
      <c r="S4067" s="12">
        <f t="shared" si="127"/>
        <v>41778.548055555555</v>
      </c>
      <c r="T4067" s="12">
        <f t="shared" si="128"/>
        <v>41838.548055555555</v>
      </c>
    </row>
    <row r="4068" spans="1:20" ht="42.75" x14ac:dyDescent="0.45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>ROUND(E4068/D4068*100,0)</f>
        <v>68</v>
      </c>
      <c r="P4068">
        <f>IFERROR(ROUND(E4068/L4068,2),0)</f>
        <v>244.8</v>
      </c>
      <c r="Q4068" t="s">
        <v>8315</v>
      </c>
      <c r="R4068" t="s">
        <v>8333</v>
      </c>
      <c r="S4068" s="12">
        <f t="shared" si="127"/>
        <v>42530.993032407408</v>
      </c>
      <c r="T4068" s="12">
        <f t="shared" si="128"/>
        <v>42560.993032407408</v>
      </c>
    </row>
    <row r="4069" spans="1:20" ht="42.75" x14ac:dyDescent="0.45">
      <c r="A4069">
        <v>3937</v>
      </c>
      <c r="B4069" s="3" t="s">
        <v>3934</v>
      </c>
      <c r="C4069" s="3" t="s">
        <v>8045</v>
      </c>
      <c r="D4069" s="6">
        <v>2885</v>
      </c>
      <c r="E4069" s="8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>ROUND(E4069/D4069*100,0)</f>
        <v>86</v>
      </c>
      <c r="P4069">
        <f>IFERROR(ROUND(E4069/L4069,2),0)</f>
        <v>248.5</v>
      </c>
      <c r="Q4069" t="s">
        <v>8315</v>
      </c>
      <c r="R4069" t="s">
        <v>8316</v>
      </c>
      <c r="S4069" s="12">
        <f t="shared" si="127"/>
        <v>42534.631481481483</v>
      </c>
      <c r="T4069" s="12">
        <f t="shared" si="128"/>
        <v>42562.631481481483</v>
      </c>
    </row>
    <row r="4070" spans="1:20" ht="57" x14ac:dyDescent="0.45">
      <c r="A4070">
        <v>3144</v>
      </c>
      <c r="B4070" s="3" t="s">
        <v>3144</v>
      </c>
      <c r="C4070" s="3" t="s">
        <v>7254</v>
      </c>
      <c r="D4070" s="6">
        <v>10000</v>
      </c>
      <c r="E4070" s="8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>ROUND(E4070/D4070*100,0)</f>
        <v>75</v>
      </c>
      <c r="P4070">
        <f>IFERROR(ROUND(E4070/L4070,2),0)</f>
        <v>251.33</v>
      </c>
      <c r="Q4070" t="s">
        <v>8315</v>
      </c>
      <c r="R4070" t="s">
        <v>8316</v>
      </c>
      <c r="S4070" s="12">
        <f t="shared" si="127"/>
        <v>42796.538275462968</v>
      </c>
      <c r="T4070" s="12">
        <f t="shared" si="128"/>
        <v>42813.25</v>
      </c>
    </row>
    <row r="4071" spans="1:20" ht="42.75" x14ac:dyDescent="0.45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>ROUND(E4071/D4071*100,0)</f>
        <v>106</v>
      </c>
      <c r="P4071">
        <f>IFERROR(ROUND(E4071/L4071,2),0)</f>
        <v>251.74</v>
      </c>
      <c r="Q4071" t="s">
        <v>8315</v>
      </c>
      <c r="R4071" t="s">
        <v>8316</v>
      </c>
      <c r="S4071" s="12">
        <f t="shared" si="127"/>
        <v>42614.760937500003</v>
      </c>
      <c r="T4071" s="12">
        <f t="shared" si="128"/>
        <v>42644.165972222225</v>
      </c>
    </row>
    <row r="4072" spans="1:20" ht="42.75" x14ac:dyDescent="0.45">
      <c r="A4072">
        <v>538</v>
      </c>
      <c r="B4072" s="3" t="s">
        <v>539</v>
      </c>
      <c r="C4072" s="3" t="s">
        <v>4648</v>
      </c>
      <c r="D4072" s="6">
        <v>5000</v>
      </c>
      <c r="E4072" s="8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>ROUND(E4072/D4072*100,0)</f>
        <v>302</v>
      </c>
      <c r="P4072">
        <f>IFERROR(ROUND(E4072/L4072,2),0)</f>
        <v>252.02</v>
      </c>
      <c r="Q4072" t="s">
        <v>8315</v>
      </c>
      <c r="R4072" t="s">
        <v>8316</v>
      </c>
      <c r="S4072" s="12">
        <f t="shared" si="127"/>
        <v>42473.794710648144</v>
      </c>
      <c r="T4072" s="12">
        <f t="shared" si="128"/>
        <v>42503.794710648144</v>
      </c>
    </row>
    <row r="4073" spans="1:20" ht="42.75" x14ac:dyDescent="0.45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>ROUND(E4073/D4073*100,0)</f>
        <v>102</v>
      </c>
      <c r="P4073">
        <f>IFERROR(ROUND(E4073/L4073,2),0)</f>
        <v>255.17</v>
      </c>
      <c r="Q4073" t="s">
        <v>8315</v>
      </c>
      <c r="R4073" t="s">
        <v>8334</v>
      </c>
      <c r="S4073" s="12">
        <f t="shared" si="127"/>
        <v>41754.564328703702</v>
      </c>
      <c r="T4073" s="12">
        <f t="shared" si="128"/>
        <v>41784.564328703702</v>
      </c>
    </row>
    <row r="4074" spans="1:20" ht="28.5" x14ac:dyDescent="0.45">
      <c r="A4074">
        <v>3220</v>
      </c>
      <c r="B4074" s="3" t="s">
        <v>3220</v>
      </c>
      <c r="C4074" s="3" t="s">
        <v>7330</v>
      </c>
      <c r="D4074" s="6">
        <v>15000</v>
      </c>
      <c r="E4074" s="8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>ROUND(E4074/D4074*100,0)</f>
        <v>101</v>
      </c>
      <c r="P4074">
        <f>IFERROR(ROUND(E4074/L4074,2),0)</f>
        <v>256.37</v>
      </c>
      <c r="Q4074" t="s">
        <v>8315</v>
      </c>
      <c r="R4074" t="s">
        <v>8316</v>
      </c>
      <c r="S4074" s="12">
        <f t="shared" si="127"/>
        <v>42772.833379629628</v>
      </c>
      <c r="T4074" s="12">
        <f t="shared" si="128"/>
        <v>42806.875</v>
      </c>
    </row>
    <row r="4075" spans="1:20" ht="42.75" x14ac:dyDescent="0.45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>ROUND(E4075/D4075*100,0)</f>
        <v>191</v>
      </c>
      <c r="P4075">
        <f>IFERROR(ROUND(E4075/L4075,2),0)</f>
        <v>259.95</v>
      </c>
      <c r="Q4075" t="s">
        <v>8315</v>
      </c>
      <c r="R4075" t="s">
        <v>8333</v>
      </c>
      <c r="S4075" s="12">
        <f t="shared" si="127"/>
        <v>41862.803078703706</v>
      </c>
      <c r="T4075" s="12">
        <f t="shared" si="128"/>
        <v>41892.202777777777</v>
      </c>
    </row>
    <row r="4076" spans="1:20" ht="57" x14ac:dyDescent="0.45">
      <c r="A4076">
        <v>3215</v>
      </c>
      <c r="B4076" s="3" t="s">
        <v>3215</v>
      </c>
      <c r="C4076" s="3" t="s">
        <v>7325</v>
      </c>
      <c r="D4076" s="6">
        <v>35000</v>
      </c>
      <c r="E4076" s="8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>ROUND(E4076/D4076*100,0)</f>
        <v>100</v>
      </c>
      <c r="P4076">
        <f>IFERROR(ROUND(E4076/L4076,2),0)</f>
        <v>262.11</v>
      </c>
      <c r="Q4076" t="s">
        <v>8315</v>
      </c>
      <c r="R4076" t="s">
        <v>8316</v>
      </c>
      <c r="S4076" s="12">
        <f t="shared" si="127"/>
        <v>42219.665173611109</v>
      </c>
      <c r="T4076" s="12">
        <f t="shared" si="128"/>
        <v>42257.165972222225</v>
      </c>
    </row>
    <row r="4077" spans="1:20" ht="42.75" x14ac:dyDescent="0.45">
      <c r="A4077">
        <v>2973</v>
      </c>
      <c r="B4077" s="3" t="s">
        <v>2973</v>
      </c>
      <c r="C4077" s="3" t="s">
        <v>7083</v>
      </c>
      <c r="D4077" s="6">
        <v>5000</v>
      </c>
      <c r="E4077" s="8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>ROUND(E4077/D4077*100,0)</f>
        <v>175</v>
      </c>
      <c r="P4077">
        <f>IFERROR(ROUND(E4077/L4077,2),0)</f>
        <v>264.85000000000002</v>
      </c>
      <c r="Q4077" t="s">
        <v>8315</v>
      </c>
      <c r="R4077" t="s">
        <v>8316</v>
      </c>
      <c r="S4077" s="12">
        <f t="shared" si="127"/>
        <v>42341.818379629629</v>
      </c>
      <c r="T4077" s="12">
        <f t="shared" si="128"/>
        <v>42370.166666666672</v>
      </c>
    </row>
    <row r="4078" spans="1:20" ht="42.75" x14ac:dyDescent="0.45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>ROUND(E4078/D4078*100,0)</f>
        <v>101</v>
      </c>
      <c r="P4078">
        <f>IFERROR(ROUND(E4078/L4078,2),0)</f>
        <v>267.64999999999998</v>
      </c>
      <c r="Q4078" t="s">
        <v>8315</v>
      </c>
      <c r="R4078" t="s">
        <v>8334</v>
      </c>
      <c r="S4078" s="12">
        <f t="shared" si="127"/>
        <v>41771.814791666664</v>
      </c>
      <c r="T4078" s="12">
        <f t="shared" si="128"/>
        <v>41801.814791666664</v>
      </c>
    </row>
    <row r="4079" spans="1:20" ht="42.75" x14ac:dyDescent="0.45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>ROUND(E4079/D4079*100,0)</f>
        <v>20</v>
      </c>
      <c r="P4079">
        <f>IFERROR(ROUND(E4079/L4079,2),0)</f>
        <v>272.58999999999997</v>
      </c>
      <c r="Q4079" t="s">
        <v>8315</v>
      </c>
      <c r="R4079" t="s">
        <v>8333</v>
      </c>
      <c r="S4079" s="12">
        <f t="shared" si="127"/>
        <v>42128.814247685179</v>
      </c>
      <c r="T4079" s="12">
        <f t="shared" si="128"/>
        <v>42135.814247685179</v>
      </c>
    </row>
    <row r="4080" spans="1:20" ht="28.5" x14ac:dyDescent="0.45">
      <c r="A4080">
        <v>2830</v>
      </c>
      <c r="B4080" s="3" t="s">
        <v>2830</v>
      </c>
      <c r="C4080" s="3" t="s">
        <v>6940</v>
      </c>
      <c r="D4080" s="6">
        <v>3000</v>
      </c>
      <c r="E4080" s="8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>ROUND(E4080/D4080*100,0)</f>
        <v>100</v>
      </c>
      <c r="P4080">
        <f>IFERROR(ROUND(E4080/L4080,2),0)</f>
        <v>272.73</v>
      </c>
      <c r="Q4080" t="s">
        <v>8315</v>
      </c>
      <c r="R4080" t="s">
        <v>8316</v>
      </c>
      <c r="S4080" s="12">
        <f t="shared" si="127"/>
        <v>41758.839675925927</v>
      </c>
      <c r="T4080" s="12">
        <f t="shared" si="128"/>
        <v>41771.165972222225</v>
      </c>
    </row>
    <row r="4081" spans="1:20" ht="28.5" x14ac:dyDescent="0.45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>ROUND(E4081/D4081*100,0)</f>
        <v>11</v>
      </c>
      <c r="P4081">
        <f>IFERROR(ROUND(E4081/L4081,2),0)</f>
        <v>286.25</v>
      </c>
      <c r="Q4081" t="s">
        <v>8315</v>
      </c>
      <c r="R4081" t="s">
        <v>8334</v>
      </c>
      <c r="S4081" s="12">
        <f t="shared" si="127"/>
        <v>42009.493263888886</v>
      </c>
      <c r="T4081" s="12">
        <f t="shared" si="128"/>
        <v>42039.493263888886</v>
      </c>
    </row>
    <row r="4082" spans="1:20" ht="42.75" x14ac:dyDescent="0.45">
      <c r="A4082">
        <v>3328</v>
      </c>
      <c r="B4082" s="3" t="s">
        <v>3328</v>
      </c>
      <c r="C4082" s="3" t="s">
        <v>7438</v>
      </c>
      <c r="D4082" s="6">
        <v>1800</v>
      </c>
      <c r="E4082" s="8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>ROUND(E4082/D4082*100,0)</f>
        <v>146</v>
      </c>
      <c r="P4082">
        <f>IFERROR(ROUND(E4082/L4082,2),0)</f>
        <v>292.77999999999997</v>
      </c>
      <c r="Q4082" t="s">
        <v>8315</v>
      </c>
      <c r="R4082" t="s">
        <v>8316</v>
      </c>
      <c r="S4082" s="12">
        <f t="shared" si="127"/>
        <v>41822.57503472222</v>
      </c>
      <c r="T4082" s="12">
        <f t="shared" si="128"/>
        <v>41825.041666666664</v>
      </c>
    </row>
    <row r="4083" spans="1:20" ht="42.75" x14ac:dyDescent="0.45">
      <c r="A4083">
        <v>3425</v>
      </c>
      <c r="B4083" s="3" t="s">
        <v>3424</v>
      </c>
      <c r="C4083" s="3" t="s">
        <v>7535</v>
      </c>
      <c r="D4083" s="6">
        <v>30000</v>
      </c>
      <c r="E4083" s="8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>ROUND(E4083/D4083*100,0)</f>
        <v>103</v>
      </c>
      <c r="P4083">
        <f>IFERROR(ROUND(E4083/L4083,2),0)</f>
        <v>297.02999999999997</v>
      </c>
      <c r="Q4083" t="s">
        <v>8315</v>
      </c>
      <c r="R4083" t="s">
        <v>8316</v>
      </c>
      <c r="S4083" s="12">
        <f t="shared" si="127"/>
        <v>41884.617314814815</v>
      </c>
      <c r="T4083" s="12">
        <f t="shared" si="128"/>
        <v>41916.617314814815</v>
      </c>
    </row>
    <row r="4084" spans="1:20" ht="42.75" x14ac:dyDescent="0.45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>ROUND(E4084/D4084*100,0)</f>
        <v>3</v>
      </c>
      <c r="P4084">
        <f>IFERROR(ROUND(E4084/L4084,2),0)</f>
        <v>300</v>
      </c>
      <c r="Q4084" t="s">
        <v>8315</v>
      </c>
      <c r="R4084" t="s">
        <v>8333</v>
      </c>
      <c r="S4084" s="12">
        <f t="shared" si="127"/>
        <v>42496.447071759263</v>
      </c>
      <c r="T4084" s="12">
        <f t="shared" si="128"/>
        <v>42526.447071759263</v>
      </c>
    </row>
    <row r="4085" spans="1:20" ht="42.75" x14ac:dyDescent="0.45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>ROUND(E4085/D4085*100,0)</f>
        <v>0</v>
      </c>
      <c r="P4085">
        <f>IFERROR(ROUND(E4085/L4085,2),0)</f>
        <v>300</v>
      </c>
      <c r="Q4085" t="s">
        <v>8315</v>
      </c>
      <c r="R4085" t="s">
        <v>8334</v>
      </c>
      <c r="S4085" s="12">
        <f t="shared" si="127"/>
        <v>42157.598090277781</v>
      </c>
      <c r="T4085" s="12">
        <f t="shared" si="128"/>
        <v>42217.583333333328</v>
      </c>
    </row>
    <row r="4086" spans="1:20" ht="42.75" x14ac:dyDescent="0.45">
      <c r="A4086">
        <v>3363</v>
      </c>
      <c r="B4086" s="3" t="s">
        <v>3362</v>
      </c>
      <c r="C4086" s="3" t="s">
        <v>7473</v>
      </c>
      <c r="D4086" s="6">
        <v>7750</v>
      </c>
      <c r="E4086" s="8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>ROUND(E4086/D4086*100,0)</f>
        <v>101</v>
      </c>
      <c r="P4086">
        <f>IFERROR(ROUND(E4086/L4086,2),0)</f>
        <v>302.31</v>
      </c>
      <c r="Q4086" t="s">
        <v>8315</v>
      </c>
      <c r="R4086" t="s">
        <v>8316</v>
      </c>
      <c r="S4086" s="12">
        <f t="shared" si="127"/>
        <v>41851.771354166667</v>
      </c>
      <c r="T4086" s="12">
        <f t="shared" si="128"/>
        <v>41870.666666666664</v>
      </c>
    </row>
    <row r="4087" spans="1:20" ht="42.75" x14ac:dyDescent="0.45">
      <c r="A4087">
        <v>3517</v>
      </c>
      <c r="B4087" s="3" t="s">
        <v>3516</v>
      </c>
      <c r="C4087" s="3" t="s">
        <v>7627</v>
      </c>
      <c r="D4087" s="6">
        <v>4000</v>
      </c>
      <c r="E4087" s="8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>ROUND(E4087/D4087*100,0)</f>
        <v>100</v>
      </c>
      <c r="P4087">
        <f>IFERROR(ROUND(E4087/L4087,2),0)</f>
        <v>307.69</v>
      </c>
      <c r="Q4087" t="s">
        <v>8315</v>
      </c>
      <c r="R4087" t="s">
        <v>8316</v>
      </c>
      <c r="S4087" s="12">
        <f t="shared" si="127"/>
        <v>41794.817523148151</v>
      </c>
      <c r="T4087" s="12">
        <f t="shared" si="128"/>
        <v>41824.458333333336</v>
      </c>
    </row>
    <row r="4088" spans="1:20" ht="42.75" x14ac:dyDescent="0.45">
      <c r="A4088">
        <v>3717</v>
      </c>
      <c r="B4088" s="3" t="s">
        <v>3714</v>
      </c>
      <c r="C4088" s="3" t="s">
        <v>7827</v>
      </c>
      <c r="D4088" s="6">
        <v>4000</v>
      </c>
      <c r="E4088" s="8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>ROUND(E4088/D4088*100,0)</f>
        <v>101</v>
      </c>
      <c r="P4088">
        <f>IFERROR(ROUND(E4088/L4088,2),0)</f>
        <v>310</v>
      </c>
      <c r="Q4088" t="s">
        <v>8315</v>
      </c>
      <c r="R4088" t="s">
        <v>8316</v>
      </c>
      <c r="S4088" s="12">
        <f t="shared" si="127"/>
        <v>42102.866307870368</v>
      </c>
      <c r="T4088" s="12">
        <f t="shared" si="128"/>
        <v>42133.866307870368</v>
      </c>
    </row>
    <row r="4089" spans="1:20" ht="42.75" x14ac:dyDescent="0.45">
      <c r="A4089">
        <v>3890</v>
      </c>
      <c r="B4089" s="3" t="s">
        <v>3887</v>
      </c>
      <c r="C4089" s="3" t="s">
        <v>7998</v>
      </c>
      <c r="D4089" s="6">
        <v>15000</v>
      </c>
      <c r="E4089" s="8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>ROUND(E4089/D4089*100,0)</f>
        <v>17</v>
      </c>
      <c r="P4089">
        <f>IFERROR(ROUND(E4089/L4089,2),0)</f>
        <v>315.5</v>
      </c>
      <c r="Q4089" t="s">
        <v>8315</v>
      </c>
      <c r="R4089" t="s">
        <v>8316</v>
      </c>
      <c r="S4089" s="12">
        <f t="shared" si="127"/>
        <v>42171.758611111116</v>
      </c>
      <c r="T4089" s="12">
        <f t="shared" si="128"/>
        <v>42231.758611111116</v>
      </c>
    </row>
    <row r="4090" spans="1:20" ht="42.75" x14ac:dyDescent="0.45">
      <c r="A4090">
        <v>534</v>
      </c>
      <c r="B4090" s="3" t="s">
        <v>535</v>
      </c>
      <c r="C4090" s="3" t="s">
        <v>4644</v>
      </c>
      <c r="D4090" s="6">
        <v>15000</v>
      </c>
      <c r="E4090" s="8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>ROUND(E4090/D4090*100,0)</f>
        <v>105</v>
      </c>
      <c r="P4090">
        <f>IFERROR(ROUND(E4090/L4090,2),0)</f>
        <v>327.08</v>
      </c>
      <c r="Q4090" t="s">
        <v>8315</v>
      </c>
      <c r="R4090" t="s">
        <v>8316</v>
      </c>
      <c r="S4090" s="12">
        <f t="shared" si="127"/>
        <v>42270.810995370368</v>
      </c>
      <c r="T4090" s="12">
        <f t="shared" si="128"/>
        <v>42309.958333333328</v>
      </c>
    </row>
    <row r="4091" spans="1:20" ht="42.75" x14ac:dyDescent="0.45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>ROUND(E4091/D4091*100,0)</f>
        <v>103</v>
      </c>
      <c r="P4091">
        <f>IFERROR(ROUND(E4091/L4091,2),0)</f>
        <v>329.2</v>
      </c>
      <c r="Q4091" t="s">
        <v>8315</v>
      </c>
      <c r="R4091" t="s">
        <v>8334</v>
      </c>
      <c r="S4091" s="12">
        <f t="shared" si="127"/>
        <v>41845.809166666666</v>
      </c>
      <c r="T4091" s="12">
        <f t="shared" si="128"/>
        <v>41879.041666666664</v>
      </c>
    </row>
    <row r="4092" spans="1:20" ht="57" x14ac:dyDescent="0.45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>ROUND(E4092/D4092*100,0)</f>
        <v>12</v>
      </c>
      <c r="P4092">
        <f>IFERROR(ROUND(E4092/L4092,2),0)</f>
        <v>356.84</v>
      </c>
      <c r="Q4092" t="s">
        <v>8315</v>
      </c>
      <c r="R4092" t="s">
        <v>8334</v>
      </c>
      <c r="S4092" s="12">
        <f t="shared" si="127"/>
        <v>42118.346435185187</v>
      </c>
      <c r="T4092" s="12">
        <f t="shared" si="128"/>
        <v>42148.346435185187</v>
      </c>
    </row>
    <row r="4093" spans="1:20" ht="42.75" x14ac:dyDescent="0.45">
      <c r="A4093">
        <v>3456</v>
      </c>
      <c r="B4093" s="3" t="s">
        <v>3455</v>
      </c>
      <c r="C4093" s="3" t="s">
        <v>7566</v>
      </c>
      <c r="D4093" s="6">
        <v>3000</v>
      </c>
      <c r="E4093" s="8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>ROUND(E4093/D4093*100,0)</f>
        <v>191</v>
      </c>
      <c r="P4093">
        <f>IFERROR(ROUND(E4093/L4093,2),0)</f>
        <v>358.69</v>
      </c>
      <c r="Q4093" t="s">
        <v>8315</v>
      </c>
      <c r="R4093" t="s">
        <v>8316</v>
      </c>
      <c r="S4093" s="12">
        <f t="shared" si="127"/>
        <v>41821.205636574072</v>
      </c>
      <c r="T4093" s="12">
        <f t="shared" si="128"/>
        <v>41852.290972222225</v>
      </c>
    </row>
    <row r="4094" spans="1:20" ht="42.75" x14ac:dyDescent="0.45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>ROUND(E4094/D4094*100,0)</f>
        <v>100</v>
      </c>
      <c r="P4094">
        <f>IFERROR(ROUND(E4094/L4094,2),0)</f>
        <v>370.37</v>
      </c>
      <c r="Q4094" t="s">
        <v>8315</v>
      </c>
      <c r="R4094" t="s">
        <v>8333</v>
      </c>
      <c r="S4094" s="12">
        <f t="shared" si="127"/>
        <v>42341.57430555555</v>
      </c>
      <c r="T4094" s="12">
        <f t="shared" si="128"/>
        <v>42376.57430555555</v>
      </c>
    </row>
    <row r="4095" spans="1:20" ht="42.75" x14ac:dyDescent="0.45">
      <c r="A4095">
        <v>2883</v>
      </c>
      <c r="B4095" s="3" t="s">
        <v>2883</v>
      </c>
      <c r="C4095" s="3" t="s">
        <v>6993</v>
      </c>
      <c r="D4095" s="6">
        <v>10000</v>
      </c>
      <c r="E4095" s="8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>ROUND(E4095/D4095*100,0)</f>
        <v>19</v>
      </c>
      <c r="P4095">
        <f>IFERROR(ROUND(E4095/L4095,2),0)</f>
        <v>381.6</v>
      </c>
      <c r="Q4095" t="s">
        <v>8315</v>
      </c>
      <c r="R4095" t="s">
        <v>8316</v>
      </c>
      <c r="S4095" s="12">
        <f t="shared" si="127"/>
        <v>42370.90320601852</v>
      </c>
      <c r="T4095" s="12">
        <f t="shared" si="128"/>
        <v>42406.207638888889</v>
      </c>
    </row>
    <row r="4096" spans="1:20" ht="42.75" x14ac:dyDescent="0.45">
      <c r="A4096">
        <v>4105</v>
      </c>
      <c r="B4096" s="3" t="s">
        <v>4101</v>
      </c>
      <c r="C4096" s="3" t="s">
        <v>8208</v>
      </c>
      <c r="D4096" s="6">
        <v>33000</v>
      </c>
      <c r="E4096" s="8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>ROUND(E4096/D4096*100,0)</f>
        <v>7</v>
      </c>
      <c r="P4096">
        <f>IFERROR(ROUND(E4096/L4096,2),0)</f>
        <v>383.33</v>
      </c>
      <c r="Q4096" t="s">
        <v>8315</v>
      </c>
      <c r="R4096" t="s">
        <v>8316</v>
      </c>
      <c r="S4096" s="12">
        <f t="shared" si="127"/>
        <v>42697.010520833333</v>
      </c>
      <c r="T4096" s="12">
        <f t="shared" si="128"/>
        <v>42730.010520833333</v>
      </c>
    </row>
    <row r="4097" spans="1:20" ht="42.75" x14ac:dyDescent="0.45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>ROUND(E4097/D4097*100,0)</f>
        <v>1</v>
      </c>
      <c r="P4097">
        <f>IFERROR(ROUND(E4097/L4097,2),0)</f>
        <v>415.78</v>
      </c>
      <c r="Q4097" t="s">
        <v>8315</v>
      </c>
      <c r="R4097" t="s">
        <v>8333</v>
      </c>
      <c r="S4097" s="12">
        <f t="shared" si="127"/>
        <v>42055.713368055556</v>
      </c>
      <c r="T4097" s="12">
        <f t="shared" si="128"/>
        <v>42085.671701388885</v>
      </c>
    </row>
    <row r="4098" spans="1:20" ht="42.75" x14ac:dyDescent="0.45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>ROUND(E4098/D4098*100,0)</f>
        <v>0</v>
      </c>
      <c r="P4098">
        <f>IFERROR(ROUND(E4098/L4098,2),0)</f>
        <v>420.6</v>
      </c>
      <c r="Q4098" t="s">
        <v>8315</v>
      </c>
      <c r="R4098" t="s">
        <v>8333</v>
      </c>
      <c r="S4098" s="12">
        <f t="shared" si="127"/>
        <v>42237.181608796294</v>
      </c>
      <c r="T4098" s="12">
        <f t="shared" si="128"/>
        <v>42267.181608796294</v>
      </c>
    </row>
    <row r="4099" spans="1:20" ht="42.75" x14ac:dyDescent="0.45">
      <c r="A4099">
        <v>3376</v>
      </c>
      <c r="B4099" s="3" t="s">
        <v>3375</v>
      </c>
      <c r="C4099" s="3" t="s">
        <v>7486</v>
      </c>
      <c r="D4099" s="6">
        <v>8000</v>
      </c>
      <c r="E4099" s="8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>ROUND(E4099/D4099*100,0)</f>
        <v>100</v>
      </c>
      <c r="P4099">
        <f>IFERROR(ROUND(E4099/L4099,2),0)</f>
        <v>421.11</v>
      </c>
      <c r="Q4099" t="s">
        <v>8315</v>
      </c>
      <c r="R4099" t="s">
        <v>8316</v>
      </c>
      <c r="S4099" s="12">
        <f t="shared" ref="S4099:S4115" si="129">(((J4099/60)/60)/24)+DATE(1970,1,1)</f>
        <v>42059.701319444444</v>
      </c>
      <c r="T4099" s="12">
        <f t="shared" ref="T4099:T4115" si="130">(((I4099/60)/60)/24)+DATE(1970,1,1)</f>
        <v>42119.659652777773</v>
      </c>
    </row>
    <row r="4100" spans="1:20" ht="28.5" x14ac:dyDescent="0.45">
      <c r="A4100">
        <v>3146</v>
      </c>
      <c r="B4100" s="3" t="s">
        <v>3146</v>
      </c>
      <c r="C4100" s="3" t="s">
        <v>7256</v>
      </c>
      <c r="D4100" s="6">
        <v>50000</v>
      </c>
      <c r="E4100" s="8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>ROUND(E4100/D4100*100,0)</f>
        <v>11</v>
      </c>
      <c r="P4100">
        <f>IFERROR(ROUND(E4100/L4100,2),0)</f>
        <v>437.5</v>
      </c>
      <c r="Q4100" t="s">
        <v>8315</v>
      </c>
      <c r="R4100" t="s">
        <v>8316</v>
      </c>
      <c r="S4100" s="12">
        <f t="shared" si="129"/>
        <v>42796.682476851856</v>
      </c>
      <c r="T4100" s="12">
        <f t="shared" si="130"/>
        <v>42841.640810185185</v>
      </c>
    </row>
    <row r="4101" spans="1:20" ht="42.75" x14ac:dyDescent="0.45">
      <c r="A4101">
        <v>3139</v>
      </c>
      <c r="B4101" s="3" t="s">
        <v>3139</v>
      </c>
      <c r="C4101" s="3" t="s">
        <v>7249</v>
      </c>
      <c r="D4101" s="6">
        <v>50000</v>
      </c>
      <c r="E4101" s="8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>ROUND(E4101/D4101*100,0)</f>
        <v>5</v>
      </c>
      <c r="P4101">
        <f>IFERROR(ROUND(E4101/L4101,2),0)</f>
        <v>450</v>
      </c>
      <c r="Q4101" t="s">
        <v>8315</v>
      </c>
      <c r="R4101" t="s">
        <v>8316</v>
      </c>
      <c r="S4101" s="12">
        <f t="shared" si="129"/>
        <v>42785.270370370374</v>
      </c>
      <c r="T4101" s="12">
        <f t="shared" si="130"/>
        <v>42819.189583333333</v>
      </c>
    </row>
    <row r="4102" spans="1:20" ht="57" x14ac:dyDescent="0.45">
      <c r="A4102">
        <v>2900</v>
      </c>
      <c r="B4102" s="3" t="s">
        <v>2900</v>
      </c>
      <c r="C4102" s="3" t="s">
        <v>7010</v>
      </c>
      <c r="D4102" s="6">
        <v>5500</v>
      </c>
      <c r="E4102" s="8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>ROUND(E4102/D4102*100,0)</f>
        <v>62</v>
      </c>
      <c r="P4102">
        <f>IFERROR(ROUND(E4102/L4102,2),0)</f>
        <v>486.43</v>
      </c>
      <c r="Q4102" t="s">
        <v>8315</v>
      </c>
      <c r="R4102" t="s">
        <v>8316</v>
      </c>
      <c r="S4102" s="12">
        <f t="shared" si="129"/>
        <v>41830.234166666669</v>
      </c>
      <c r="T4102" s="12">
        <f t="shared" si="130"/>
        <v>41860.234166666669</v>
      </c>
    </row>
    <row r="4103" spans="1:20" ht="57" x14ac:dyDescent="0.45">
      <c r="A4103">
        <v>2857</v>
      </c>
      <c r="B4103" s="3" t="s">
        <v>2857</v>
      </c>
      <c r="C4103" s="3" t="s">
        <v>6967</v>
      </c>
      <c r="D4103" s="6">
        <v>38000</v>
      </c>
      <c r="E4103" s="8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>ROUND(E4103/D4103*100,0)</f>
        <v>20</v>
      </c>
      <c r="P4103">
        <f>IFERROR(ROUND(E4103/L4103,2),0)</f>
        <v>500</v>
      </c>
      <c r="Q4103" t="s">
        <v>8315</v>
      </c>
      <c r="R4103" t="s">
        <v>8316</v>
      </c>
      <c r="S4103" s="12">
        <f t="shared" si="129"/>
        <v>42726.920081018514</v>
      </c>
      <c r="T4103" s="12">
        <f t="shared" si="130"/>
        <v>42786.75</v>
      </c>
    </row>
    <row r="4104" spans="1:20" ht="71.25" x14ac:dyDescent="0.45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>ROUND(E4104/D4104*100,0)</f>
        <v>1</v>
      </c>
      <c r="P4104">
        <f>IFERROR(ROUND(E4104/L4104,2),0)</f>
        <v>500</v>
      </c>
      <c r="Q4104" t="s">
        <v>8315</v>
      </c>
      <c r="R4104" t="s">
        <v>8334</v>
      </c>
      <c r="S4104" s="12">
        <f t="shared" si="129"/>
        <v>42333.695821759262</v>
      </c>
      <c r="T4104" s="12">
        <f t="shared" si="130"/>
        <v>42361.679166666669</v>
      </c>
    </row>
    <row r="4105" spans="1:20" ht="28.5" x14ac:dyDescent="0.45">
      <c r="A4105">
        <v>3648</v>
      </c>
      <c r="B4105" s="3" t="s">
        <v>3646</v>
      </c>
      <c r="C4105" s="3" t="s">
        <v>7758</v>
      </c>
      <c r="D4105" s="6">
        <v>40000</v>
      </c>
      <c r="E4105" s="8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>ROUND(E4105/D4105*100,0)</f>
        <v>100</v>
      </c>
      <c r="P4105">
        <f>IFERROR(ROUND(E4105/L4105,2),0)</f>
        <v>550.04</v>
      </c>
      <c r="Q4105" t="s">
        <v>8315</v>
      </c>
      <c r="R4105" t="s">
        <v>8316</v>
      </c>
      <c r="S4105" s="12">
        <f t="shared" si="129"/>
        <v>41887.292187500003</v>
      </c>
      <c r="T4105" s="12">
        <f t="shared" si="130"/>
        <v>41917.292187500003</v>
      </c>
    </row>
    <row r="4106" spans="1:20" ht="42.75" x14ac:dyDescent="0.45">
      <c r="A4106">
        <v>3468</v>
      </c>
      <c r="B4106" s="3" t="s">
        <v>3467</v>
      </c>
      <c r="C4106" s="3" t="s">
        <v>7578</v>
      </c>
      <c r="D4106" s="6">
        <v>10000</v>
      </c>
      <c r="E4106" s="8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>ROUND(E4106/D4106*100,0)</f>
        <v>122</v>
      </c>
      <c r="P4106">
        <f>IFERROR(ROUND(E4106/L4106,2),0)</f>
        <v>716.35</v>
      </c>
      <c r="Q4106" t="s">
        <v>8315</v>
      </c>
      <c r="R4106" t="s">
        <v>8316</v>
      </c>
      <c r="S4106" s="12">
        <f t="shared" si="129"/>
        <v>42605.765381944439</v>
      </c>
      <c r="T4106" s="12">
        <f t="shared" si="130"/>
        <v>42634.125</v>
      </c>
    </row>
    <row r="4107" spans="1:20" ht="28.5" x14ac:dyDescent="0.45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>ROUND(E4107/D4107*100,0)</f>
        <v>0</v>
      </c>
      <c r="P4107">
        <f>IFERROR(ROUND(E4107/L4107,2),0)</f>
        <v>775</v>
      </c>
      <c r="Q4107" t="s">
        <v>8315</v>
      </c>
      <c r="R4107" t="s">
        <v>8333</v>
      </c>
      <c r="S4107" s="12">
        <f t="shared" si="129"/>
        <v>42534.649571759262</v>
      </c>
      <c r="T4107" s="12">
        <f t="shared" si="130"/>
        <v>42553.649571759262</v>
      </c>
    </row>
    <row r="4108" spans="1:20" ht="28.5" x14ac:dyDescent="0.45">
      <c r="A4108">
        <v>4095</v>
      </c>
      <c r="B4108" s="3" t="s">
        <v>4091</v>
      </c>
      <c r="C4108" s="3" t="s">
        <v>8198</v>
      </c>
      <c r="D4108" s="6">
        <v>30000</v>
      </c>
      <c r="E4108" s="8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3</v>
      </c>
      <c r="P4108">
        <f>IFERROR(ROUND(E4108/L4108,2),0)</f>
        <v>800</v>
      </c>
      <c r="Q4108" t="s">
        <v>8315</v>
      </c>
      <c r="R4108" t="s">
        <v>8316</v>
      </c>
      <c r="S4108" s="12">
        <f t="shared" si="129"/>
        <v>42693.031828703708</v>
      </c>
      <c r="T4108" s="12">
        <f t="shared" si="130"/>
        <v>42723.031828703708</v>
      </c>
    </row>
    <row r="4109" spans="1:20" ht="42.75" x14ac:dyDescent="0.45">
      <c r="A4109">
        <v>3365</v>
      </c>
      <c r="B4109" s="3" t="s">
        <v>3364</v>
      </c>
      <c r="C4109" s="3" t="s">
        <v>7475</v>
      </c>
      <c r="D4109" s="6">
        <v>2500</v>
      </c>
      <c r="E4109" s="8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>ROUND(E4109/D4109*100,0)</f>
        <v>104</v>
      </c>
      <c r="P4109">
        <f>IFERROR(ROUND(E4109/L4109,2),0)</f>
        <v>866.67</v>
      </c>
      <c r="Q4109" t="s">
        <v>8315</v>
      </c>
      <c r="R4109" t="s">
        <v>8316</v>
      </c>
      <c r="S4109" s="12">
        <f t="shared" si="129"/>
        <v>42321.101759259262</v>
      </c>
      <c r="T4109" s="12">
        <f t="shared" si="130"/>
        <v>42351.101759259262</v>
      </c>
    </row>
    <row r="4110" spans="1:20" ht="28.5" x14ac:dyDescent="0.45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>ROUND(E4110/D4110*100,0)</f>
        <v>104</v>
      </c>
      <c r="P4110">
        <f>IFERROR(ROUND(E4110/L4110,2),0)</f>
        <v>922.22</v>
      </c>
      <c r="Q4110" t="s">
        <v>8315</v>
      </c>
      <c r="R4110" t="s">
        <v>8333</v>
      </c>
      <c r="S4110" s="12">
        <f t="shared" si="129"/>
        <v>42756.690162037034</v>
      </c>
      <c r="T4110" s="12">
        <f t="shared" si="130"/>
        <v>42816.648495370369</v>
      </c>
    </row>
    <row r="4111" spans="1:20" ht="57" x14ac:dyDescent="0.45">
      <c r="A4111">
        <v>525</v>
      </c>
      <c r="B4111" s="3" t="s">
        <v>526</v>
      </c>
      <c r="C4111" s="3" t="s">
        <v>4635</v>
      </c>
      <c r="D4111" s="6">
        <v>12000</v>
      </c>
      <c r="E4111" s="8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>ROUND(E4111/D4111*100,0)</f>
        <v>100</v>
      </c>
      <c r="P4111">
        <f>IFERROR(ROUND(E4111/L4111,2),0)</f>
        <v>1000</v>
      </c>
      <c r="Q4111" t="s">
        <v>8315</v>
      </c>
      <c r="R4111" t="s">
        <v>8316</v>
      </c>
      <c r="S4111" s="12">
        <f t="shared" si="129"/>
        <v>41850.400937500002</v>
      </c>
      <c r="T4111" s="12">
        <f t="shared" si="130"/>
        <v>41895.400937500002</v>
      </c>
    </row>
    <row r="4112" spans="1:20" ht="57" x14ac:dyDescent="0.45">
      <c r="A4112">
        <v>3838</v>
      </c>
      <c r="B4112" s="3" t="s">
        <v>3835</v>
      </c>
      <c r="C4112" s="3" t="s">
        <v>7947</v>
      </c>
      <c r="D4112" s="6">
        <v>100000</v>
      </c>
      <c r="E4112" s="8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>ROUND(E4112/D4112*100,0)</f>
        <v>101</v>
      </c>
      <c r="P4112">
        <f>IFERROR(ROUND(E4112/L4112,2),0)</f>
        <v>1008.24</v>
      </c>
      <c r="Q4112" t="s">
        <v>8315</v>
      </c>
      <c r="R4112" t="s">
        <v>8316</v>
      </c>
      <c r="S4112" s="12">
        <f t="shared" si="129"/>
        <v>42116.710752314815</v>
      </c>
      <c r="T4112" s="12">
        <f t="shared" si="130"/>
        <v>42146.710752314815</v>
      </c>
    </row>
    <row r="4113" spans="1:20" ht="42.75" x14ac:dyDescent="0.45">
      <c r="A4113">
        <v>4040</v>
      </c>
      <c r="B4113" s="3" t="s">
        <v>4036</v>
      </c>
      <c r="C4113" s="3" t="s">
        <v>8144</v>
      </c>
      <c r="D4113" s="6">
        <v>8000</v>
      </c>
      <c r="E4113" s="8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>ROUND(E4113/D4113*100,0)</f>
        <v>31</v>
      </c>
      <c r="P4113">
        <f>IFERROR(ROUND(E4113/L4113,2),0)</f>
        <v>1250</v>
      </c>
      <c r="Q4113" t="s">
        <v>8315</v>
      </c>
      <c r="R4113" t="s">
        <v>8316</v>
      </c>
      <c r="S4113" s="12">
        <f t="shared" si="129"/>
        <v>42144.231527777782</v>
      </c>
      <c r="T4113" s="12">
        <f t="shared" si="130"/>
        <v>42203.125</v>
      </c>
    </row>
    <row r="4114" spans="1:20" ht="42.75" x14ac:dyDescent="0.45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>ROUND(E4114/D4114*100,0)</f>
        <v>5</v>
      </c>
      <c r="P4114">
        <f>IFERROR(ROUND(E4114/L4114,2),0)</f>
        <v>1270.22</v>
      </c>
      <c r="Q4114" t="s">
        <v>8315</v>
      </c>
      <c r="R4114" t="s">
        <v>8333</v>
      </c>
      <c r="S4114" s="12">
        <f t="shared" si="129"/>
        <v>42065.818807870368</v>
      </c>
      <c r="T4114" s="12">
        <f t="shared" si="130"/>
        <v>42125.777141203704</v>
      </c>
    </row>
    <row r="4115" spans="1:20" ht="42.75" x14ac:dyDescent="0.45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>ROUND(E4115/D4115*100,0)</f>
        <v>12</v>
      </c>
      <c r="P4115">
        <f>IFERROR(ROUND(E4115/L4115,2),0)</f>
        <v>2796.67</v>
      </c>
      <c r="Q4115" t="s">
        <v>8315</v>
      </c>
      <c r="R4115" t="s">
        <v>8333</v>
      </c>
      <c r="S4115" s="12">
        <f t="shared" si="129"/>
        <v>42531.228437500002</v>
      </c>
      <c r="T4115" s="12">
        <f t="shared" si="130"/>
        <v>42561.228437500002</v>
      </c>
    </row>
  </sheetData>
  <autoFilter ref="A1:T4115" xr:uid="{4A8C8A57-5D25-470D-8A8B-8FED4227B1AF}"/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78D49-FF0D-477C-A0F0-DF29439B3545}">
  <sheetPr codeName="Sheet2"/>
  <dimension ref="A1:F6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8222</v>
      </c>
      <c r="B1" t="s">
        <v>8223</v>
      </c>
    </row>
    <row r="3" spans="1:6" x14ac:dyDescent="0.45">
      <c r="A3" s="9" t="s">
        <v>8362</v>
      </c>
      <c r="B3" s="9" t="s">
        <v>8360</v>
      </c>
    </row>
    <row r="4" spans="1:6" x14ac:dyDescent="0.4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45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F8520-C056-468A-AAD7-6DE7BF623F41}">
  <sheetPr codeName="Sheet4"/>
  <dimension ref="A2:F19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9" t="s">
        <v>8358</v>
      </c>
      <c r="B2" t="s">
        <v>8315</v>
      </c>
    </row>
    <row r="3" spans="1:6" x14ac:dyDescent="0.45">
      <c r="A3" s="9" t="s">
        <v>8379</v>
      </c>
      <c r="B3" t="s">
        <v>8364</v>
      </c>
    </row>
    <row r="5" spans="1:6" x14ac:dyDescent="0.45">
      <c r="A5" s="9" t="s">
        <v>8362</v>
      </c>
      <c r="B5" s="9" t="s">
        <v>8360</v>
      </c>
    </row>
    <row r="6" spans="1:6" x14ac:dyDescent="0.45">
      <c r="A6" s="9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45">
      <c r="A7" s="13" t="s">
        <v>8373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45">
      <c r="A8" s="13" t="s">
        <v>8374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45">
      <c r="A9" s="13" t="s">
        <v>8375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45">
      <c r="A10" s="13" t="s">
        <v>8376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45">
      <c r="A11" s="13" t="s">
        <v>8367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45">
      <c r="A12" s="13" t="s">
        <v>8377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45">
      <c r="A13" s="13" t="s">
        <v>8368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45">
      <c r="A14" s="13" t="s">
        <v>8369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45">
      <c r="A15" s="13" t="s">
        <v>8370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45">
      <c r="A16" s="13" t="s">
        <v>8371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45">
      <c r="A17" s="13" t="s">
        <v>8372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45">
      <c r="A18" s="13" t="s">
        <v>8378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45">
      <c r="A19" s="13" t="s">
        <v>8361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8E59F-2276-4126-A0FA-460971C3EB6E}">
  <sheetPr codeName="Sheet3"/>
  <dimension ref="A1:E7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9" t="s">
        <v>8222</v>
      </c>
      <c r="B1" t="s">
        <v>8224</v>
      </c>
    </row>
    <row r="2" spans="1:5" x14ac:dyDescent="0.45">
      <c r="A2" s="9" t="s">
        <v>8358</v>
      </c>
      <c r="B2" t="s">
        <v>8364</v>
      </c>
    </row>
    <row r="4" spans="1:5" x14ac:dyDescent="0.45">
      <c r="A4" s="9" t="s">
        <v>8362</v>
      </c>
      <c r="B4" s="9" t="s">
        <v>8360</v>
      </c>
    </row>
    <row r="5" spans="1:5" x14ac:dyDescent="0.45">
      <c r="A5" s="9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1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45">
      <c r="A7" s="11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10090-9FC1-4C71-90DB-B528472B4230}">
  <sheetPr codeName="Sheet8"/>
  <dimension ref="A1:E34"/>
  <sheetViews>
    <sheetView topLeftCell="A16" workbookViewId="0"/>
  </sheetViews>
  <sheetFormatPr defaultRowHeight="14.25" x14ac:dyDescent="0.45"/>
  <cols>
    <col min="1" max="1" width="24.796875" bestFit="1" customWidth="1"/>
    <col min="2" max="2" width="10.86328125" bestFit="1" customWidth="1"/>
    <col min="3" max="3" width="11.86328125" bestFit="1" customWidth="1"/>
  </cols>
  <sheetData>
    <row r="1" spans="1:5" x14ac:dyDescent="0.45">
      <c r="A1" t="s">
        <v>8388</v>
      </c>
      <c r="E1" t="s">
        <v>8391</v>
      </c>
    </row>
    <row r="3" spans="1:5" x14ac:dyDescent="0.45">
      <c r="B3" t="s">
        <v>8386</v>
      </c>
      <c r="C3" t="s">
        <v>8387</v>
      </c>
    </row>
    <row r="4" spans="1:5" x14ac:dyDescent="0.45">
      <c r="A4" t="s">
        <v>8382</v>
      </c>
      <c r="B4" s="17">
        <f>AVERAGE('Successful US Kickstarters'!D:D)</f>
        <v>5048.8786407766993</v>
      </c>
      <c r="C4" s="17">
        <f>AVERAGE('Failed US Kickstarters'!D:D)</f>
        <v>10554.212</v>
      </c>
    </row>
    <row r="5" spans="1:5" x14ac:dyDescent="0.45">
      <c r="A5" t="s">
        <v>8383</v>
      </c>
      <c r="B5" s="17">
        <f>MEDIAN('Successful US Kickstarters'!D:D)</f>
        <v>3000</v>
      </c>
      <c r="C5" s="17">
        <f>MEDIAN('Failed US Kickstarters'!D:D)</f>
        <v>5000</v>
      </c>
    </row>
    <row r="6" spans="1:5" x14ac:dyDescent="0.45">
      <c r="A6" t="s">
        <v>8392</v>
      </c>
      <c r="B6" s="17">
        <f>_xlfn.STDEV.P('Successful US Kickstarters'!D:D)</f>
        <v>7748.7537726373303</v>
      </c>
      <c r="C6" s="17">
        <f>_xlfn.STDEV.P('Failed US Kickstarters'!D:D)</f>
        <v>21967.731061515115</v>
      </c>
    </row>
    <row r="7" spans="1:5" x14ac:dyDescent="0.45">
      <c r="A7" t="s">
        <v>8393</v>
      </c>
      <c r="B7" s="17">
        <f>_xlfn.QUARTILE.EXC('Successful US Kickstarters'!D:D, 3)</f>
        <v>5000</v>
      </c>
      <c r="C7" s="17">
        <f>_xlfn.QUARTILE.EXC('Failed US Kickstarters'!D:D, 3)</f>
        <v>10000</v>
      </c>
    </row>
    <row r="8" spans="1:5" x14ac:dyDescent="0.45">
      <c r="A8" t="s">
        <v>8394</v>
      </c>
      <c r="B8" s="17">
        <f>_xlfn.QUARTILE.EXC('Successful US Kickstarters'!D:D, 1)</f>
        <v>1500</v>
      </c>
      <c r="C8" s="17">
        <f>_xlfn.QUARTILE.EXC('Failed US Kickstarters'!D:D, 1)</f>
        <v>2000</v>
      </c>
    </row>
    <row r="9" spans="1:5" x14ac:dyDescent="0.45">
      <c r="A9" t="s">
        <v>8395</v>
      </c>
      <c r="B9" s="17">
        <f>B7-B8</f>
        <v>3500</v>
      </c>
      <c r="C9" s="17">
        <f>C7-C8</f>
        <v>8000</v>
      </c>
    </row>
    <row r="11" spans="1:5" x14ac:dyDescent="0.45">
      <c r="A11" t="s">
        <v>8384</v>
      </c>
      <c r="B11" s="17">
        <f>AVERAGE('Successful US Kickstarters'!E:E)</f>
        <v>5601.5458009708736</v>
      </c>
      <c r="C11" s="17">
        <f>AVERAGE('Failed US Kickstarters'!E:E)</f>
        <v>558.65483999999992</v>
      </c>
    </row>
    <row r="12" spans="1:5" x14ac:dyDescent="0.45">
      <c r="A12" t="s">
        <v>8385</v>
      </c>
      <c r="B12" s="17">
        <f>MEDIAN('Successful US Kickstarters'!E:E)</f>
        <v>3167.5</v>
      </c>
      <c r="C12" s="17">
        <f>MEDIAN('Failed US Kickstarters'!E:E)</f>
        <v>103</v>
      </c>
    </row>
    <row r="13" spans="1:5" x14ac:dyDescent="0.45">
      <c r="A13" t="s">
        <v>8396</v>
      </c>
      <c r="B13" s="17">
        <f>_xlfn.STDEV.P('Successful US Kickstarters'!E:E)</f>
        <v>8334.5731699164626</v>
      </c>
      <c r="C13" s="17">
        <f>_xlfn.STDEV.P('Failed US Kickstarters'!E:E)</f>
        <v>1330.5230280400915</v>
      </c>
    </row>
    <row r="14" spans="1:5" x14ac:dyDescent="0.45">
      <c r="A14" t="s">
        <v>8397</v>
      </c>
      <c r="B14" s="17">
        <f>_xlfn.QUARTILE.EXC('Successful US Kickstarters'!E:E, 3)</f>
        <v>5699</v>
      </c>
      <c r="C14" s="17">
        <f>_xlfn.QUARTILE.EXC('Failed US Kickstarters'!E:E, 3)</f>
        <v>501</v>
      </c>
    </row>
    <row r="15" spans="1:5" x14ac:dyDescent="0.45">
      <c r="A15" t="s">
        <v>8398</v>
      </c>
      <c r="B15" s="17">
        <f>_xlfn.QUARTILE.EXC('Successful US Kickstarters'!E:E, 1)</f>
        <v>1716.5074999999999</v>
      </c>
      <c r="C15" s="17">
        <f>_xlfn.QUARTILE.EXC('Failed US Kickstarters'!E:E, 1)</f>
        <v>9.25</v>
      </c>
    </row>
    <row r="16" spans="1:5" x14ac:dyDescent="0.45">
      <c r="A16" t="s">
        <v>8399</v>
      </c>
      <c r="B16" s="17">
        <f>B14-B15</f>
        <v>3982.4925000000003</v>
      </c>
      <c r="C16" s="17">
        <f>C14-C15</f>
        <v>491.75</v>
      </c>
    </row>
    <row r="18" spans="1:3" x14ac:dyDescent="0.45">
      <c r="A18" t="s">
        <v>8389</v>
      </c>
    </row>
    <row r="20" spans="1:3" x14ac:dyDescent="0.45">
      <c r="B20" t="s">
        <v>8386</v>
      </c>
      <c r="C20" t="s">
        <v>8387</v>
      </c>
    </row>
    <row r="21" spans="1:3" x14ac:dyDescent="0.45">
      <c r="A21" t="s">
        <v>8382</v>
      </c>
      <c r="B21" s="17" t="s">
        <v>7235</v>
      </c>
      <c r="C21" s="17">
        <f>AVERAGE('Failed US Kickstarters - Restau'!D:D)</f>
        <v>40714.285714285717</v>
      </c>
    </row>
    <row r="22" spans="1:3" x14ac:dyDescent="0.45">
      <c r="A22" t="s">
        <v>8383</v>
      </c>
      <c r="B22" s="17" t="s">
        <v>7235</v>
      </c>
      <c r="C22" s="17">
        <f>MEDIAN('Failed US Kickstarters - Restau'!D:D)</f>
        <v>21000</v>
      </c>
    </row>
    <row r="24" spans="1:3" x14ac:dyDescent="0.45">
      <c r="A24" t="s">
        <v>8384</v>
      </c>
      <c r="B24" s="17" t="s">
        <v>7235</v>
      </c>
      <c r="C24" s="17">
        <f>AVERAGE('Failed US Kickstarters - Restau'!E:E)</f>
        <v>97.571428571428569</v>
      </c>
    </row>
    <row r="25" spans="1:3" x14ac:dyDescent="0.45">
      <c r="A25" t="s">
        <v>8385</v>
      </c>
      <c r="B25" s="17" t="s">
        <v>7235</v>
      </c>
      <c r="C25" s="17">
        <f>MEDIAN('Failed US Kickstarters - Restau'!E:E)</f>
        <v>0</v>
      </c>
    </row>
    <row r="27" spans="1:3" x14ac:dyDescent="0.45">
      <c r="A27" t="s">
        <v>8390</v>
      </c>
    </row>
    <row r="29" spans="1:3" x14ac:dyDescent="0.45">
      <c r="B29" t="s">
        <v>8386</v>
      </c>
      <c r="C29" t="s">
        <v>8387</v>
      </c>
    </row>
    <row r="30" spans="1:3" x14ac:dyDescent="0.45">
      <c r="A30" t="s">
        <v>8382</v>
      </c>
      <c r="B30" s="17" t="s">
        <v>7235</v>
      </c>
      <c r="C30" s="17">
        <f>AVERAGE('Failed US Kickstarters - Animat'!D:D)</f>
        <v>27476.102564102563</v>
      </c>
    </row>
    <row r="31" spans="1:3" x14ac:dyDescent="0.45">
      <c r="A31" t="s">
        <v>8383</v>
      </c>
      <c r="B31" s="17" t="s">
        <v>7235</v>
      </c>
      <c r="C31" s="17">
        <f>MEDIAN('Failed US Kickstarters - Animat'!D:D)</f>
        <v>12000</v>
      </c>
    </row>
    <row r="33" spans="1:3" x14ac:dyDescent="0.45">
      <c r="A33" t="s">
        <v>8384</v>
      </c>
      <c r="B33" s="17" t="s">
        <v>7235</v>
      </c>
      <c r="C33" s="17">
        <f>AVERAGE('Failed US Kickstarters - Animat'!E:E)</f>
        <v>1128.8205128205127</v>
      </c>
    </row>
    <row r="34" spans="1:3" x14ac:dyDescent="0.45">
      <c r="A34" t="s">
        <v>8385</v>
      </c>
      <c r="B34" s="17" t="s">
        <v>7235</v>
      </c>
      <c r="C34" s="17">
        <f>MEDIAN('Failed US Kickstarters - Animat'!E:E)</f>
        <v>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D156-7A51-46F8-917F-68C59B338489}">
  <sheetPr codeName="Sheet10"/>
  <dimension ref="A1:T79"/>
  <sheetViews>
    <sheetView workbookViewId="0"/>
  </sheetViews>
  <sheetFormatPr defaultRowHeight="14.25" x14ac:dyDescent="0.45"/>
  <cols>
    <col min="1" max="1" width="3.73046875" bestFit="1" customWidth="1"/>
    <col min="4" max="4" width="11.86328125" bestFit="1" customWidth="1"/>
    <col min="5" max="5" width="9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06640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156.75" x14ac:dyDescent="0.45">
      <c r="A2">
        <v>452</v>
      </c>
      <c r="B2" s="3" t="s">
        <v>453</v>
      </c>
      <c r="C2" s="3" t="s">
        <v>4562</v>
      </c>
      <c r="D2" s="6">
        <v>750</v>
      </c>
      <c r="E2" s="8">
        <v>480</v>
      </c>
      <c r="F2" t="s">
        <v>8220</v>
      </c>
      <c r="G2" t="s">
        <v>8223</v>
      </c>
      <c r="H2" t="s">
        <v>8245</v>
      </c>
      <c r="I2">
        <v>1431536015</v>
      </c>
      <c r="J2">
        <v>1428944015</v>
      </c>
      <c r="K2" t="b">
        <v>0</v>
      </c>
      <c r="L2">
        <v>12</v>
      </c>
      <c r="M2" t="b">
        <v>0</v>
      </c>
      <c r="N2" t="s">
        <v>8268</v>
      </c>
      <c r="O2">
        <v>64</v>
      </c>
      <c r="P2">
        <v>40</v>
      </c>
      <c r="Q2" t="s">
        <v>8318</v>
      </c>
      <c r="R2" t="s">
        <v>8346</v>
      </c>
      <c r="S2" s="12">
        <v>42107.703877314809</v>
      </c>
      <c r="T2" s="12">
        <v>42137.703877314809</v>
      </c>
    </row>
    <row r="3" spans="1:20" ht="42.75" x14ac:dyDescent="0.45">
      <c r="A3">
        <v>442</v>
      </c>
      <c r="B3" s="3" t="s">
        <v>443</v>
      </c>
      <c r="C3" s="3" t="s">
        <v>4552</v>
      </c>
      <c r="D3" s="6">
        <v>17000</v>
      </c>
      <c r="E3" s="8">
        <v>6691</v>
      </c>
      <c r="F3" t="s">
        <v>8220</v>
      </c>
      <c r="G3" t="s">
        <v>8223</v>
      </c>
      <c r="H3" t="s">
        <v>8245</v>
      </c>
      <c r="I3">
        <v>1424380783</v>
      </c>
      <c r="J3">
        <v>1421788783</v>
      </c>
      <c r="K3" t="b">
        <v>0</v>
      </c>
      <c r="L3">
        <v>17</v>
      </c>
      <c r="M3" t="b">
        <v>0</v>
      </c>
      <c r="N3" t="s">
        <v>8268</v>
      </c>
      <c r="O3">
        <v>39</v>
      </c>
      <c r="P3">
        <v>393.59</v>
      </c>
      <c r="Q3" t="s">
        <v>8318</v>
      </c>
      <c r="R3" t="s">
        <v>8346</v>
      </c>
      <c r="S3" s="12">
        <v>42024.888692129629</v>
      </c>
      <c r="T3" s="12">
        <v>42054.888692129629</v>
      </c>
    </row>
    <row r="4" spans="1:20" ht="199.5" x14ac:dyDescent="0.45">
      <c r="A4">
        <v>479</v>
      </c>
      <c r="B4" s="3" t="s">
        <v>480</v>
      </c>
      <c r="C4" s="3" t="s">
        <v>4589</v>
      </c>
      <c r="D4" s="6">
        <v>15000</v>
      </c>
      <c r="E4" s="8">
        <v>4884</v>
      </c>
      <c r="F4" t="s">
        <v>8220</v>
      </c>
      <c r="G4" t="s">
        <v>8223</v>
      </c>
      <c r="H4" t="s">
        <v>8245</v>
      </c>
      <c r="I4">
        <v>1416566835</v>
      </c>
      <c r="J4">
        <v>1411379235</v>
      </c>
      <c r="K4" t="b">
        <v>0</v>
      </c>
      <c r="L4">
        <v>55</v>
      </c>
      <c r="M4" t="b">
        <v>0</v>
      </c>
      <c r="N4" t="s">
        <v>8268</v>
      </c>
      <c r="O4">
        <v>33</v>
      </c>
      <c r="P4">
        <v>88.8</v>
      </c>
      <c r="Q4" t="s">
        <v>8318</v>
      </c>
      <c r="R4" t="s">
        <v>8346</v>
      </c>
      <c r="S4" s="12">
        <v>41904.407812500001</v>
      </c>
      <c r="T4" s="12">
        <v>41964.449479166666</v>
      </c>
    </row>
    <row r="5" spans="1:20" ht="71.25" x14ac:dyDescent="0.45">
      <c r="A5">
        <v>465</v>
      </c>
      <c r="B5" s="3" t="s">
        <v>466</v>
      </c>
      <c r="C5" s="3" t="s">
        <v>4575</v>
      </c>
      <c r="D5" s="6">
        <v>512</v>
      </c>
      <c r="E5" s="8">
        <v>138</v>
      </c>
      <c r="F5" t="s">
        <v>8220</v>
      </c>
      <c r="G5" t="s">
        <v>8223</v>
      </c>
      <c r="H5" t="s">
        <v>8245</v>
      </c>
      <c r="I5">
        <v>1403837574</v>
      </c>
      <c r="J5">
        <v>1402455174</v>
      </c>
      <c r="K5" t="b">
        <v>0</v>
      </c>
      <c r="L5">
        <v>8</v>
      </c>
      <c r="M5" t="b">
        <v>0</v>
      </c>
      <c r="N5" t="s">
        <v>8268</v>
      </c>
      <c r="O5">
        <v>27</v>
      </c>
      <c r="P5">
        <v>17.25</v>
      </c>
      <c r="Q5" t="s">
        <v>8318</v>
      </c>
      <c r="R5" t="s">
        <v>8346</v>
      </c>
      <c r="S5" s="12">
        <v>41801.120069444441</v>
      </c>
      <c r="T5" s="12">
        <v>41817.120069444441</v>
      </c>
    </row>
    <row r="6" spans="1:20" ht="156.75" x14ac:dyDescent="0.45">
      <c r="A6">
        <v>515</v>
      </c>
      <c r="B6" s="3" t="s">
        <v>516</v>
      </c>
      <c r="C6" s="3" t="s">
        <v>4625</v>
      </c>
      <c r="D6" s="6">
        <v>97000</v>
      </c>
      <c r="E6" s="8">
        <v>24651</v>
      </c>
      <c r="F6" t="s">
        <v>8220</v>
      </c>
      <c r="G6" t="s">
        <v>8223</v>
      </c>
      <c r="H6" t="s">
        <v>8245</v>
      </c>
      <c r="I6">
        <v>1451389601</v>
      </c>
      <c r="J6">
        <v>1447933601</v>
      </c>
      <c r="K6" t="b">
        <v>0</v>
      </c>
      <c r="L6">
        <v>34</v>
      </c>
      <c r="M6" t="b">
        <v>0</v>
      </c>
      <c r="N6" t="s">
        <v>8268</v>
      </c>
      <c r="O6">
        <v>25</v>
      </c>
      <c r="P6">
        <v>725.03</v>
      </c>
      <c r="Q6" t="s">
        <v>8318</v>
      </c>
      <c r="R6" t="s">
        <v>8346</v>
      </c>
      <c r="S6" s="12">
        <v>42327.490752314814</v>
      </c>
      <c r="T6" s="12">
        <v>42367.490752314814</v>
      </c>
    </row>
    <row r="7" spans="1:20" ht="228" x14ac:dyDescent="0.45">
      <c r="A7">
        <v>519</v>
      </c>
      <c r="B7" s="3" t="s">
        <v>520</v>
      </c>
      <c r="C7" s="3" t="s">
        <v>4629</v>
      </c>
      <c r="D7" s="6">
        <v>12001</v>
      </c>
      <c r="E7" s="8">
        <v>2746</v>
      </c>
      <c r="F7" t="s">
        <v>8220</v>
      </c>
      <c r="G7" t="s">
        <v>8223</v>
      </c>
      <c r="H7" t="s">
        <v>8245</v>
      </c>
      <c r="I7">
        <v>1354699421</v>
      </c>
      <c r="J7">
        <v>1352107421</v>
      </c>
      <c r="K7" t="b">
        <v>0</v>
      </c>
      <c r="L7">
        <v>70</v>
      </c>
      <c r="M7" t="b">
        <v>0</v>
      </c>
      <c r="N7" t="s">
        <v>8268</v>
      </c>
      <c r="O7">
        <v>23</v>
      </c>
      <c r="P7">
        <v>39.229999999999997</v>
      </c>
      <c r="Q7" t="s">
        <v>8318</v>
      </c>
      <c r="R7" t="s">
        <v>8346</v>
      </c>
      <c r="S7" s="12">
        <v>41218.391446759262</v>
      </c>
      <c r="T7" s="12">
        <v>41248.391446759262</v>
      </c>
    </row>
    <row r="8" spans="1:20" ht="242.25" x14ac:dyDescent="0.45">
      <c r="A8">
        <v>467</v>
      </c>
      <c r="B8" s="3" t="s">
        <v>468</v>
      </c>
      <c r="C8" s="3" t="s">
        <v>4577</v>
      </c>
      <c r="D8" s="6">
        <v>20000</v>
      </c>
      <c r="E8" s="8">
        <v>4315</v>
      </c>
      <c r="F8" t="s">
        <v>8220</v>
      </c>
      <c r="G8" t="s">
        <v>8223</v>
      </c>
      <c r="H8" t="s">
        <v>8245</v>
      </c>
      <c r="I8">
        <v>1348849134</v>
      </c>
      <c r="J8">
        <v>1344961134</v>
      </c>
      <c r="K8" t="b">
        <v>0</v>
      </c>
      <c r="L8">
        <v>39</v>
      </c>
      <c r="M8" t="b">
        <v>0</v>
      </c>
      <c r="N8" t="s">
        <v>8268</v>
      </c>
      <c r="O8">
        <v>22</v>
      </c>
      <c r="P8">
        <v>110.64</v>
      </c>
      <c r="Q8" t="s">
        <v>8318</v>
      </c>
      <c r="R8" t="s">
        <v>8346</v>
      </c>
      <c r="S8" s="12">
        <v>41135.679791666669</v>
      </c>
      <c r="T8" s="12">
        <v>41180.679791666669</v>
      </c>
    </row>
    <row r="9" spans="1:20" ht="199.5" x14ac:dyDescent="0.45">
      <c r="A9">
        <v>480</v>
      </c>
      <c r="B9" s="3" t="s">
        <v>481</v>
      </c>
      <c r="C9" s="3" t="s">
        <v>4590</v>
      </c>
      <c r="D9" s="6">
        <v>40000</v>
      </c>
      <c r="E9" s="8">
        <v>7764</v>
      </c>
      <c r="F9" t="s">
        <v>8220</v>
      </c>
      <c r="G9" t="s">
        <v>8223</v>
      </c>
      <c r="H9" t="s">
        <v>8245</v>
      </c>
      <c r="I9">
        <v>1376049615</v>
      </c>
      <c r="J9">
        <v>1373457615</v>
      </c>
      <c r="K9" t="b">
        <v>0</v>
      </c>
      <c r="L9">
        <v>140</v>
      </c>
      <c r="M9" t="b">
        <v>0</v>
      </c>
      <c r="N9" t="s">
        <v>8268</v>
      </c>
      <c r="O9">
        <v>19</v>
      </c>
      <c r="P9">
        <v>55.46</v>
      </c>
      <c r="Q9" t="s">
        <v>8318</v>
      </c>
      <c r="R9" t="s">
        <v>8346</v>
      </c>
      <c r="S9" s="12">
        <v>41465.500173611108</v>
      </c>
      <c r="T9" s="12">
        <v>41495.500173611108</v>
      </c>
    </row>
    <row r="10" spans="1:20" ht="242.25" x14ac:dyDescent="0.45">
      <c r="A10">
        <v>472</v>
      </c>
      <c r="B10" s="3" t="s">
        <v>473</v>
      </c>
      <c r="C10" s="3" t="s">
        <v>4582</v>
      </c>
      <c r="D10" s="6">
        <v>800</v>
      </c>
      <c r="E10" s="8">
        <v>141</v>
      </c>
      <c r="F10" t="s">
        <v>8220</v>
      </c>
      <c r="G10" t="s">
        <v>8223</v>
      </c>
      <c r="H10" t="s">
        <v>8245</v>
      </c>
      <c r="I10">
        <v>1408831718</v>
      </c>
      <c r="J10">
        <v>1406239718</v>
      </c>
      <c r="K10" t="b">
        <v>0</v>
      </c>
      <c r="L10">
        <v>5</v>
      </c>
      <c r="M10" t="b">
        <v>0</v>
      </c>
      <c r="N10" t="s">
        <v>8268</v>
      </c>
      <c r="O10">
        <v>18</v>
      </c>
      <c r="P10">
        <v>28.2</v>
      </c>
      <c r="Q10" t="s">
        <v>8318</v>
      </c>
      <c r="R10" t="s">
        <v>8346</v>
      </c>
      <c r="S10" s="12">
        <v>41844.922662037039</v>
      </c>
      <c r="T10" s="12">
        <v>41874.922662037039</v>
      </c>
    </row>
    <row r="11" spans="1:20" ht="171" x14ac:dyDescent="0.45">
      <c r="A11">
        <v>513</v>
      </c>
      <c r="B11" s="3" t="s">
        <v>514</v>
      </c>
      <c r="C11" s="3" t="s">
        <v>4623</v>
      </c>
      <c r="D11" s="6">
        <v>50000</v>
      </c>
      <c r="E11" s="8">
        <v>6962</v>
      </c>
      <c r="F11" t="s">
        <v>8220</v>
      </c>
      <c r="G11" t="s">
        <v>8223</v>
      </c>
      <c r="H11" t="s">
        <v>8245</v>
      </c>
      <c r="I11">
        <v>1471244400</v>
      </c>
      <c r="J11">
        <v>1467387705</v>
      </c>
      <c r="K11" t="b">
        <v>0</v>
      </c>
      <c r="L11">
        <v>68</v>
      </c>
      <c r="M11" t="b">
        <v>0</v>
      </c>
      <c r="N11" t="s">
        <v>8268</v>
      </c>
      <c r="O11">
        <v>14</v>
      </c>
      <c r="P11">
        <v>102.38</v>
      </c>
      <c r="Q11" t="s">
        <v>8318</v>
      </c>
      <c r="R11" t="s">
        <v>8346</v>
      </c>
      <c r="S11" s="12">
        <v>42552.653993055559</v>
      </c>
      <c r="T11" s="12">
        <v>42597.291666666672</v>
      </c>
    </row>
    <row r="12" spans="1:20" ht="213.75" x14ac:dyDescent="0.45">
      <c r="A12">
        <v>471</v>
      </c>
      <c r="B12" s="3" t="s">
        <v>472</v>
      </c>
      <c r="C12" s="3" t="s">
        <v>4581</v>
      </c>
      <c r="D12" s="6">
        <v>55000</v>
      </c>
      <c r="E12" s="8">
        <v>6541</v>
      </c>
      <c r="F12" t="s">
        <v>8220</v>
      </c>
      <c r="G12" t="s">
        <v>8223</v>
      </c>
      <c r="H12" t="s">
        <v>8245</v>
      </c>
      <c r="I12">
        <v>1397924379</v>
      </c>
      <c r="J12">
        <v>1394039979</v>
      </c>
      <c r="K12" t="b">
        <v>0</v>
      </c>
      <c r="L12">
        <v>170</v>
      </c>
      <c r="M12" t="b">
        <v>0</v>
      </c>
      <c r="N12" t="s">
        <v>8268</v>
      </c>
      <c r="O12">
        <v>12</v>
      </c>
      <c r="P12">
        <v>38.479999999999997</v>
      </c>
      <c r="Q12" t="s">
        <v>8318</v>
      </c>
      <c r="R12" t="s">
        <v>8346</v>
      </c>
      <c r="S12" s="12">
        <v>41703.721979166665</v>
      </c>
      <c r="T12" s="12">
        <v>41748.680312500001</v>
      </c>
    </row>
    <row r="13" spans="1:20" ht="228" x14ac:dyDescent="0.45">
      <c r="A13">
        <v>432</v>
      </c>
      <c r="B13" s="3" t="s">
        <v>433</v>
      </c>
      <c r="C13" s="3" t="s">
        <v>4542</v>
      </c>
      <c r="D13" s="6">
        <v>6000</v>
      </c>
      <c r="E13" s="8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t="s">
        <v>8318</v>
      </c>
      <c r="R13" t="s">
        <v>8346</v>
      </c>
      <c r="S13" s="12">
        <v>42238.726631944446</v>
      </c>
      <c r="T13" s="12">
        <v>42298.726631944446</v>
      </c>
    </row>
    <row r="14" spans="1:20" ht="228" x14ac:dyDescent="0.45">
      <c r="A14">
        <v>499</v>
      </c>
      <c r="B14" s="3" t="s">
        <v>500</v>
      </c>
      <c r="C14" s="3" t="s">
        <v>4609</v>
      </c>
      <c r="D14" s="6">
        <v>20000</v>
      </c>
      <c r="E14" s="8">
        <v>1910</v>
      </c>
      <c r="F14" t="s">
        <v>8220</v>
      </c>
      <c r="G14" t="s">
        <v>8223</v>
      </c>
      <c r="H14" t="s">
        <v>8245</v>
      </c>
      <c r="I14">
        <v>1255381140</v>
      </c>
      <c r="J14">
        <v>1250630968</v>
      </c>
      <c r="K14" t="b">
        <v>0</v>
      </c>
      <c r="L14">
        <v>26</v>
      </c>
      <c r="M14" t="b">
        <v>0</v>
      </c>
      <c r="N14" t="s">
        <v>8268</v>
      </c>
      <c r="O14">
        <v>10</v>
      </c>
      <c r="P14">
        <v>73.459999999999994</v>
      </c>
      <c r="Q14" t="s">
        <v>8318</v>
      </c>
      <c r="R14" t="s">
        <v>8346</v>
      </c>
      <c r="S14" s="12">
        <v>40043.895462962959</v>
      </c>
      <c r="T14" s="12">
        <v>40098.874305555553</v>
      </c>
    </row>
    <row r="15" spans="1:20" ht="185.25" x14ac:dyDescent="0.45">
      <c r="A15">
        <v>438</v>
      </c>
      <c r="B15" s="3" t="s">
        <v>439</v>
      </c>
      <c r="C15" s="3" t="s">
        <v>4548</v>
      </c>
      <c r="D15" s="6">
        <v>20000</v>
      </c>
      <c r="E15" s="8">
        <v>1876</v>
      </c>
      <c r="F15" t="s">
        <v>8220</v>
      </c>
      <c r="G15" t="s">
        <v>8223</v>
      </c>
      <c r="H15" t="s">
        <v>8245</v>
      </c>
      <c r="I15">
        <v>1447830958</v>
      </c>
      <c r="J15">
        <v>1445235358</v>
      </c>
      <c r="K15" t="b">
        <v>0</v>
      </c>
      <c r="L15">
        <v>11</v>
      </c>
      <c r="M15" t="b">
        <v>0</v>
      </c>
      <c r="N15" t="s">
        <v>8268</v>
      </c>
      <c r="O15">
        <v>9</v>
      </c>
      <c r="P15">
        <v>170.55</v>
      </c>
      <c r="Q15" t="s">
        <v>8318</v>
      </c>
      <c r="R15" t="s">
        <v>8346</v>
      </c>
      <c r="S15" s="12">
        <v>42296.261087962965</v>
      </c>
      <c r="T15" s="12">
        <v>42326.302754629629</v>
      </c>
    </row>
    <row r="16" spans="1:20" ht="213.75" x14ac:dyDescent="0.45">
      <c r="A16">
        <v>424</v>
      </c>
      <c r="B16" s="3" t="s">
        <v>425</v>
      </c>
      <c r="C16" s="3" t="s">
        <v>4534</v>
      </c>
      <c r="D16" s="6">
        <v>3000</v>
      </c>
      <c r="E16" s="8">
        <v>203.9</v>
      </c>
      <c r="F16" t="s">
        <v>8220</v>
      </c>
      <c r="G16" t="s">
        <v>8223</v>
      </c>
      <c r="H16" t="s">
        <v>8245</v>
      </c>
      <c r="I16">
        <v>1332748899</v>
      </c>
      <c r="J16">
        <v>1327568499</v>
      </c>
      <c r="K16" t="b">
        <v>0</v>
      </c>
      <c r="L16">
        <v>5</v>
      </c>
      <c r="M16" t="b">
        <v>0</v>
      </c>
      <c r="N16" t="s">
        <v>8268</v>
      </c>
      <c r="O16">
        <v>7</v>
      </c>
      <c r="P16">
        <v>40.78</v>
      </c>
      <c r="Q16" t="s">
        <v>8318</v>
      </c>
      <c r="R16" t="s">
        <v>8346</v>
      </c>
      <c r="S16" s="12">
        <v>40934.376145833332</v>
      </c>
      <c r="T16" s="12">
        <v>40994.334479166668</v>
      </c>
    </row>
    <row r="17" spans="1:20" ht="228" x14ac:dyDescent="0.45">
      <c r="A17">
        <v>446</v>
      </c>
      <c r="B17" s="3" t="s">
        <v>447</v>
      </c>
      <c r="C17" s="3" t="s">
        <v>4556</v>
      </c>
      <c r="D17" s="6">
        <v>10500</v>
      </c>
      <c r="E17" s="8">
        <v>766</v>
      </c>
      <c r="F17" t="s">
        <v>8220</v>
      </c>
      <c r="G17" t="s">
        <v>8223</v>
      </c>
      <c r="H17" t="s">
        <v>8245</v>
      </c>
      <c r="I17">
        <v>1425434420</v>
      </c>
      <c r="J17">
        <v>1422842420</v>
      </c>
      <c r="K17" t="b">
        <v>0</v>
      </c>
      <c r="L17">
        <v>16</v>
      </c>
      <c r="M17" t="b">
        <v>0</v>
      </c>
      <c r="N17" t="s">
        <v>8268</v>
      </c>
      <c r="O17">
        <v>7</v>
      </c>
      <c r="P17">
        <v>47.88</v>
      </c>
      <c r="Q17" t="s">
        <v>8318</v>
      </c>
      <c r="R17" t="s">
        <v>8346</v>
      </c>
      <c r="S17" s="12">
        <v>42037.083564814813</v>
      </c>
      <c r="T17" s="12">
        <v>42067.083564814813</v>
      </c>
    </row>
    <row r="18" spans="1:20" ht="114" x14ac:dyDescent="0.45">
      <c r="A18">
        <v>428</v>
      </c>
      <c r="B18" s="3" t="s">
        <v>429</v>
      </c>
      <c r="C18" s="3" t="s">
        <v>4538</v>
      </c>
      <c r="D18" s="6">
        <v>12000</v>
      </c>
      <c r="E18" s="8">
        <v>676</v>
      </c>
      <c r="F18" t="s">
        <v>8220</v>
      </c>
      <c r="G18" t="s">
        <v>8223</v>
      </c>
      <c r="H18" t="s">
        <v>8245</v>
      </c>
      <c r="I18">
        <v>1402956000</v>
      </c>
      <c r="J18">
        <v>1400523845</v>
      </c>
      <c r="K18" t="b">
        <v>0</v>
      </c>
      <c r="L18">
        <v>13</v>
      </c>
      <c r="M18" t="b">
        <v>0</v>
      </c>
      <c r="N18" t="s">
        <v>8268</v>
      </c>
      <c r="O18">
        <v>6</v>
      </c>
      <c r="P18">
        <v>52</v>
      </c>
      <c r="Q18" t="s">
        <v>8318</v>
      </c>
      <c r="R18" t="s">
        <v>8346</v>
      </c>
      <c r="S18" s="12">
        <v>41778.766724537039</v>
      </c>
      <c r="T18" s="12">
        <v>41806.916666666664</v>
      </c>
    </row>
    <row r="19" spans="1:20" ht="256.5" x14ac:dyDescent="0.45">
      <c r="A19">
        <v>481</v>
      </c>
      <c r="B19" s="3" t="s">
        <v>482</v>
      </c>
      <c r="C19" s="3" t="s">
        <v>4591</v>
      </c>
      <c r="D19" s="6">
        <v>30000</v>
      </c>
      <c r="E19" s="8">
        <v>1830</v>
      </c>
      <c r="F19" t="s">
        <v>8220</v>
      </c>
      <c r="G19" t="s">
        <v>8223</v>
      </c>
      <c r="H19" t="s">
        <v>8245</v>
      </c>
      <c r="I19">
        <v>1349885289</v>
      </c>
      <c r="J19">
        <v>1347293289</v>
      </c>
      <c r="K19" t="b">
        <v>0</v>
      </c>
      <c r="L19">
        <v>21</v>
      </c>
      <c r="M19" t="b">
        <v>0</v>
      </c>
      <c r="N19" t="s">
        <v>8268</v>
      </c>
      <c r="O19">
        <v>6</v>
      </c>
      <c r="P19">
        <v>87.14</v>
      </c>
      <c r="Q19" t="s">
        <v>8318</v>
      </c>
      <c r="R19" t="s">
        <v>8346</v>
      </c>
      <c r="S19" s="12">
        <v>41162.672326388885</v>
      </c>
      <c r="T19" s="12">
        <v>41192.672326388885</v>
      </c>
    </row>
    <row r="20" spans="1:20" ht="242.25" x14ac:dyDescent="0.45">
      <c r="A20">
        <v>434</v>
      </c>
      <c r="B20" s="3" t="s">
        <v>435</v>
      </c>
      <c r="C20" s="3" t="s">
        <v>4544</v>
      </c>
      <c r="D20" s="6">
        <v>2500</v>
      </c>
      <c r="E20" s="8">
        <v>125</v>
      </c>
      <c r="F20" t="s">
        <v>8220</v>
      </c>
      <c r="G20" t="s">
        <v>8223</v>
      </c>
      <c r="H20" t="s">
        <v>8245</v>
      </c>
      <c r="I20">
        <v>1385931702</v>
      </c>
      <c r="J20">
        <v>1383076902</v>
      </c>
      <c r="K20" t="b">
        <v>0</v>
      </c>
      <c r="L20">
        <v>2</v>
      </c>
      <c r="M20" t="b">
        <v>0</v>
      </c>
      <c r="N20" t="s">
        <v>8268</v>
      </c>
      <c r="O20">
        <v>5</v>
      </c>
      <c r="P20">
        <v>62.5</v>
      </c>
      <c r="Q20" t="s">
        <v>8318</v>
      </c>
      <c r="R20" t="s">
        <v>8346</v>
      </c>
      <c r="S20" s="12">
        <v>41576.834513888891</v>
      </c>
      <c r="T20" s="12">
        <v>41609.876180555555</v>
      </c>
    </row>
    <row r="21" spans="1:20" ht="185.25" x14ac:dyDescent="0.45">
      <c r="A21">
        <v>444</v>
      </c>
      <c r="B21" s="3" t="s">
        <v>445</v>
      </c>
      <c r="C21" s="3" t="s">
        <v>4554</v>
      </c>
      <c r="D21" s="6">
        <v>1000</v>
      </c>
      <c r="E21" s="8">
        <v>50</v>
      </c>
      <c r="F21" t="s">
        <v>8220</v>
      </c>
      <c r="G21" t="s">
        <v>8223</v>
      </c>
      <c r="H21" t="s">
        <v>8245</v>
      </c>
      <c r="I21">
        <v>1329342361</v>
      </c>
      <c r="J21">
        <v>1324158361</v>
      </c>
      <c r="K21" t="b">
        <v>0</v>
      </c>
      <c r="L21">
        <v>1</v>
      </c>
      <c r="M21" t="b">
        <v>0</v>
      </c>
      <c r="N21" t="s">
        <v>8268</v>
      </c>
      <c r="O21">
        <v>5</v>
      </c>
      <c r="P21">
        <v>50</v>
      </c>
      <c r="Q21" t="s">
        <v>8318</v>
      </c>
      <c r="R21" t="s">
        <v>8346</v>
      </c>
      <c r="S21" s="12">
        <v>40894.906956018516</v>
      </c>
      <c r="T21" s="12">
        <v>40954.906956018516</v>
      </c>
    </row>
    <row r="22" spans="1:20" ht="213.75" x14ac:dyDescent="0.45">
      <c r="A22">
        <v>498</v>
      </c>
      <c r="B22" s="3" t="s">
        <v>499</v>
      </c>
      <c r="C22" s="3" t="s">
        <v>4608</v>
      </c>
      <c r="D22" s="6">
        <v>65108</v>
      </c>
      <c r="E22" s="8">
        <v>2994</v>
      </c>
      <c r="F22" t="s">
        <v>8220</v>
      </c>
      <c r="G22" t="s">
        <v>8223</v>
      </c>
      <c r="H22" t="s">
        <v>8245</v>
      </c>
      <c r="I22">
        <v>1324664249</v>
      </c>
      <c r="J22">
        <v>1321035449</v>
      </c>
      <c r="K22" t="b">
        <v>0</v>
      </c>
      <c r="L22">
        <v>22</v>
      </c>
      <c r="M22" t="b">
        <v>0</v>
      </c>
      <c r="N22" t="s">
        <v>8268</v>
      </c>
      <c r="O22">
        <v>5</v>
      </c>
      <c r="P22">
        <v>136.09</v>
      </c>
      <c r="Q22" t="s">
        <v>8318</v>
      </c>
      <c r="R22" t="s">
        <v>8346</v>
      </c>
      <c r="S22" s="12">
        <v>40858.762141203704</v>
      </c>
      <c r="T22" s="12">
        <v>40900.762141203704</v>
      </c>
    </row>
    <row r="23" spans="1:20" ht="228" x14ac:dyDescent="0.45">
      <c r="A23">
        <v>448</v>
      </c>
      <c r="B23" s="3" t="s">
        <v>449</v>
      </c>
      <c r="C23" s="3" t="s">
        <v>4558</v>
      </c>
      <c r="D23" s="6">
        <v>2500</v>
      </c>
      <c r="E23" s="8">
        <v>82.01</v>
      </c>
      <c r="F23" t="s">
        <v>8220</v>
      </c>
      <c r="G23" t="s">
        <v>8223</v>
      </c>
      <c r="H23" t="s">
        <v>8245</v>
      </c>
      <c r="I23">
        <v>1400091095</v>
      </c>
      <c r="J23">
        <v>1398363095</v>
      </c>
      <c r="K23" t="b">
        <v>0</v>
      </c>
      <c r="L23">
        <v>4</v>
      </c>
      <c r="M23" t="b">
        <v>0</v>
      </c>
      <c r="N23" t="s">
        <v>8268</v>
      </c>
      <c r="O23">
        <v>3</v>
      </c>
      <c r="P23">
        <v>20.5</v>
      </c>
      <c r="Q23" t="s">
        <v>8318</v>
      </c>
      <c r="R23" t="s">
        <v>8346</v>
      </c>
      <c r="S23" s="12">
        <v>41753.758043981477</v>
      </c>
      <c r="T23" s="12">
        <v>41773.758043981477</v>
      </c>
    </row>
    <row r="24" spans="1:20" ht="213.75" x14ac:dyDescent="0.45">
      <c r="A24">
        <v>473</v>
      </c>
      <c r="B24" s="3" t="s">
        <v>474</v>
      </c>
      <c r="C24" s="3" t="s">
        <v>4583</v>
      </c>
      <c r="D24" s="6">
        <v>30000</v>
      </c>
      <c r="E24" s="8">
        <v>861</v>
      </c>
      <c r="F24" t="s">
        <v>8220</v>
      </c>
      <c r="G24" t="s">
        <v>8223</v>
      </c>
      <c r="H24" t="s">
        <v>8245</v>
      </c>
      <c r="I24">
        <v>1410972319</v>
      </c>
      <c r="J24">
        <v>1408380319</v>
      </c>
      <c r="K24" t="b">
        <v>0</v>
      </c>
      <c r="L24">
        <v>14</v>
      </c>
      <c r="M24" t="b">
        <v>0</v>
      </c>
      <c r="N24" t="s">
        <v>8268</v>
      </c>
      <c r="O24">
        <v>3</v>
      </c>
      <c r="P24">
        <v>61.5</v>
      </c>
      <c r="Q24" t="s">
        <v>8318</v>
      </c>
      <c r="R24" t="s">
        <v>8346</v>
      </c>
      <c r="S24" s="12">
        <v>41869.698136574072</v>
      </c>
      <c r="T24" s="12">
        <v>41899.698136574072</v>
      </c>
    </row>
    <row r="25" spans="1:20" ht="270.75" x14ac:dyDescent="0.45">
      <c r="A25">
        <v>500</v>
      </c>
      <c r="B25" s="3" t="s">
        <v>501</v>
      </c>
      <c r="C25" s="3" t="s">
        <v>4610</v>
      </c>
      <c r="D25" s="6">
        <v>6500</v>
      </c>
      <c r="E25" s="8">
        <v>215</v>
      </c>
      <c r="F25" t="s">
        <v>8220</v>
      </c>
      <c r="G25" t="s">
        <v>8223</v>
      </c>
      <c r="H25" t="s">
        <v>8245</v>
      </c>
      <c r="I25">
        <v>1273356960</v>
      </c>
      <c r="J25">
        <v>1268255751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53.75</v>
      </c>
      <c r="Q25" t="s">
        <v>8318</v>
      </c>
      <c r="R25" t="s">
        <v>8346</v>
      </c>
      <c r="S25" s="12">
        <v>40247.886006944449</v>
      </c>
      <c r="T25" s="12">
        <v>40306.927777777775</v>
      </c>
    </row>
    <row r="26" spans="1:20" ht="228" x14ac:dyDescent="0.45">
      <c r="A26">
        <v>507</v>
      </c>
      <c r="B26" s="3" t="s">
        <v>508</v>
      </c>
      <c r="C26" s="3" t="s">
        <v>4617</v>
      </c>
      <c r="D26" s="6">
        <v>20000</v>
      </c>
      <c r="E26" s="8">
        <v>640</v>
      </c>
      <c r="F26" t="s">
        <v>8220</v>
      </c>
      <c r="G26" t="s">
        <v>8223</v>
      </c>
      <c r="H26" t="s">
        <v>8245</v>
      </c>
      <c r="I26">
        <v>1350687657</v>
      </c>
      <c r="J26">
        <v>1346799657</v>
      </c>
      <c r="K26" t="b">
        <v>0</v>
      </c>
      <c r="L26">
        <v>10</v>
      </c>
      <c r="M26" t="b">
        <v>0</v>
      </c>
      <c r="N26" t="s">
        <v>8268</v>
      </c>
      <c r="O26">
        <v>3</v>
      </c>
      <c r="P26">
        <v>64</v>
      </c>
      <c r="Q26" t="s">
        <v>8318</v>
      </c>
      <c r="R26" t="s">
        <v>8346</v>
      </c>
      <c r="S26" s="12">
        <v>41156.958993055552</v>
      </c>
      <c r="T26" s="12">
        <v>41201.958993055552</v>
      </c>
    </row>
    <row r="27" spans="1:20" ht="213.75" x14ac:dyDescent="0.45">
      <c r="A27">
        <v>511</v>
      </c>
      <c r="B27" s="3" t="s">
        <v>512</v>
      </c>
      <c r="C27" s="3" t="s">
        <v>4621</v>
      </c>
      <c r="D27" s="6">
        <v>5000</v>
      </c>
      <c r="E27" s="8">
        <v>150</v>
      </c>
      <c r="F27" t="s">
        <v>8220</v>
      </c>
      <c r="G27" t="s">
        <v>8223</v>
      </c>
      <c r="H27" t="s">
        <v>8245</v>
      </c>
      <c r="I27">
        <v>1365228982</v>
      </c>
      <c r="J27">
        <v>1362640582</v>
      </c>
      <c r="K27" t="b">
        <v>0</v>
      </c>
      <c r="L27">
        <v>5</v>
      </c>
      <c r="M27" t="b">
        <v>0</v>
      </c>
      <c r="N27" t="s">
        <v>8268</v>
      </c>
      <c r="O27">
        <v>3</v>
      </c>
      <c r="P27">
        <v>30</v>
      </c>
      <c r="Q27" t="s">
        <v>8318</v>
      </c>
      <c r="R27" t="s">
        <v>8346</v>
      </c>
      <c r="S27" s="12">
        <v>41340.303032407406</v>
      </c>
      <c r="T27" s="12">
        <v>41370.261365740742</v>
      </c>
    </row>
    <row r="28" spans="1:20" ht="228" x14ac:dyDescent="0.45">
      <c r="A28">
        <v>421</v>
      </c>
      <c r="B28" s="3" t="s">
        <v>422</v>
      </c>
      <c r="C28" s="3" t="s">
        <v>4531</v>
      </c>
      <c r="D28" s="6">
        <v>15000</v>
      </c>
      <c r="E28" s="8">
        <v>301</v>
      </c>
      <c r="F28" t="s">
        <v>8220</v>
      </c>
      <c r="G28" t="s">
        <v>8223</v>
      </c>
      <c r="H28" t="s">
        <v>8245</v>
      </c>
      <c r="I28">
        <v>1440157656</v>
      </c>
      <c r="J28">
        <v>1434973656</v>
      </c>
      <c r="K28" t="b">
        <v>0</v>
      </c>
      <c r="L28">
        <v>6</v>
      </c>
      <c r="M28" t="b">
        <v>0</v>
      </c>
      <c r="N28" t="s">
        <v>8268</v>
      </c>
      <c r="O28">
        <v>2</v>
      </c>
      <c r="P28">
        <v>50.17</v>
      </c>
      <c r="Q28" t="s">
        <v>8318</v>
      </c>
      <c r="R28" t="s">
        <v>8346</v>
      </c>
      <c r="S28" s="12">
        <v>42177.491388888884</v>
      </c>
      <c r="T28" s="12">
        <v>42237.491388888884</v>
      </c>
    </row>
    <row r="29" spans="1:20" ht="185.25" x14ac:dyDescent="0.45">
      <c r="A29">
        <v>430</v>
      </c>
      <c r="B29" s="3" t="s">
        <v>431</v>
      </c>
      <c r="C29" s="3" t="s">
        <v>4540</v>
      </c>
      <c r="D29" s="6">
        <v>1000</v>
      </c>
      <c r="E29" s="8">
        <v>24</v>
      </c>
      <c r="F29" t="s">
        <v>8220</v>
      </c>
      <c r="G29" t="s">
        <v>8223</v>
      </c>
      <c r="H29" t="s">
        <v>8245</v>
      </c>
      <c r="I29">
        <v>1378866867</v>
      </c>
      <c r="J29">
        <v>1377570867</v>
      </c>
      <c r="K29" t="b">
        <v>0</v>
      </c>
      <c r="L29">
        <v>5</v>
      </c>
      <c r="M29" t="b">
        <v>0</v>
      </c>
      <c r="N29" t="s">
        <v>8268</v>
      </c>
      <c r="O29">
        <v>2</v>
      </c>
      <c r="P29">
        <v>4.8</v>
      </c>
      <c r="Q29" t="s">
        <v>8318</v>
      </c>
      <c r="R29" t="s">
        <v>8346</v>
      </c>
      <c r="S29" s="12">
        <v>41513.107256944444</v>
      </c>
      <c r="T29" s="12">
        <v>41528.107256944444</v>
      </c>
    </row>
    <row r="30" spans="1:20" ht="228" x14ac:dyDescent="0.45">
      <c r="A30">
        <v>463</v>
      </c>
      <c r="B30" s="3" t="s">
        <v>464</v>
      </c>
      <c r="C30" s="3" t="s">
        <v>4573</v>
      </c>
      <c r="D30" s="6">
        <v>55000</v>
      </c>
      <c r="E30" s="8">
        <v>1250</v>
      </c>
      <c r="F30" t="s">
        <v>8220</v>
      </c>
      <c r="G30" t="s">
        <v>8223</v>
      </c>
      <c r="H30" t="s">
        <v>8245</v>
      </c>
      <c r="I30">
        <v>1316883753</v>
      </c>
      <c r="J30">
        <v>1311699753</v>
      </c>
      <c r="K30" t="b">
        <v>0</v>
      </c>
      <c r="L30">
        <v>11</v>
      </c>
      <c r="M30" t="b">
        <v>0</v>
      </c>
      <c r="N30" t="s">
        <v>8268</v>
      </c>
      <c r="O30">
        <v>2</v>
      </c>
      <c r="P30">
        <v>113.64</v>
      </c>
      <c r="Q30" t="s">
        <v>8318</v>
      </c>
      <c r="R30" t="s">
        <v>8346</v>
      </c>
      <c r="S30" s="12">
        <v>40750.710104166668</v>
      </c>
      <c r="T30" s="12">
        <v>40810.710104166668</v>
      </c>
    </row>
    <row r="31" spans="1:20" ht="85.5" x14ac:dyDescent="0.45">
      <c r="A31">
        <v>476</v>
      </c>
      <c r="B31" s="3" t="s">
        <v>477</v>
      </c>
      <c r="C31" s="3" t="s">
        <v>4586</v>
      </c>
      <c r="D31" s="6">
        <v>220000</v>
      </c>
      <c r="E31" s="8">
        <v>4906.59</v>
      </c>
      <c r="F31" t="s">
        <v>8220</v>
      </c>
      <c r="G31" t="s">
        <v>8223</v>
      </c>
      <c r="H31" t="s">
        <v>8245</v>
      </c>
      <c r="I31">
        <v>1401767940</v>
      </c>
      <c r="J31">
        <v>1398727441</v>
      </c>
      <c r="K31" t="b">
        <v>0</v>
      </c>
      <c r="L31">
        <v>124</v>
      </c>
      <c r="M31" t="b">
        <v>0</v>
      </c>
      <c r="N31" t="s">
        <v>8268</v>
      </c>
      <c r="O31">
        <v>2</v>
      </c>
      <c r="P31">
        <v>39.57</v>
      </c>
      <c r="Q31" t="s">
        <v>8318</v>
      </c>
      <c r="R31" t="s">
        <v>8346</v>
      </c>
      <c r="S31" s="12">
        <v>41757.975011574075</v>
      </c>
      <c r="T31" s="12">
        <v>41793.165972222225</v>
      </c>
    </row>
    <row r="32" spans="1:20" ht="242.25" x14ac:dyDescent="0.45">
      <c r="A32">
        <v>422</v>
      </c>
      <c r="B32" s="3" t="s">
        <v>423</v>
      </c>
      <c r="C32" s="3" t="s">
        <v>4532</v>
      </c>
      <c r="D32" s="6">
        <v>40000</v>
      </c>
      <c r="E32" s="8">
        <v>430</v>
      </c>
      <c r="F32" t="s">
        <v>8220</v>
      </c>
      <c r="G32" t="s">
        <v>8223</v>
      </c>
      <c r="H32" t="s">
        <v>8245</v>
      </c>
      <c r="I32">
        <v>1410416097</v>
      </c>
      <c r="J32">
        <v>1407824097</v>
      </c>
      <c r="K32" t="b">
        <v>0</v>
      </c>
      <c r="L32">
        <v>12</v>
      </c>
      <c r="M32" t="b">
        <v>0</v>
      </c>
      <c r="N32" t="s">
        <v>8268</v>
      </c>
      <c r="O32">
        <v>1</v>
      </c>
      <c r="P32">
        <v>35.83</v>
      </c>
      <c r="Q32" t="s">
        <v>8318</v>
      </c>
      <c r="R32" t="s">
        <v>8346</v>
      </c>
      <c r="S32" s="12">
        <v>41863.260381944441</v>
      </c>
      <c r="T32" s="12">
        <v>41893.260381944441</v>
      </c>
    </row>
    <row r="33" spans="1:20" ht="213.75" x14ac:dyDescent="0.45">
      <c r="A33">
        <v>423</v>
      </c>
      <c r="B33" s="3" t="s">
        <v>424</v>
      </c>
      <c r="C33" s="3" t="s">
        <v>4533</v>
      </c>
      <c r="D33" s="6">
        <v>20000</v>
      </c>
      <c r="E33" s="8">
        <v>153</v>
      </c>
      <c r="F33" t="s">
        <v>8220</v>
      </c>
      <c r="G33" t="s">
        <v>8223</v>
      </c>
      <c r="H33" t="s">
        <v>8245</v>
      </c>
      <c r="I33">
        <v>1370470430</v>
      </c>
      <c r="J33">
        <v>1367878430</v>
      </c>
      <c r="K33" t="b">
        <v>0</v>
      </c>
      <c r="L33">
        <v>13</v>
      </c>
      <c r="M33" t="b">
        <v>0</v>
      </c>
      <c r="N33" t="s">
        <v>8268</v>
      </c>
      <c r="O33">
        <v>1</v>
      </c>
      <c r="P33">
        <v>11.77</v>
      </c>
      <c r="Q33" t="s">
        <v>8318</v>
      </c>
      <c r="R33" t="s">
        <v>8346</v>
      </c>
      <c r="S33" s="12">
        <v>41400.92627314815</v>
      </c>
      <c r="T33" s="12">
        <v>41430.92627314815</v>
      </c>
    </row>
    <row r="34" spans="1:20" ht="213.75" x14ac:dyDescent="0.45">
      <c r="A34">
        <v>426</v>
      </c>
      <c r="B34" s="3" t="s">
        <v>427</v>
      </c>
      <c r="C34" s="3" t="s">
        <v>4536</v>
      </c>
      <c r="D34" s="6">
        <v>10000</v>
      </c>
      <c r="E34" s="8">
        <v>133</v>
      </c>
      <c r="F34" t="s">
        <v>8220</v>
      </c>
      <c r="G34" t="s">
        <v>8223</v>
      </c>
      <c r="H34" t="s">
        <v>8245</v>
      </c>
      <c r="I34">
        <v>1456851914</v>
      </c>
      <c r="J34">
        <v>1454259914</v>
      </c>
      <c r="K34" t="b">
        <v>0</v>
      </c>
      <c r="L34">
        <v>8</v>
      </c>
      <c r="M34" t="b">
        <v>0</v>
      </c>
      <c r="N34" t="s">
        <v>8268</v>
      </c>
      <c r="O34">
        <v>1</v>
      </c>
      <c r="P34">
        <v>16.63</v>
      </c>
      <c r="Q34" t="s">
        <v>8318</v>
      </c>
      <c r="R34" t="s">
        <v>8346</v>
      </c>
      <c r="S34" s="12">
        <v>42400.711967592593</v>
      </c>
      <c r="T34" s="12">
        <v>42430.711967592593</v>
      </c>
    </row>
    <row r="35" spans="1:20" ht="228" x14ac:dyDescent="0.45">
      <c r="A35">
        <v>450</v>
      </c>
      <c r="B35" s="3" t="s">
        <v>451</v>
      </c>
      <c r="C35" s="3" t="s">
        <v>4560</v>
      </c>
      <c r="D35" s="6">
        <v>50000</v>
      </c>
      <c r="E35" s="8">
        <v>396</v>
      </c>
      <c r="F35" t="s">
        <v>8220</v>
      </c>
      <c r="G35" t="s">
        <v>8223</v>
      </c>
      <c r="H35" t="s">
        <v>8245</v>
      </c>
      <c r="I35">
        <v>1392417800</v>
      </c>
      <c r="J35">
        <v>1389825800</v>
      </c>
      <c r="K35" t="b">
        <v>0</v>
      </c>
      <c r="L35">
        <v>7</v>
      </c>
      <c r="M35" t="b">
        <v>0</v>
      </c>
      <c r="N35" t="s">
        <v>8268</v>
      </c>
      <c r="O35">
        <v>1</v>
      </c>
      <c r="P35">
        <v>56.57</v>
      </c>
      <c r="Q35" t="s">
        <v>8318</v>
      </c>
      <c r="R35" t="s">
        <v>8346</v>
      </c>
      <c r="S35" s="12">
        <v>41654.946759259255</v>
      </c>
      <c r="T35" s="12">
        <v>41684.946759259255</v>
      </c>
    </row>
    <row r="36" spans="1:20" ht="199.5" x14ac:dyDescent="0.45">
      <c r="A36">
        <v>454</v>
      </c>
      <c r="B36" s="3" t="s">
        <v>455</v>
      </c>
      <c r="C36" s="3" t="s">
        <v>4564</v>
      </c>
      <c r="D36" s="6">
        <v>10000</v>
      </c>
      <c r="E36" s="8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>
        <v>1</v>
      </c>
      <c r="P36">
        <v>16.399999999999999</v>
      </c>
      <c r="Q36" t="s">
        <v>8318</v>
      </c>
      <c r="R36" t="s">
        <v>8346</v>
      </c>
      <c r="S36" s="12">
        <v>41938.717256944445</v>
      </c>
      <c r="T36" s="12">
        <v>41969.551388888889</v>
      </c>
    </row>
    <row r="37" spans="1:20" ht="256.5" x14ac:dyDescent="0.45">
      <c r="A37">
        <v>456</v>
      </c>
      <c r="B37" s="3" t="s">
        <v>457</v>
      </c>
      <c r="C37" s="3" t="s">
        <v>4566</v>
      </c>
      <c r="D37" s="6">
        <v>8888</v>
      </c>
      <c r="E37" s="8">
        <v>61</v>
      </c>
      <c r="F37" t="s">
        <v>8220</v>
      </c>
      <c r="G37" t="s">
        <v>8223</v>
      </c>
      <c r="H37" t="s">
        <v>8245</v>
      </c>
      <c r="I37">
        <v>1382414340</v>
      </c>
      <c r="J37">
        <v>1380559201</v>
      </c>
      <c r="K37" t="b">
        <v>0</v>
      </c>
      <c r="L37">
        <v>3</v>
      </c>
      <c r="M37" t="b">
        <v>0</v>
      </c>
      <c r="N37" t="s">
        <v>8268</v>
      </c>
      <c r="O37">
        <v>1</v>
      </c>
      <c r="P37">
        <v>20.329999999999998</v>
      </c>
      <c r="Q37" t="s">
        <v>8318</v>
      </c>
      <c r="R37" t="s">
        <v>8346</v>
      </c>
      <c r="S37" s="12">
        <v>41547.694456018515</v>
      </c>
      <c r="T37" s="12">
        <v>41569.165972222225</v>
      </c>
    </row>
    <row r="38" spans="1:20" ht="228" x14ac:dyDescent="0.45">
      <c r="A38">
        <v>466</v>
      </c>
      <c r="B38" s="3" t="s">
        <v>467</v>
      </c>
      <c r="C38" s="3" t="s">
        <v>4576</v>
      </c>
      <c r="D38" s="6">
        <v>10000</v>
      </c>
      <c r="E38" s="8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t="s">
        <v>8318</v>
      </c>
      <c r="R38" t="s">
        <v>8346</v>
      </c>
      <c r="S38" s="12">
        <v>41129.942870370374</v>
      </c>
      <c r="T38" s="12">
        <v>41159.942870370374</v>
      </c>
    </row>
    <row r="39" spans="1:20" ht="228" x14ac:dyDescent="0.45">
      <c r="A39">
        <v>470</v>
      </c>
      <c r="B39" s="3" t="s">
        <v>471</v>
      </c>
      <c r="C39" s="3" t="s">
        <v>4580</v>
      </c>
      <c r="D39" s="6">
        <v>5000</v>
      </c>
      <c r="E39" s="8">
        <v>51</v>
      </c>
      <c r="F39" t="s">
        <v>8220</v>
      </c>
      <c r="G39" t="s">
        <v>8223</v>
      </c>
      <c r="H39" t="s">
        <v>8245</v>
      </c>
      <c r="I39">
        <v>1389844800</v>
      </c>
      <c r="J39">
        <v>1385524889</v>
      </c>
      <c r="K39" t="b">
        <v>0</v>
      </c>
      <c r="L39">
        <v>2</v>
      </c>
      <c r="M39" t="b">
        <v>0</v>
      </c>
      <c r="N39" t="s">
        <v>8268</v>
      </c>
      <c r="O39">
        <v>1</v>
      </c>
      <c r="P39">
        <v>25.5</v>
      </c>
      <c r="Q39" t="s">
        <v>8318</v>
      </c>
      <c r="R39" t="s">
        <v>8346</v>
      </c>
      <c r="S39" s="12">
        <v>41605.167696759258</v>
      </c>
      <c r="T39" s="12">
        <v>41655.166666666664</v>
      </c>
    </row>
    <row r="40" spans="1:20" ht="71.25" x14ac:dyDescent="0.45">
      <c r="A40">
        <v>497</v>
      </c>
      <c r="B40" s="3" t="s">
        <v>498</v>
      </c>
      <c r="C40" s="3" t="s">
        <v>4607</v>
      </c>
      <c r="D40" s="6">
        <v>4480</v>
      </c>
      <c r="E40" s="8">
        <v>30</v>
      </c>
      <c r="F40" t="s">
        <v>8220</v>
      </c>
      <c r="G40" t="s">
        <v>8223</v>
      </c>
      <c r="H40" t="s">
        <v>8245</v>
      </c>
      <c r="I40">
        <v>1419483600</v>
      </c>
      <c r="J40">
        <v>1414889665</v>
      </c>
      <c r="K40" t="b">
        <v>0</v>
      </c>
      <c r="L40">
        <v>3</v>
      </c>
      <c r="M40" t="b">
        <v>0</v>
      </c>
      <c r="N40" t="s">
        <v>8268</v>
      </c>
      <c r="O40">
        <v>1</v>
      </c>
      <c r="P40">
        <v>10</v>
      </c>
      <c r="Q40" t="s">
        <v>8318</v>
      </c>
      <c r="R40" t="s">
        <v>8346</v>
      </c>
      <c r="S40" s="12">
        <v>41945.037789351853</v>
      </c>
      <c r="T40" s="12">
        <v>41998.208333333328</v>
      </c>
    </row>
    <row r="41" spans="1:20" ht="242.25" x14ac:dyDescent="0.45">
      <c r="A41">
        <v>502</v>
      </c>
      <c r="B41" s="3" t="s">
        <v>503</v>
      </c>
      <c r="C41" s="3" t="s">
        <v>4612</v>
      </c>
      <c r="D41" s="6">
        <v>20000</v>
      </c>
      <c r="E41" s="8">
        <v>230</v>
      </c>
      <c r="F41" t="s">
        <v>8220</v>
      </c>
      <c r="G41" t="s">
        <v>8223</v>
      </c>
      <c r="H41" t="s">
        <v>8245</v>
      </c>
      <c r="I41">
        <v>1332073025</v>
      </c>
      <c r="J41">
        <v>1329484625</v>
      </c>
      <c r="K41" t="b">
        <v>0</v>
      </c>
      <c r="L41">
        <v>4</v>
      </c>
      <c r="M41" t="b">
        <v>0</v>
      </c>
      <c r="N41" t="s">
        <v>8268</v>
      </c>
      <c r="O41">
        <v>1</v>
      </c>
      <c r="P41">
        <v>57.5</v>
      </c>
      <c r="Q41" t="s">
        <v>8318</v>
      </c>
      <c r="R41" t="s">
        <v>8346</v>
      </c>
      <c r="S41" s="12">
        <v>40956.553530092591</v>
      </c>
      <c r="T41" s="12">
        <v>40986.511863425927</v>
      </c>
    </row>
    <row r="42" spans="1:20" ht="242.25" x14ac:dyDescent="0.45">
      <c r="A42">
        <v>504</v>
      </c>
      <c r="B42" s="3" t="s">
        <v>505</v>
      </c>
      <c r="C42" s="3" t="s">
        <v>4614</v>
      </c>
      <c r="D42" s="6">
        <v>24500</v>
      </c>
      <c r="E42" s="8">
        <v>335</v>
      </c>
      <c r="F42" t="s">
        <v>8220</v>
      </c>
      <c r="G42" t="s">
        <v>8223</v>
      </c>
      <c r="H42" t="s">
        <v>8245</v>
      </c>
      <c r="I42">
        <v>1334097387</v>
      </c>
      <c r="J42">
        <v>1328916987</v>
      </c>
      <c r="K42" t="b">
        <v>0</v>
      </c>
      <c r="L42">
        <v>5</v>
      </c>
      <c r="M42" t="b">
        <v>0</v>
      </c>
      <c r="N42" t="s">
        <v>8268</v>
      </c>
      <c r="O42">
        <v>1</v>
      </c>
      <c r="P42">
        <v>67</v>
      </c>
      <c r="Q42" t="s">
        <v>8318</v>
      </c>
      <c r="R42" t="s">
        <v>8346</v>
      </c>
      <c r="S42" s="12">
        <v>40949.98364583333</v>
      </c>
      <c r="T42" s="12">
        <v>41009.941979166666</v>
      </c>
    </row>
    <row r="43" spans="1:20" ht="228" x14ac:dyDescent="0.45">
      <c r="A43">
        <v>508</v>
      </c>
      <c r="B43" s="3" t="s">
        <v>509</v>
      </c>
      <c r="C43" s="3" t="s">
        <v>4618</v>
      </c>
      <c r="D43" s="6">
        <v>50000</v>
      </c>
      <c r="E43" s="8">
        <v>400</v>
      </c>
      <c r="F43" t="s">
        <v>8220</v>
      </c>
      <c r="G43" t="s">
        <v>8223</v>
      </c>
      <c r="H43" t="s">
        <v>8245</v>
      </c>
      <c r="I43">
        <v>1337955240</v>
      </c>
      <c r="J43">
        <v>1332808501</v>
      </c>
      <c r="K43" t="b">
        <v>0</v>
      </c>
      <c r="L43">
        <v>3</v>
      </c>
      <c r="M43" t="b">
        <v>0</v>
      </c>
      <c r="N43" t="s">
        <v>8268</v>
      </c>
      <c r="O43">
        <v>1</v>
      </c>
      <c r="P43">
        <v>133.33000000000001</v>
      </c>
      <c r="Q43" t="s">
        <v>8318</v>
      </c>
      <c r="R43" t="s">
        <v>8346</v>
      </c>
      <c r="S43" s="12">
        <v>40995.024317129632</v>
      </c>
      <c r="T43" s="12">
        <v>41054.593055555553</v>
      </c>
    </row>
    <row r="44" spans="1:20" ht="228" x14ac:dyDescent="0.45">
      <c r="A44">
        <v>517</v>
      </c>
      <c r="B44" s="3" t="s">
        <v>518</v>
      </c>
      <c r="C44" s="3" t="s">
        <v>4627</v>
      </c>
      <c r="D44" s="6">
        <v>15000</v>
      </c>
      <c r="E44" s="8">
        <v>205</v>
      </c>
      <c r="F44" t="s">
        <v>8220</v>
      </c>
      <c r="G44" t="s">
        <v>8223</v>
      </c>
      <c r="H44" t="s">
        <v>8245</v>
      </c>
      <c r="I44">
        <v>1486046761</v>
      </c>
      <c r="J44">
        <v>1483454761</v>
      </c>
      <c r="K44" t="b">
        <v>0</v>
      </c>
      <c r="L44">
        <v>3</v>
      </c>
      <c r="M44" t="b">
        <v>0</v>
      </c>
      <c r="N44" t="s">
        <v>8268</v>
      </c>
      <c r="O44">
        <v>1</v>
      </c>
      <c r="P44">
        <v>68.33</v>
      </c>
      <c r="Q44" t="s">
        <v>8318</v>
      </c>
      <c r="R44" t="s">
        <v>8346</v>
      </c>
      <c r="S44" s="12">
        <v>42738.615289351852</v>
      </c>
      <c r="T44" s="12">
        <v>42768.615289351852</v>
      </c>
    </row>
    <row r="45" spans="1:20" ht="228" x14ac:dyDescent="0.45">
      <c r="A45">
        <v>420</v>
      </c>
      <c r="B45" s="3" t="s">
        <v>421</v>
      </c>
      <c r="C45" s="3" t="s">
        <v>4530</v>
      </c>
      <c r="D45" s="6">
        <v>3300</v>
      </c>
      <c r="E45" s="8">
        <v>14.5</v>
      </c>
      <c r="F45" t="s">
        <v>8220</v>
      </c>
      <c r="G45" t="s">
        <v>8223</v>
      </c>
      <c r="H45" t="s">
        <v>8245</v>
      </c>
      <c r="I45">
        <v>1394772031</v>
      </c>
      <c r="J45">
        <v>1392183631</v>
      </c>
      <c r="K45" t="b">
        <v>0</v>
      </c>
      <c r="L45">
        <v>3</v>
      </c>
      <c r="M45" t="b">
        <v>0</v>
      </c>
      <c r="N45" t="s">
        <v>8268</v>
      </c>
      <c r="O45">
        <v>0</v>
      </c>
      <c r="P45">
        <v>4.83</v>
      </c>
      <c r="Q45" t="s">
        <v>8318</v>
      </c>
      <c r="R45" t="s">
        <v>8346</v>
      </c>
      <c r="S45" s="12">
        <v>41682.23646990741</v>
      </c>
      <c r="T45" s="12">
        <v>41712.194803240738</v>
      </c>
    </row>
    <row r="46" spans="1:20" ht="242.25" x14ac:dyDescent="0.45">
      <c r="A46">
        <v>425</v>
      </c>
      <c r="B46" s="3" t="s">
        <v>426</v>
      </c>
      <c r="C46" s="3" t="s">
        <v>4535</v>
      </c>
      <c r="D46" s="6">
        <v>50000</v>
      </c>
      <c r="E46" s="8">
        <v>6</v>
      </c>
      <c r="F46" t="s">
        <v>8220</v>
      </c>
      <c r="G46" t="s">
        <v>8223</v>
      </c>
      <c r="H46" t="s">
        <v>8245</v>
      </c>
      <c r="I46">
        <v>1448660404</v>
      </c>
      <c r="J46">
        <v>1443472804</v>
      </c>
      <c r="K46" t="b">
        <v>0</v>
      </c>
      <c r="L46">
        <v>2</v>
      </c>
      <c r="M46" t="b">
        <v>0</v>
      </c>
      <c r="N46" t="s">
        <v>8268</v>
      </c>
      <c r="O46">
        <v>0</v>
      </c>
      <c r="P46">
        <v>3</v>
      </c>
      <c r="Q46" t="s">
        <v>8318</v>
      </c>
      <c r="R46" t="s">
        <v>8346</v>
      </c>
      <c r="S46" s="12">
        <v>42275.861157407402</v>
      </c>
      <c r="T46" s="12">
        <v>42335.902824074074</v>
      </c>
    </row>
    <row r="47" spans="1:20" ht="242.25" x14ac:dyDescent="0.45">
      <c r="A47">
        <v>427</v>
      </c>
      <c r="B47" s="3" t="s">
        <v>428</v>
      </c>
      <c r="C47" s="3" t="s">
        <v>4537</v>
      </c>
      <c r="D47" s="6">
        <v>6500</v>
      </c>
      <c r="E47" s="8">
        <v>0</v>
      </c>
      <c r="F47" t="s">
        <v>8220</v>
      </c>
      <c r="G47" t="s">
        <v>8223</v>
      </c>
      <c r="H47" t="s">
        <v>8245</v>
      </c>
      <c r="I47">
        <v>1445540340</v>
      </c>
      <c r="J47">
        <v>1444340940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v>0</v>
      </c>
      <c r="Q47" t="s">
        <v>8318</v>
      </c>
      <c r="R47" t="s">
        <v>8346</v>
      </c>
      <c r="S47" s="12">
        <v>42285.909027777772</v>
      </c>
      <c r="T47" s="12">
        <v>42299.790972222225</v>
      </c>
    </row>
    <row r="48" spans="1:20" ht="270.75" x14ac:dyDescent="0.45">
      <c r="A48">
        <v>429</v>
      </c>
      <c r="B48" s="3" t="s">
        <v>430</v>
      </c>
      <c r="C48" s="3" t="s">
        <v>4539</v>
      </c>
      <c r="D48" s="6">
        <v>5000</v>
      </c>
      <c r="E48" s="8">
        <v>0</v>
      </c>
      <c r="F48" t="s">
        <v>8220</v>
      </c>
      <c r="G48" t="s">
        <v>8223</v>
      </c>
      <c r="H48" t="s">
        <v>8245</v>
      </c>
      <c r="I48">
        <v>1259297940</v>
      </c>
      <c r="J48">
        <v>1252964282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t="s">
        <v>8318</v>
      </c>
      <c r="R48" t="s">
        <v>8346</v>
      </c>
      <c r="S48" s="12">
        <v>40070.901412037041</v>
      </c>
      <c r="T48" s="12">
        <v>40144.207638888889</v>
      </c>
    </row>
    <row r="49" spans="1:20" ht="256.5" x14ac:dyDescent="0.45">
      <c r="A49">
        <v>433</v>
      </c>
      <c r="B49" s="3" t="s">
        <v>434</v>
      </c>
      <c r="C49" s="3" t="s">
        <v>4543</v>
      </c>
      <c r="D49" s="6">
        <v>3000</v>
      </c>
      <c r="E49" s="8">
        <v>0</v>
      </c>
      <c r="F49" t="s">
        <v>8220</v>
      </c>
      <c r="G49" t="s">
        <v>8223</v>
      </c>
      <c r="H49" t="s">
        <v>8245</v>
      </c>
      <c r="I49">
        <v>1444576022</v>
      </c>
      <c r="J49">
        <v>1439392022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t="s">
        <v>8318</v>
      </c>
      <c r="R49" t="s">
        <v>8346</v>
      </c>
      <c r="S49" s="12">
        <v>42228.629884259266</v>
      </c>
      <c r="T49" s="12">
        <v>42288.629884259266</v>
      </c>
    </row>
    <row r="50" spans="1:20" ht="242.25" x14ac:dyDescent="0.45">
      <c r="A50">
        <v>435</v>
      </c>
      <c r="B50" s="3" t="s">
        <v>436</v>
      </c>
      <c r="C50" s="3" t="s">
        <v>4545</v>
      </c>
      <c r="D50" s="6">
        <v>110000</v>
      </c>
      <c r="E50" s="8">
        <v>3</v>
      </c>
      <c r="F50" t="s">
        <v>8220</v>
      </c>
      <c r="G50" t="s">
        <v>8223</v>
      </c>
      <c r="H50" t="s">
        <v>8245</v>
      </c>
      <c r="I50">
        <v>1379094980</v>
      </c>
      <c r="J50">
        <v>1376502980</v>
      </c>
      <c r="K50" t="b">
        <v>0</v>
      </c>
      <c r="L50">
        <v>3</v>
      </c>
      <c r="M50" t="b">
        <v>0</v>
      </c>
      <c r="N50" t="s">
        <v>8268</v>
      </c>
      <c r="O50">
        <v>0</v>
      </c>
      <c r="P50">
        <v>1</v>
      </c>
      <c r="Q50" t="s">
        <v>8318</v>
      </c>
      <c r="R50" t="s">
        <v>8346</v>
      </c>
      <c r="S50" s="12">
        <v>41500.747453703705</v>
      </c>
      <c r="T50" s="12">
        <v>41530.747453703705</v>
      </c>
    </row>
    <row r="51" spans="1:20" ht="228" x14ac:dyDescent="0.45">
      <c r="A51">
        <v>436</v>
      </c>
      <c r="B51" s="3" t="s">
        <v>437</v>
      </c>
      <c r="C51" s="3" t="s">
        <v>4546</v>
      </c>
      <c r="D51" s="6">
        <v>1000</v>
      </c>
      <c r="E51" s="8">
        <v>0</v>
      </c>
      <c r="F51" t="s">
        <v>8220</v>
      </c>
      <c r="G51" t="s">
        <v>8223</v>
      </c>
      <c r="H51" t="s">
        <v>8245</v>
      </c>
      <c r="I51">
        <v>1375260113</v>
      </c>
      <c r="J51">
        <v>1372668113</v>
      </c>
      <c r="K51" t="b">
        <v>0</v>
      </c>
      <c r="L51">
        <v>0</v>
      </c>
      <c r="M51" t="b">
        <v>0</v>
      </c>
      <c r="N51" t="s">
        <v>8268</v>
      </c>
      <c r="O51">
        <v>0</v>
      </c>
      <c r="P51">
        <v>0</v>
      </c>
      <c r="Q51" t="s">
        <v>8318</v>
      </c>
      <c r="R51" t="s">
        <v>8346</v>
      </c>
      <c r="S51" s="12">
        <v>41456.36241898148</v>
      </c>
      <c r="T51" s="12">
        <v>41486.36241898148</v>
      </c>
    </row>
    <row r="52" spans="1:20" ht="228" x14ac:dyDescent="0.45">
      <c r="A52">
        <v>439</v>
      </c>
      <c r="B52" s="3" t="s">
        <v>440</v>
      </c>
      <c r="C52" s="3" t="s">
        <v>4549</v>
      </c>
      <c r="D52" s="6">
        <v>450</v>
      </c>
      <c r="E52" s="8">
        <v>0</v>
      </c>
      <c r="F52" t="s">
        <v>8220</v>
      </c>
      <c r="G52" t="s">
        <v>8223</v>
      </c>
      <c r="H52" t="s">
        <v>8245</v>
      </c>
      <c r="I52">
        <v>1413569818</v>
      </c>
      <c r="J52">
        <v>1412705818</v>
      </c>
      <c r="K52" t="b">
        <v>0</v>
      </c>
      <c r="L52">
        <v>0</v>
      </c>
      <c r="M52" t="b">
        <v>0</v>
      </c>
      <c r="N52" t="s">
        <v>8268</v>
      </c>
      <c r="O52">
        <v>0</v>
      </c>
      <c r="P52">
        <v>0</v>
      </c>
      <c r="Q52" t="s">
        <v>8318</v>
      </c>
      <c r="R52" t="s">
        <v>8346</v>
      </c>
      <c r="S52" s="12">
        <v>41919.761782407404</v>
      </c>
      <c r="T52" s="12">
        <v>41929.761782407404</v>
      </c>
    </row>
    <row r="53" spans="1:20" ht="185.25" x14ac:dyDescent="0.45">
      <c r="A53">
        <v>440</v>
      </c>
      <c r="B53" s="3" t="s">
        <v>441</v>
      </c>
      <c r="C53" s="3" t="s">
        <v>4550</v>
      </c>
      <c r="D53" s="6">
        <v>5000</v>
      </c>
      <c r="E53" s="8">
        <v>5</v>
      </c>
      <c r="F53" t="s">
        <v>8220</v>
      </c>
      <c r="G53" t="s">
        <v>8223</v>
      </c>
      <c r="H53" t="s">
        <v>8245</v>
      </c>
      <c r="I53">
        <v>1458859153</v>
      </c>
      <c r="J53">
        <v>1456270753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5</v>
      </c>
      <c r="Q53" t="s">
        <v>8318</v>
      </c>
      <c r="R53" t="s">
        <v>8346</v>
      </c>
      <c r="S53" s="12">
        <v>42423.985567129625</v>
      </c>
      <c r="T53" s="12">
        <v>42453.943900462968</v>
      </c>
    </row>
    <row r="54" spans="1:20" ht="199.5" x14ac:dyDescent="0.45">
      <c r="A54">
        <v>445</v>
      </c>
      <c r="B54" s="3" t="s">
        <v>446</v>
      </c>
      <c r="C54" s="3" t="s">
        <v>4555</v>
      </c>
      <c r="D54" s="6">
        <v>60000</v>
      </c>
      <c r="E54" s="8">
        <v>2</v>
      </c>
      <c r="F54" t="s">
        <v>8220</v>
      </c>
      <c r="G54" t="s">
        <v>8223</v>
      </c>
      <c r="H54" t="s">
        <v>8245</v>
      </c>
      <c r="I54">
        <v>1432195375</v>
      </c>
      <c r="J54">
        <v>1430899375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1</v>
      </c>
      <c r="Q54" t="s">
        <v>8318</v>
      </c>
      <c r="R54" t="s">
        <v>8346</v>
      </c>
      <c r="S54" s="12">
        <v>42130.335358796292</v>
      </c>
      <c r="T54" s="12">
        <v>42145.335358796292</v>
      </c>
    </row>
    <row r="55" spans="1:20" ht="228" x14ac:dyDescent="0.45">
      <c r="A55">
        <v>451</v>
      </c>
      <c r="B55" s="3" t="s">
        <v>452</v>
      </c>
      <c r="C55" s="3" t="s">
        <v>4561</v>
      </c>
      <c r="D55" s="6">
        <v>20000</v>
      </c>
      <c r="E55" s="8">
        <v>0</v>
      </c>
      <c r="F55" t="s">
        <v>8220</v>
      </c>
      <c r="G55" t="s">
        <v>8223</v>
      </c>
      <c r="H55" t="s">
        <v>8245</v>
      </c>
      <c r="I55">
        <v>1390669791</v>
      </c>
      <c r="J55">
        <v>1388077791</v>
      </c>
      <c r="K55" t="b">
        <v>0</v>
      </c>
      <c r="L55">
        <v>0</v>
      </c>
      <c r="M55" t="b">
        <v>0</v>
      </c>
      <c r="N55" t="s">
        <v>8268</v>
      </c>
      <c r="O55">
        <v>0</v>
      </c>
      <c r="P55">
        <v>0</v>
      </c>
      <c r="Q55" t="s">
        <v>8318</v>
      </c>
      <c r="R55" t="s">
        <v>8346</v>
      </c>
      <c r="S55" s="12">
        <v>41634.715173611112</v>
      </c>
      <c r="T55" s="12">
        <v>41664.715173611112</v>
      </c>
    </row>
    <row r="56" spans="1:20" ht="213.75" x14ac:dyDescent="0.45">
      <c r="A56">
        <v>453</v>
      </c>
      <c r="B56" s="3" t="s">
        <v>454</v>
      </c>
      <c r="C56" s="3" t="s">
        <v>4563</v>
      </c>
      <c r="D56" s="6">
        <v>94875</v>
      </c>
      <c r="E56" s="8">
        <v>26</v>
      </c>
      <c r="F56" t="s">
        <v>8220</v>
      </c>
      <c r="G56" t="s">
        <v>8223</v>
      </c>
      <c r="H56" t="s">
        <v>8245</v>
      </c>
      <c r="I56">
        <v>1424375279</v>
      </c>
      <c r="J56">
        <v>1422992879</v>
      </c>
      <c r="K56" t="b">
        <v>0</v>
      </c>
      <c r="L56">
        <v>2</v>
      </c>
      <c r="M56" t="b">
        <v>0</v>
      </c>
      <c r="N56" t="s">
        <v>8268</v>
      </c>
      <c r="O56">
        <v>0</v>
      </c>
      <c r="P56">
        <v>13</v>
      </c>
      <c r="Q56" t="s">
        <v>8318</v>
      </c>
      <c r="R56" t="s">
        <v>8346</v>
      </c>
      <c r="S56" s="12">
        <v>42038.824988425928</v>
      </c>
      <c r="T56" s="12">
        <v>42054.824988425928</v>
      </c>
    </row>
    <row r="57" spans="1:20" ht="199.5" x14ac:dyDescent="0.45">
      <c r="A57">
        <v>455</v>
      </c>
      <c r="B57" s="3" t="s">
        <v>456</v>
      </c>
      <c r="C57" s="3" t="s">
        <v>4565</v>
      </c>
      <c r="D57" s="6">
        <v>65000</v>
      </c>
      <c r="E57" s="8">
        <v>45</v>
      </c>
      <c r="F57" t="s">
        <v>8220</v>
      </c>
      <c r="G57" t="s">
        <v>8223</v>
      </c>
      <c r="H57" t="s">
        <v>8245</v>
      </c>
      <c r="I57">
        <v>1334622660</v>
      </c>
      <c r="J57">
        <v>1330733022</v>
      </c>
      <c r="K57" t="b">
        <v>0</v>
      </c>
      <c r="L57">
        <v>2</v>
      </c>
      <c r="M57" t="b">
        <v>0</v>
      </c>
      <c r="N57" t="s">
        <v>8268</v>
      </c>
      <c r="O57">
        <v>0</v>
      </c>
      <c r="P57">
        <v>22.5</v>
      </c>
      <c r="Q57" t="s">
        <v>8318</v>
      </c>
      <c r="R57" t="s">
        <v>8346</v>
      </c>
      <c r="S57" s="12">
        <v>40971.002569444441</v>
      </c>
      <c r="T57" s="12">
        <v>41016.021527777775</v>
      </c>
    </row>
    <row r="58" spans="1:20" ht="213.75" x14ac:dyDescent="0.45">
      <c r="A58">
        <v>459</v>
      </c>
      <c r="B58" s="3" t="s">
        <v>460</v>
      </c>
      <c r="C58" s="3" t="s">
        <v>4569</v>
      </c>
      <c r="D58" s="6">
        <v>39000</v>
      </c>
      <c r="E58" s="8">
        <v>25</v>
      </c>
      <c r="F58" t="s">
        <v>8220</v>
      </c>
      <c r="G58" t="s">
        <v>8223</v>
      </c>
      <c r="H58" t="s">
        <v>8245</v>
      </c>
      <c r="I58">
        <v>1321201327</v>
      </c>
      <c r="J58">
        <v>1316013727</v>
      </c>
      <c r="K58" t="b">
        <v>0</v>
      </c>
      <c r="L58">
        <v>1</v>
      </c>
      <c r="M58" t="b">
        <v>0</v>
      </c>
      <c r="N58" t="s">
        <v>8268</v>
      </c>
      <c r="O58">
        <v>0</v>
      </c>
      <c r="P58">
        <v>25</v>
      </c>
      <c r="Q58" t="s">
        <v>8318</v>
      </c>
      <c r="R58" t="s">
        <v>8346</v>
      </c>
      <c r="S58" s="12">
        <v>40800.6403587963</v>
      </c>
      <c r="T58" s="12">
        <v>40860.682025462964</v>
      </c>
    </row>
    <row r="59" spans="1:20" ht="114" x14ac:dyDescent="0.45">
      <c r="A59">
        <v>460</v>
      </c>
      <c r="B59" s="3" t="s">
        <v>461</v>
      </c>
      <c r="C59" s="3" t="s">
        <v>4570</v>
      </c>
      <c r="D59" s="6">
        <v>8500</v>
      </c>
      <c r="E59" s="8">
        <v>25</v>
      </c>
      <c r="F59" t="s">
        <v>8220</v>
      </c>
      <c r="G59" t="s">
        <v>8223</v>
      </c>
      <c r="H59" t="s">
        <v>8245</v>
      </c>
      <c r="I59">
        <v>1401595200</v>
      </c>
      <c r="J59">
        <v>1398862875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12.5</v>
      </c>
      <c r="Q59" t="s">
        <v>8318</v>
      </c>
      <c r="R59" t="s">
        <v>8346</v>
      </c>
      <c r="S59" s="12">
        <v>41759.542534722219</v>
      </c>
      <c r="T59" s="12">
        <v>41791.166666666664</v>
      </c>
    </row>
    <row r="60" spans="1:20" ht="228" x14ac:dyDescent="0.45">
      <c r="A60">
        <v>462</v>
      </c>
      <c r="B60" s="3" t="s">
        <v>463</v>
      </c>
      <c r="C60" s="3" t="s">
        <v>4572</v>
      </c>
      <c r="D60" s="6">
        <v>100000</v>
      </c>
      <c r="E60" s="8">
        <v>0</v>
      </c>
      <c r="F60" t="s">
        <v>8220</v>
      </c>
      <c r="G60" t="s">
        <v>8223</v>
      </c>
      <c r="H60" t="s">
        <v>8245</v>
      </c>
      <c r="I60">
        <v>1312945341</v>
      </c>
      <c r="J60">
        <v>1307761341</v>
      </c>
      <c r="K60" t="b">
        <v>0</v>
      </c>
      <c r="L60">
        <v>0</v>
      </c>
      <c r="M60" t="b">
        <v>0</v>
      </c>
      <c r="N60" t="s">
        <v>8268</v>
      </c>
      <c r="O60">
        <v>0</v>
      </c>
      <c r="P60">
        <v>0</v>
      </c>
      <c r="Q60" t="s">
        <v>8318</v>
      </c>
      <c r="R60" t="s">
        <v>8346</v>
      </c>
      <c r="S60" s="12">
        <v>40705.126631944448</v>
      </c>
      <c r="T60" s="12">
        <v>40765.126631944448</v>
      </c>
    </row>
    <row r="61" spans="1:20" ht="228" x14ac:dyDescent="0.45">
      <c r="A61">
        <v>468</v>
      </c>
      <c r="B61" s="3" t="s">
        <v>469</v>
      </c>
      <c r="C61" s="3" t="s">
        <v>4578</v>
      </c>
      <c r="D61" s="6">
        <v>7500</v>
      </c>
      <c r="E61" s="8">
        <v>0</v>
      </c>
      <c r="F61" t="s">
        <v>8220</v>
      </c>
      <c r="G61" t="s">
        <v>8223</v>
      </c>
      <c r="H61" t="s">
        <v>8245</v>
      </c>
      <c r="I61">
        <v>1341978665</v>
      </c>
      <c r="J61">
        <v>1336795283</v>
      </c>
      <c r="K61" t="b">
        <v>0</v>
      </c>
      <c r="L61">
        <v>0</v>
      </c>
      <c r="M61" t="b">
        <v>0</v>
      </c>
      <c r="N61" t="s">
        <v>8268</v>
      </c>
      <c r="O61">
        <v>0</v>
      </c>
      <c r="P61">
        <v>0</v>
      </c>
      <c r="Q61" t="s">
        <v>8318</v>
      </c>
      <c r="R61" t="s">
        <v>8346</v>
      </c>
      <c r="S61" s="12">
        <v>41041.167627314811</v>
      </c>
      <c r="T61" s="12">
        <v>41101.160474537035</v>
      </c>
    </row>
    <row r="62" spans="1:20" ht="199.5" x14ac:dyDescent="0.45">
      <c r="A62">
        <v>474</v>
      </c>
      <c r="B62" s="3" t="s">
        <v>475</v>
      </c>
      <c r="C62" s="3" t="s">
        <v>4584</v>
      </c>
      <c r="D62" s="6">
        <v>3300</v>
      </c>
      <c r="E62" s="8">
        <v>1</v>
      </c>
      <c r="F62" t="s">
        <v>8220</v>
      </c>
      <c r="G62" t="s">
        <v>8223</v>
      </c>
      <c r="H62" t="s">
        <v>8245</v>
      </c>
      <c r="I62">
        <v>1487318029</v>
      </c>
      <c r="J62">
        <v>1484726029</v>
      </c>
      <c r="K62" t="b">
        <v>0</v>
      </c>
      <c r="L62">
        <v>1</v>
      </c>
      <c r="M62" t="b">
        <v>0</v>
      </c>
      <c r="N62" t="s">
        <v>8268</v>
      </c>
      <c r="O62">
        <v>0</v>
      </c>
      <c r="P62">
        <v>1</v>
      </c>
      <c r="Q62" t="s">
        <v>8318</v>
      </c>
      <c r="R62" t="s">
        <v>8346</v>
      </c>
      <c r="S62" s="12">
        <v>42753.329039351855</v>
      </c>
      <c r="T62" s="12">
        <v>42783.329039351855</v>
      </c>
    </row>
    <row r="63" spans="1:20" ht="228" x14ac:dyDescent="0.45">
      <c r="A63">
        <v>475</v>
      </c>
      <c r="B63" s="3" t="s">
        <v>476</v>
      </c>
      <c r="C63" s="3" t="s">
        <v>4585</v>
      </c>
      <c r="D63" s="6">
        <v>2000</v>
      </c>
      <c r="E63" s="8">
        <v>0</v>
      </c>
      <c r="F63" t="s">
        <v>8220</v>
      </c>
      <c r="G63" t="s">
        <v>8223</v>
      </c>
      <c r="H63" t="s">
        <v>8245</v>
      </c>
      <c r="I63">
        <v>1430877843</v>
      </c>
      <c r="J63">
        <v>1428285843</v>
      </c>
      <c r="K63" t="b">
        <v>0</v>
      </c>
      <c r="L63">
        <v>0</v>
      </c>
      <c r="M63" t="b">
        <v>0</v>
      </c>
      <c r="N63" t="s">
        <v>8268</v>
      </c>
      <c r="O63">
        <v>0</v>
      </c>
      <c r="P63">
        <v>0</v>
      </c>
      <c r="Q63" t="s">
        <v>8318</v>
      </c>
      <c r="R63" t="s">
        <v>8346</v>
      </c>
      <c r="S63" s="12">
        <v>42100.086145833338</v>
      </c>
      <c r="T63" s="12">
        <v>42130.086145833338</v>
      </c>
    </row>
    <row r="64" spans="1:20" ht="213.75" x14ac:dyDescent="0.45">
      <c r="A64">
        <v>477</v>
      </c>
      <c r="B64" s="3" t="s">
        <v>478</v>
      </c>
      <c r="C64" s="3" t="s">
        <v>4587</v>
      </c>
      <c r="D64" s="6">
        <v>1500</v>
      </c>
      <c r="E64" s="8">
        <v>0</v>
      </c>
      <c r="F64" t="s">
        <v>8220</v>
      </c>
      <c r="G64" t="s">
        <v>8223</v>
      </c>
      <c r="H64" t="s">
        <v>8245</v>
      </c>
      <c r="I64">
        <v>1337371334</v>
      </c>
      <c r="J64">
        <v>1332187334</v>
      </c>
      <c r="K64" t="b">
        <v>0</v>
      </c>
      <c r="L64">
        <v>0</v>
      </c>
      <c r="M64" t="b">
        <v>0</v>
      </c>
      <c r="N64" t="s">
        <v>8268</v>
      </c>
      <c r="O64">
        <v>0</v>
      </c>
      <c r="P64">
        <v>0</v>
      </c>
      <c r="Q64" t="s">
        <v>8318</v>
      </c>
      <c r="R64" t="s">
        <v>8346</v>
      </c>
      <c r="S64" s="12">
        <v>40987.83488425926</v>
      </c>
      <c r="T64" s="12">
        <v>41047.83488425926</v>
      </c>
    </row>
    <row r="65" spans="1:20" ht="185.25" x14ac:dyDescent="0.45">
      <c r="A65">
        <v>478</v>
      </c>
      <c r="B65" s="3" t="s">
        <v>479</v>
      </c>
      <c r="C65" s="3" t="s">
        <v>4588</v>
      </c>
      <c r="D65" s="6">
        <v>10000</v>
      </c>
      <c r="E65" s="8">
        <v>0</v>
      </c>
      <c r="F65" t="s">
        <v>8220</v>
      </c>
      <c r="G65" t="s">
        <v>8223</v>
      </c>
      <c r="H65" t="s">
        <v>8245</v>
      </c>
      <c r="I65">
        <v>1427921509</v>
      </c>
      <c r="J65">
        <v>1425333109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t="s">
        <v>8318</v>
      </c>
      <c r="R65" t="s">
        <v>8346</v>
      </c>
      <c r="S65" s="12">
        <v>42065.910983796297</v>
      </c>
      <c r="T65" s="12">
        <v>42095.869317129633</v>
      </c>
    </row>
    <row r="66" spans="1:20" ht="185.25" x14ac:dyDescent="0.45">
      <c r="A66">
        <v>482</v>
      </c>
      <c r="B66" s="3" t="s">
        <v>483</v>
      </c>
      <c r="C66" s="3" t="s">
        <v>4592</v>
      </c>
      <c r="D66" s="6">
        <v>10000</v>
      </c>
      <c r="E66" s="8">
        <v>10</v>
      </c>
      <c r="F66" t="s">
        <v>8220</v>
      </c>
      <c r="G66" t="s">
        <v>8223</v>
      </c>
      <c r="H66" t="s">
        <v>8245</v>
      </c>
      <c r="I66">
        <v>1460644440</v>
      </c>
      <c r="J66">
        <v>1458336690</v>
      </c>
      <c r="K66" t="b">
        <v>0</v>
      </c>
      <c r="L66">
        <v>1</v>
      </c>
      <c r="M66" t="b">
        <v>0</v>
      </c>
      <c r="N66" t="s">
        <v>8268</v>
      </c>
      <c r="O66">
        <v>0</v>
      </c>
      <c r="P66">
        <v>10</v>
      </c>
      <c r="Q66" t="s">
        <v>8318</v>
      </c>
      <c r="R66" t="s">
        <v>8346</v>
      </c>
      <c r="S66" s="12">
        <v>42447.896875000006</v>
      </c>
      <c r="T66" s="12">
        <v>42474.606944444444</v>
      </c>
    </row>
    <row r="67" spans="1:20" ht="171" x14ac:dyDescent="0.45">
      <c r="A67">
        <v>488</v>
      </c>
      <c r="B67" s="3" t="s">
        <v>489</v>
      </c>
      <c r="C67" s="3" t="s">
        <v>4598</v>
      </c>
      <c r="D67" s="6">
        <v>12000</v>
      </c>
      <c r="E67" s="8">
        <v>0</v>
      </c>
      <c r="F67" t="s">
        <v>8220</v>
      </c>
      <c r="G67" t="s">
        <v>8223</v>
      </c>
      <c r="H67" t="s">
        <v>8245</v>
      </c>
      <c r="I67">
        <v>1483924700</v>
      </c>
      <c r="J67">
        <v>1481332700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t="s">
        <v>8318</v>
      </c>
      <c r="R67" t="s">
        <v>8346</v>
      </c>
      <c r="S67" s="12">
        <v>42714.054398148146</v>
      </c>
      <c r="T67" s="12">
        <v>42744.054398148146</v>
      </c>
    </row>
    <row r="68" spans="1:20" ht="228" x14ac:dyDescent="0.45">
      <c r="A68">
        <v>489</v>
      </c>
      <c r="B68" s="3" t="s">
        <v>490</v>
      </c>
      <c r="C68" s="3" t="s">
        <v>4599</v>
      </c>
      <c r="D68" s="6">
        <v>74997</v>
      </c>
      <c r="E68" s="8">
        <v>215</v>
      </c>
      <c r="F68" t="s">
        <v>8220</v>
      </c>
      <c r="G68" t="s">
        <v>8223</v>
      </c>
      <c r="H68" t="s">
        <v>8245</v>
      </c>
      <c r="I68">
        <v>1325763180</v>
      </c>
      <c r="J68">
        <v>1323084816</v>
      </c>
      <c r="K68" t="b">
        <v>0</v>
      </c>
      <c r="L68">
        <v>3</v>
      </c>
      <c r="M68" t="b">
        <v>0</v>
      </c>
      <c r="N68" t="s">
        <v>8268</v>
      </c>
      <c r="O68">
        <v>0</v>
      </c>
      <c r="P68">
        <v>71.67</v>
      </c>
      <c r="Q68" t="s">
        <v>8318</v>
      </c>
      <c r="R68" t="s">
        <v>8346</v>
      </c>
      <c r="S68" s="12">
        <v>40882.481666666667</v>
      </c>
      <c r="T68" s="12">
        <v>40913.481249999997</v>
      </c>
    </row>
    <row r="69" spans="1:20" ht="57" x14ac:dyDescent="0.45">
      <c r="A69">
        <v>490</v>
      </c>
      <c r="B69" s="3" t="s">
        <v>491</v>
      </c>
      <c r="C69" s="3" t="s">
        <v>4600</v>
      </c>
      <c r="D69" s="6">
        <v>1000</v>
      </c>
      <c r="E69" s="8">
        <v>0</v>
      </c>
      <c r="F69" t="s">
        <v>8220</v>
      </c>
      <c r="G69" t="s">
        <v>8223</v>
      </c>
      <c r="H69" t="s">
        <v>8245</v>
      </c>
      <c r="I69">
        <v>1345677285</v>
      </c>
      <c r="J69">
        <v>1343085285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>
        <v>0</v>
      </c>
      <c r="Q69" t="s">
        <v>8318</v>
      </c>
      <c r="R69" t="s">
        <v>8346</v>
      </c>
      <c r="S69" s="12">
        <v>41113.968576388892</v>
      </c>
      <c r="T69" s="12">
        <v>41143.968576388892</v>
      </c>
    </row>
    <row r="70" spans="1:20" ht="213.75" x14ac:dyDescent="0.45">
      <c r="A70">
        <v>491</v>
      </c>
      <c r="B70" s="3" t="s">
        <v>492</v>
      </c>
      <c r="C70" s="3" t="s">
        <v>4601</v>
      </c>
      <c r="D70" s="6">
        <v>10000</v>
      </c>
      <c r="E70" s="8">
        <v>0</v>
      </c>
      <c r="F70" t="s">
        <v>8220</v>
      </c>
      <c r="G70" t="s">
        <v>8223</v>
      </c>
      <c r="H70" t="s">
        <v>8245</v>
      </c>
      <c r="I70">
        <v>1453937699</v>
      </c>
      <c r="J70">
        <v>1451345699</v>
      </c>
      <c r="K70" t="b">
        <v>0</v>
      </c>
      <c r="L70">
        <v>0</v>
      </c>
      <c r="M70" t="b">
        <v>0</v>
      </c>
      <c r="N70" t="s">
        <v>8268</v>
      </c>
      <c r="O70">
        <v>0</v>
      </c>
      <c r="P70">
        <v>0</v>
      </c>
      <c r="Q70" t="s">
        <v>8318</v>
      </c>
      <c r="R70" t="s">
        <v>8346</v>
      </c>
      <c r="S70" s="12">
        <v>42366.982627314821</v>
      </c>
      <c r="T70" s="12">
        <v>42396.982627314821</v>
      </c>
    </row>
    <row r="71" spans="1:20" ht="242.25" x14ac:dyDescent="0.45">
      <c r="A71">
        <v>494</v>
      </c>
      <c r="B71" s="3" t="s">
        <v>495</v>
      </c>
      <c r="C71" s="3" t="s">
        <v>4604</v>
      </c>
      <c r="D71" s="6">
        <v>20000</v>
      </c>
      <c r="E71" s="8">
        <v>31</v>
      </c>
      <c r="F71" t="s">
        <v>8220</v>
      </c>
      <c r="G71" t="s">
        <v>8223</v>
      </c>
      <c r="H71" t="s">
        <v>8245</v>
      </c>
      <c r="I71">
        <v>1404356400</v>
      </c>
      <c r="J71">
        <v>1402343765</v>
      </c>
      <c r="K71" t="b">
        <v>0</v>
      </c>
      <c r="L71">
        <v>3</v>
      </c>
      <c r="M71" t="b">
        <v>0</v>
      </c>
      <c r="N71" t="s">
        <v>8268</v>
      </c>
      <c r="O71">
        <v>0</v>
      </c>
      <c r="P71">
        <v>10.33</v>
      </c>
      <c r="Q71" t="s">
        <v>8318</v>
      </c>
      <c r="R71" t="s">
        <v>8346</v>
      </c>
      <c r="S71" s="12">
        <v>41799.830613425926</v>
      </c>
      <c r="T71" s="12">
        <v>41823.125</v>
      </c>
    </row>
    <row r="72" spans="1:20" ht="213.75" x14ac:dyDescent="0.45">
      <c r="A72">
        <v>495</v>
      </c>
      <c r="B72" s="3" t="s">
        <v>496</v>
      </c>
      <c r="C72" s="3" t="s">
        <v>4605</v>
      </c>
      <c r="D72" s="6">
        <v>7000</v>
      </c>
      <c r="E72" s="8">
        <v>0</v>
      </c>
      <c r="F72" t="s">
        <v>8220</v>
      </c>
      <c r="G72" t="s">
        <v>8223</v>
      </c>
      <c r="H72" t="s">
        <v>8245</v>
      </c>
      <c r="I72">
        <v>1437076305</v>
      </c>
      <c r="J72">
        <v>1434484305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t="s">
        <v>8318</v>
      </c>
      <c r="R72" t="s">
        <v>8346</v>
      </c>
      <c r="S72" s="12">
        <v>42171.827604166669</v>
      </c>
      <c r="T72" s="12">
        <v>42201.827604166669</v>
      </c>
    </row>
    <row r="73" spans="1:20" ht="142.5" x14ac:dyDescent="0.45">
      <c r="A73">
        <v>496</v>
      </c>
      <c r="B73" s="3" t="s">
        <v>497</v>
      </c>
      <c r="C73" s="3" t="s">
        <v>4606</v>
      </c>
      <c r="D73" s="6">
        <v>60000</v>
      </c>
      <c r="E73" s="8">
        <v>1</v>
      </c>
      <c r="F73" t="s">
        <v>8220</v>
      </c>
      <c r="G73" t="s">
        <v>8223</v>
      </c>
      <c r="H73" t="s">
        <v>8245</v>
      </c>
      <c r="I73">
        <v>1392070874</v>
      </c>
      <c r="J73">
        <v>1386886874</v>
      </c>
      <c r="K73" t="b">
        <v>0</v>
      </c>
      <c r="L73">
        <v>1</v>
      </c>
      <c r="M73" t="b">
        <v>0</v>
      </c>
      <c r="N73" t="s">
        <v>8268</v>
      </c>
      <c r="O73">
        <v>0</v>
      </c>
      <c r="P73">
        <v>1</v>
      </c>
      <c r="Q73" t="s">
        <v>8318</v>
      </c>
      <c r="R73" t="s">
        <v>8346</v>
      </c>
      <c r="S73" s="12">
        <v>41620.93141203704</v>
      </c>
      <c r="T73" s="12">
        <v>41680.93141203704</v>
      </c>
    </row>
    <row r="74" spans="1:20" ht="228" x14ac:dyDescent="0.45">
      <c r="A74">
        <v>501</v>
      </c>
      <c r="B74" s="3" t="s">
        <v>502</v>
      </c>
      <c r="C74" s="3" t="s">
        <v>4611</v>
      </c>
      <c r="D74" s="6">
        <v>10000</v>
      </c>
      <c r="E74" s="8">
        <v>0</v>
      </c>
      <c r="F74" t="s">
        <v>8220</v>
      </c>
      <c r="G74" t="s">
        <v>8223</v>
      </c>
      <c r="H74" t="s">
        <v>8245</v>
      </c>
      <c r="I74">
        <v>1310189851</v>
      </c>
      <c r="J74">
        <v>1307597851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t="s">
        <v>8318</v>
      </c>
      <c r="R74" t="s">
        <v>8346</v>
      </c>
      <c r="S74" s="12">
        <v>40703.234386574077</v>
      </c>
      <c r="T74" s="12">
        <v>40733.234386574077</v>
      </c>
    </row>
    <row r="75" spans="1:20" ht="228" x14ac:dyDescent="0.45">
      <c r="A75">
        <v>505</v>
      </c>
      <c r="B75" s="3" t="s">
        <v>506</v>
      </c>
      <c r="C75" s="3" t="s">
        <v>4615</v>
      </c>
      <c r="D75" s="6">
        <v>12000</v>
      </c>
      <c r="E75" s="8">
        <v>52</v>
      </c>
      <c r="F75" t="s">
        <v>8220</v>
      </c>
      <c r="G75" t="s">
        <v>8223</v>
      </c>
      <c r="H75" t="s">
        <v>8245</v>
      </c>
      <c r="I75">
        <v>1451010086</v>
      </c>
      <c r="J75">
        <v>1447122086</v>
      </c>
      <c r="K75" t="b">
        <v>0</v>
      </c>
      <c r="L75">
        <v>14</v>
      </c>
      <c r="M75" t="b">
        <v>0</v>
      </c>
      <c r="N75" t="s">
        <v>8268</v>
      </c>
      <c r="O75">
        <v>0</v>
      </c>
      <c r="P75">
        <v>3.71</v>
      </c>
      <c r="Q75" t="s">
        <v>8318</v>
      </c>
      <c r="R75" t="s">
        <v>8346</v>
      </c>
      <c r="S75" s="12">
        <v>42318.098217592589</v>
      </c>
      <c r="T75" s="12">
        <v>42363.098217592589</v>
      </c>
    </row>
    <row r="76" spans="1:20" ht="185.25" x14ac:dyDescent="0.45">
      <c r="A76">
        <v>506</v>
      </c>
      <c r="B76" s="3" t="s">
        <v>507</v>
      </c>
      <c r="C76" s="3" t="s">
        <v>4616</v>
      </c>
      <c r="D76" s="6">
        <v>200000</v>
      </c>
      <c r="E76" s="8">
        <v>250</v>
      </c>
      <c r="F76" t="s">
        <v>8220</v>
      </c>
      <c r="G76" t="s">
        <v>8223</v>
      </c>
      <c r="H76" t="s">
        <v>8245</v>
      </c>
      <c r="I76">
        <v>1376140520</v>
      </c>
      <c r="J76">
        <v>1373548520</v>
      </c>
      <c r="K76" t="b">
        <v>0</v>
      </c>
      <c r="L76">
        <v>1</v>
      </c>
      <c r="M76" t="b">
        <v>0</v>
      </c>
      <c r="N76" t="s">
        <v>8268</v>
      </c>
      <c r="O76">
        <v>0</v>
      </c>
      <c r="P76">
        <v>250</v>
      </c>
      <c r="Q76" t="s">
        <v>8318</v>
      </c>
      <c r="R76" t="s">
        <v>8346</v>
      </c>
      <c r="S76" s="12">
        <v>41466.552314814813</v>
      </c>
      <c r="T76" s="12">
        <v>41496.552314814813</v>
      </c>
    </row>
    <row r="77" spans="1:20" ht="213.75" x14ac:dyDescent="0.45">
      <c r="A77">
        <v>510</v>
      </c>
      <c r="B77" s="3" t="s">
        <v>511</v>
      </c>
      <c r="C77" s="3" t="s">
        <v>4620</v>
      </c>
      <c r="D77" s="6">
        <v>14000</v>
      </c>
      <c r="E77" s="8">
        <v>0</v>
      </c>
      <c r="F77" t="s">
        <v>8220</v>
      </c>
      <c r="G77" t="s">
        <v>8223</v>
      </c>
      <c r="H77" t="s">
        <v>8245</v>
      </c>
      <c r="I77">
        <v>1456805639</v>
      </c>
      <c r="J77">
        <v>1454213639</v>
      </c>
      <c r="K77" t="b">
        <v>0</v>
      </c>
      <c r="L77">
        <v>0</v>
      </c>
      <c r="M77" t="b">
        <v>0</v>
      </c>
      <c r="N77" t="s">
        <v>8268</v>
      </c>
      <c r="O77">
        <v>0</v>
      </c>
      <c r="P77">
        <v>0</v>
      </c>
      <c r="Q77" t="s">
        <v>8318</v>
      </c>
      <c r="R77" t="s">
        <v>8346</v>
      </c>
      <c r="S77" s="12">
        <v>42400.176377314812</v>
      </c>
      <c r="T77" s="12">
        <v>42430.176377314812</v>
      </c>
    </row>
    <row r="78" spans="1:20" ht="228" x14ac:dyDescent="0.45">
      <c r="A78">
        <v>512</v>
      </c>
      <c r="B78" s="3" t="s">
        <v>513</v>
      </c>
      <c r="C78" s="3" t="s">
        <v>4622</v>
      </c>
      <c r="D78" s="6">
        <v>8000</v>
      </c>
      <c r="E78" s="8">
        <v>11</v>
      </c>
      <c r="F78" t="s">
        <v>8220</v>
      </c>
      <c r="G78" t="s">
        <v>8223</v>
      </c>
      <c r="H78" t="s">
        <v>8245</v>
      </c>
      <c r="I78">
        <v>1479667727</v>
      </c>
      <c r="J78">
        <v>1475776127</v>
      </c>
      <c r="K78" t="b">
        <v>0</v>
      </c>
      <c r="L78">
        <v>2</v>
      </c>
      <c r="M78" t="b">
        <v>0</v>
      </c>
      <c r="N78" t="s">
        <v>8268</v>
      </c>
      <c r="O78">
        <v>0</v>
      </c>
      <c r="P78">
        <v>5.5</v>
      </c>
      <c r="Q78" t="s">
        <v>8318</v>
      </c>
      <c r="R78" t="s">
        <v>8346</v>
      </c>
      <c r="S78" s="12">
        <v>42649.742210648154</v>
      </c>
      <c r="T78" s="12">
        <v>42694.783877314811</v>
      </c>
    </row>
    <row r="79" spans="1:20" ht="256.5" x14ac:dyDescent="0.45">
      <c r="A79">
        <v>518</v>
      </c>
      <c r="B79" s="3" t="s">
        <v>519</v>
      </c>
      <c r="C79" s="3" t="s">
        <v>4628</v>
      </c>
      <c r="D79" s="6">
        <v>7175</v>
      </c>
      <c r="E79" s="8">
        <v>0</v>
      </c>
      <c r="F79" t="s">
        <v>8220</v>
      </c>
      <c r="G79" t="s">
        <v>8223</v>
      </c>
      <c r="H79" t="s">
        <v>8245</v>
      </c>
      <c r="I79">
        <v>1441550760</v>
      </c>
      <c r="J79">
        <v>1438958824</v>
      </c>
      <c r="K79" t="b">
        <v>0</v>
      </c>
      <c r="L79">
        <v>0</v>
      </c>
      <c r="M79" t="b">
        <v>0</v>
      </c>
      <c r="N79" t="s">
        <v>8268</v>
      </c>
      <c r="O79">
        <v>0</v>
      </c>
      <c r="P79">
        <v>0</v>
      </c>
      <c r="Q79" t="s">
        <v>8318</v>
      </c>
      <c r="R79" t="s">
        <v>8346</v>
      </c>
      <c r="S79" s="12">
        <v>42223.616018518514</v>
      </c>
      <c r="T79" s="12">
        <v>42253.615277777775</v>
      </c>
    </row>
  </sheetData>
  <conditionalFormatting sqref="F1:F79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79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01DE5-559C-491D-957B-1FED939F9591}">
  <sheetPr codeName="Sheet9"/>
  <dimension ref="A1:T15"/>
  <sheetViews>
    <sheetView workbookViewId="0"/>
  </sheetViews>
  <sheetFormatPr defaultRowHeight="14.25" x14ac:dyDescent="0.45"/>
  <cols>
    <col min="1" max="1" width="4.73046875" bestFit="1" customWidth="1"/>
    <col min="2" max="2" width="9" bestFit="1" customWidth="1"/>
    <col min="4" max="4" width="11.86328125" bestFit="1" customWidth="1"/>
    <col min="5" max="5" width="7.332031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06640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228" x14ac:dyDescent="0.45">
      <c r="A2">
        <v>2515</v>
      </c>
      <c r="B2" s="3" t="s">
        <v>2515</v>
      </c>
      <c r="C2" s="3" t="s">
        <v>6625</v>
      </c>
      <c r="D2" s="6">
        <v>5000</v>
      </c>
      <c r="E2" s="8">
        <v>930</v>
      </c>
      <c r="F2" t="s">
        <v>8220</v>
      </c>
      <c r="G2" t="s">
        <v>8223</v>
      </c>
      <c r="H2" t="s">
        <v>8245</v>
      </c>
      <c r="I2">
        <v>1424635753</v>
      </c>
      <c r="J2">
        <v>1422043753</v>
      </c>
      <c r="K2" t="b">
        <v>0</v>
      </c>
      <c r="L2">
        <v>12</v>
      </c>
      <c r="M2" t="b">
        <v>0</v>
      </c>
      <c r="N2" t="s">
        <v>8297</v>
      </c>
      <c r="O2">
        <v>19</v>
      </c>
      <c r="P2">
        <v>77.5</v>
      </c>
      <c r="Q2" t="s">
        <v>8326</v>
      </c>
      <c r="R2" t="s">
        <v>8357</v>
      </c>
      <c r="S2" s="12">
        <v>42027.839733796296</v>
      </c>
      <c r="T2" s="12">
        <v>42057.839733796296</v>
      </c>
    </row>
    <row r="3" spans="1:20" ht="228" x14ac:dyDescent="0.45">
      <c r="A3">
        <v>2514</v>
      </c>
      <c r="B3" s="3" t="s">
        <v>2514</v>
      </c>
      <c r="C3" s="3" t="s">
        <v>6624</v>
      </c>
      <c r="D3" s="6">
        <v>12000</v>
      </c>
      <c r="E3" s="8">
        <v>210</v>
      </c>
      <c r="F3" t="s">
        <v>8220</v>
      </c>
      <c r="G3" t="s">
        <v>8223</v>
      </c>
      <c r="H3" t="s">
        <v>8245</v>
      </c>
      <c r="I3">
        <v>1408526477</v>
      </c>
      <c r="J3">
        <v>1407057677</v>
      </c>
      <c r="K3" t="b">
        <v>0</v>
      </c>
      <c r="L3">
        <v>4</v>
      </c>
      <c r="M3" t="b">
        <v>0</v>
      </c>
      <c r="N3" t="s">
        <v>8297</v>
      </c>
      <c r="O3">
        <v>2</v>
      </c>
      <c r="P3">
        <v>52.5</v>
      </c>
      <c r="Q3" t="s">
        <v>8326</v>
      </c>
      <c r="R3" t="s">
        <v>8357</v>
      </c>
      <c r="S3" s="12">
        <v>41854.389780092592</v>
      </c>
      <c r="T3" s="12">
        <v>41871.389780092592</v>
      </c>
    </row>
    <row r="4" spans="1:20" ht="242.25" x14ac:dyDescent="0.45">
      <c r="A4">
        <v>2502</v>
      </c>
      <c r="B4" s="3" t="s">
        <v>2502</v>
      </c>
      <c r="C4" s="3" t="s">
        <v>6612</v>
      </c>
      <c r="D4" s="6">
        <v>110000</v>
      </c>
      <c r="E4" s="8">
        <v>86</v>
      </c>
      <c r="F4" t="s">
        <v>8220</v>
      </c>
      <c r="G4" t="s">
        <v>8223</v>
      </c>
      <c r="H4" t="s">
        <v>8245</v>
      </c>
      <c r="I4">
        <v>1411328918</v>
      </c>
      <c r="J4">
        <v>1407440918</v>
      </c>
      <c r="K4" t="b">
        <v>0</v>
      </c>
      <c r="L4">
        <v>5</v>
      </c>
      <c r="M4" t="b">
        <v>0</v>
      </c>
      <c r="N4" t="s">
        <v>8297</v>
      </c>
      <c r="O4">
        <v>0</v>
      </c>
      <c r="P4">
        <v>17.2</v>
      </c>
      <c r="Q4" t="s">
        <v>8326</v>
      </c>
      <c r="R4" t="s">
        <v>8357</v>
      </c>
      <c r="S4" s="12">
        <v>41858.825439814813</v>
      </c>
      <c r="T4" s="12">
        <v>41903.825439814813</v>
      </c>
    </row>
    <row r="5" spans="1:20" ht="242.25" x14ac:dyDescent="0.45">
      <c r="A5">
        <v>2503</v>
      </c>
      <c r="B5" s="3" t="s">
        <v>2503</v>
      </c>
      <c r="C5" s="3" t="s">
        <v>6613</v>
      </c>
      <c r="D5" s="6">
        <v>10000</v>
      </c>
      <c r="E5" s="8">
        <v>0</v>
      </c>
      <c r="F5" t="s">
        <v>8220</v>
      </c>
      <c r="G5" t="s">
        <v>8223</v>
      </c>
      <c r="H5" t="s">
        <v>8245</v>
      </c>
      <c r="I5">
        <v>1465333560</v>
      </c>
      <c r="J5">
        <v>1462743308</v>
      </c>
      <c r="K5" t="b">
        <v>0</v>
      </c>
      <c r="L5">
        <v>0</v>
      </c>
      <c r="M5" t="b">
        <v>0</v>
      </c>
      <c r="N5" t="s">
        <v>8297</v>
      </c>
      <c r="O5">
        <v>0</v>
      </c>
      <c r="P5">
        <v>0</v>
      </c>
      <c r="Q5" t="s">
        <v>8326</v>
      </c>
      <c r="R5" t="s">
        <v>8357</v>
      </c>
      <c r="S5" s="12">
        <v>42498.899398148147</v>
      </c>
      <c r="T5" s="12">
        <v>42528.879166666666</v>
      </c>
    </row>
    <row r="6" spans="1:20" ht="142.5" x14ac:dyDescent="0.45">
      <c r="A6">
        <v>2504</v>
      </c>
      <c r="B6" s="3" t="s">
        <v>2504</v>
      </c>
      <c r="C6" s="3" t="s">
        <v>6614</v>
      </c>
      <c r="D6" s="6">
        <v>35000</v>
      </c>
      <c r="E6" s="8">
        <v>0</v>
      </c>
      <c r="F6" t="s">
        <v>8220</v>
      </c>
      <c r="G6" t="s">
        <v>8223</v>
      </c>
      <c r="H6" t="s">
        <v>8245</v>
      </c>
      <c r="I6">
        <v>1416014534</v>
      </c>
      <c r="J6">
        <v>1413418934</v>
      </c>
      <c r="K6" t="b">
        <v>0</v>
      </c>
      <c r="L6">
        <v>0</v>
      </c>
      <c r="M6" t="b">
        <v>0</v>
      </c>
      <c r="N6" t="s">
        <v>8297</v>
      </c>
      <c r="O6">
        <v>0</v>
      </c>
      <c r="P6">
        <v>0</v>
      </c>
      <c r="Q6" t="s">
        <v>8326</v>
      </c>
      <c r="R6" t="s">
        <v>8357</v>
      </c>
      <c r="S6" s="12">
        <v>41928.015439814815</v>
      </c>
      <c r="T6" s="12">
        <v>41958.057106481487</v>
      </c>
    </row>
    <row r="7" spans="1:20" ht="213.75" x14ac:dyDescent="0.45">
      <c r="A7">
        <v>2505</v>
      </c>
      <c r="B7" s="3" t="s">
        <v>2505</v>
      </c>
      <c r="C7" s="3" t="s">
        <v>6615</v>
      </c>
      <c r="D7" s="6">
        <v>7000</v>
      </c>
      <c r="E7" s="8">
        <v>0</v>
      </c>
      <c r="F7" t="s">
        <v>8220</v>
      </c>
      <c r="G7" t="s">
        <v>8223</v>
      </c>
      <c r="H7" t="s">
        <v>8245</v>
      </c>
      <c r="I7">
        <v>1426292416</v>
      </c>
      <c r="J7">
        <v>1423704016</v>
      </c>
      <c r="K7" t="b">
        <v>0</v>
      </c>
      <c r="L7">
        <v>0</v>
      </c>
      <c r="M7" t="b">
        <v>0</v>
      </c>
      <c r="N7" t="s">
        <v>8297</v>
      </c>
      <c r="O7">
        <v>0</v>
      </c>
      <c r="P7">
        <v>0</v>
      </c>
      <c r="Q7" t="s">
        <v>8326</v>
      </c>
      <c r="R7" t="s">
        <v>8357</v>
      </c>
      <c r="S7" s="12">
        <v>42047.05574074074</v>
      </c>
      <c r="T7" s="12">
        <v>42077.014074074075</v>
      </c>
    </row>
    <row r="8" spans="1:20" ht="57" x14ac:dyDescent="0.45">
      <c r="A8">
        <v>2507</v>
      </c>
      <c r="B8" s="3" t="s">
        <v>2507</v>
      </c>
      <c r="C8" s="3" t="s">
        <v>6617</v>
      </c>
      <c r="D8" s="6">
        <v>42850</v>
      </c>
      <c r="E8" s="8">
        <v>0</v>
      </c>
      <c r="F8" t="s">
        <v>8220</v>
      </c>
      <c r="G8" t="s">
        <v>8223</v>
      </c>
      <c r="H8" t="s">
        <v>8245</v>
      </c>
      <c r="I8">
        <v>1431308704</v>
      </c>
      <c r="J8">
        <v>1428716704</v>
      </c>
      <c r="K8" t="b">
        <v>0</v>
      </c>
      <c r="L8">
        <v>0</v>
      </c>
      <c r="M8" t="b">
        <v>0</v>
      </c>
      <c r="N8" t="s">
        <v>8297</v>
      </c>
      <c r="O8">
        <v>0</v>
      </c>
      <c r="P8">
        <v>0</v>
      </c>
      <c r="Q8" t="s">
        <v>8326</v>
      </c>
      <c r="R8" t="s">
        <v>8357</v>
      </c>
      <c r="S8" s="12">
        <v>42105.072962962964</v>
      </c>
      <c r="T8" s="12">
        <v>42135.072962962964</v>
      </c>
    </row>
    <row r="9" spans="1:20" ht="242.25" x14ac:dyDescent="0.45">
      <c r="A9">
        <v>2508</v>
      </c>
      <c r="B9" s="3" t="s">
        <v>2508</v>
      </c>
      <c r="C9" s="3" t="s">
        <v>6618</v>
      </c>
      <c r="D9" s="6">
        <v>20000</v>
      </c>
      <c r="E9" s="8">
        <v>0</v>
      </c>
      <c r="F9" t="s">
        <v>8220</v>
      </c>
      <c r="G9" t="s">
        <v>8223</v>
      </c>
      <c r="H9" t="s">
        <v>8245</v>
      </c>
      <c r="I9">
        <v>1408056634</v>
      </c>
      <c r="J9">
        <v>1405464634</v>
      </c>
      <c r="K9" t="b">
        <v>0</v>
      </c>
      <c r="L9">
        <v>0</v>
      </c>
      <c r="M9" t="b">
        <v>0</v>
      </c>
      <c r="N9" t="s">
        <v>8297</v>
      </c>
      <c r="O9">
        <v>0</v>
      </c>
      <c r="P9">
        <v>0</v>
      </c>
      <c r="Q9" t="s">
        <v>8326</v>
      </c>
      <c r="R9" t="s">
        <v>8357</v>
      </c>
      <c r="S9" s="12">
        <v>41835.951782407406</v>
      </c>
      <c r="T9" s="12">
        <v>41865.951782407406</v>
      </c>
    </row>
    <row r="10" spans="1:20" ht="242.25" x14ac:dyDescent="0.45">
      <c r="A10">
        <v>2510</v>
      </c>
      <c r="B10" s="3" t="s">
        <v>2510</v>
      </c>
      <c r="C10" s="3" t="s">
        <v>6620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1431647772</v>
      </c>
      <c r="J10">
        <v>1426463772</v>
      </c>
      <c r="K10" t="b">
        <v>0</v>
      </c>
      <c r="L10">
        <v>2</v>
      </c>
      <c r="M10" t="b">
        <v>0</v>
      </c>
      <c r="N10" t="s">
        <v>8297</v>
      </c>
      <c r="O10">
        <v>0</v>
      </c>
      <c r="P10">
        <v>37.5</v>
      </c>
      <c r="Q10" t="s">
        <v>8326</v>
      </c>
      <c r="R10" t="s">
        <v>8357</v>
      </c>
      <c r="S10" s="12">
        <v>42078.997361111105</v>
      </c>
      <c r="T10" s="12">
        <v>42138.997361111105</v>
      </c>
    </row>
    <row r="11" spans="1:20" ht="199.5" x14ac:dyDescent="0.45">
      <c r="A11">
        <v>2512</v>
      </c>
      <c r="B11" s="3" t="s">
        <v>2512</v>
      </c>
      <c r="C11" s="3" t="s">
        <v>6622</v>
      </c>
      <c r="D11" s="6">
        <v>1150</v>
      </c>
      <c r="E11" s="8">
        <v>0</v>
      </c>
      <c r="F11" t="s">
        <v>8220</v>
      </c>
      <c r="G11" t="s">
        <v>8223</v>
      </c>
      <c r="H11" t="s">
        <v>8245</v>
      </c>
      <c r="I11">
        <v>1418504561</v>
      </c>
      <c r="J11">
        <v>1417208561</v>
      </c>
      <c r="K11" t="b">
        <v>0</v>
      </c>
      <c r="L11">
        <v>0</v>
      </c>
      <c r="M11" t="b">
        <v>0</v>
      </c>
      <c r="N11" t="s">
        <v>8297</v>
      </c>
      <c r="O11">
        <v>0</v>
      </c>
      <c r="P11">
        <v>0</v>
      </c>
      <c r="Q11" t="s">
        <v>8326</v>
      </c>
      <c r="R11" t="s">
        <v>8357</v>
      </c>
      <c r="S11" s="12">
        <v>41971.876863425925</v>
      </c>
      <c r="T11" s="12">
        <v>41986.876863425925</v>
      </c>
    </row>
    <row r="12" spans="1:20" ht="228" x14ac:dyDescent="0.45">
      <c r="A12">
        <v>2516</v>
      </c>
      <c r="B12" s="3" t="s">
        <v>2516</v>
      </c>
      <c r="C12" s="3" t="s">
        <v>6626</v>
      </c>
      <c r="D12" s="6">
        <v>22000</v>
      </c>
      <c r="E12" s="8">
        <v>0</v>
      </c>
      <c r="F12" t="s">
        <v>8220</v>
      </c>
      <c r="G12" t="s">
        <v>8223</v>
      </c>
      <c r="H12" t="s">
        <v>8245</v>
      </c>
      <c r="I12">
        <v>1417279252</v>
      </c>
      <c r="J12">
        <v>1414683652</v>
      </c>
      <c r="K12" t="b">
        <v>0</v>
      </c>
      <c r="L12">
        <v>0</v>
      </c>
      <c r="M12" t="b">
        <v>0</v>
      </c>
      <c r="N12" t="s">
        <v>8297</v>
      </c>
      <c r="O12">
        <v>0</v>
      </c>
      <c r="P12">
        <v>0</v>
      </c>
      <c r="Q12" t="s">
        <v>8326</v>
      </c>
      <c r="R12" t="s">
        <v>8357</v>
      </c>
      <c r="S12" s="12">
        <v>41942.653379629628</v>
      </c>
      <c r="T12" s="12">
        <v>41972.6950462963</v>
      </c>
    </row>
    <row r="13" spans="1:20" ht="228" x14ac:dyDescent="0.45">
      <c r="A13">
        <v>2518</v>
      </c>
      <c r="B13" s="3" t="s">
        <v>2518</v>
      </c>
      <c r="C13" s="3" t="s">
        <v>6628</v>
      </c>
      <c r="D13" s="6">
        <v>5000</v>
      </c>
      <c r="E13" s="8">
        <v>0</v>
      </c>
      <c r="F13" t="s">
        <v>8220</v>
      </c>
      <c r="G13" t="s">
        <v>8223</v>
      </c>
      <c r="H13" t="s">
        <v>8245</v>
      </c>
      <c r="I13">
        <v>1415899228</v>
      </c>
      <c r="J13">
        <v>1413303628</v>
      </c>
      <c r="K13" t="b">
        <v>0</v>
      </c>
      <c r="L13">
        <v>0</v>
      </c>
      <c r="M13" t="b">
        <v>0</v>
      </c>
      <c r="N13" t="s">
        <v>8297</v>
      </c>
      <c r="O13">
        <v>0</v>
      </c>
      <c r="P13">
        <v>0</v>
      </c>
      <c r="Q13" t="s">
        <v>8326</v>
      </c>
      <c r="R13" t="s">
        <v>8357</v>
      </c>
      <c r="S13" s="12">
        <v>41926.680879629632</v>
      </c>
      <c r="T13" s="12">
        <v>41956.722546296296</v>
      </c>
    </row>
    <row r="14" spans="1:20" ht="171" x14ac:dyDescent="0.45">
      <c r="A14">
        <v>2519</v>
      </c>
      <c r="B14" s="3" t="s">
        <v>2519</v>
      </c>
      <c r="C14" s="3" t="s">
        <v>6629</v>
      </c>
      <c r="D14" s="6">
        <v>150000</v>
      </c>
      <c r="E14" s="8">
        <v>65</v>
      </c>
      <c r="F14" t="s">
        <v>8220</v>
      </c>
      <c r="G14" t="s">
        <v>8223</v>
      </c>
      <c r="H14" t="s">
        <v>8245</v>
      </c>
      <c r="I14">
        <v>1405741404</v>
      </c>
      <c r="J14">
        <v>1403149404</v>
      </c>
      <c r="K14" t="b">
        <v>0</v>
      </c>
      <c r="L14">
        <v>4</v>
      </c>
      <c r="M14" t="b">
        <v>0</v>
      </c>
      <c r="N14" t="s">
        <v>8297</v>
      </c>
      <c r="O14">
        <v>0</v>
      </c>
      <c r="P14">
        <v>16.25</v>
      </c>
      <c r="Q14" t="s">
        <v>8326</v>
      </c>
      <c r="R14" t="s">
        <v>8357</v>
      </c>
      <c r="S14" s="12">
        <v>41809.155138888891</v>
      </c>
      <c r="T14" s="12">
        <v>41839.155138888891</v>
      </c>
    </row>
    <row r="15" spans="1:20" ht="242.25" x14ac:dyDescent="0.45">
      <c r="A15">
        <v>2520</v>
      </c>
      <c r="B15" s="3" t="s">
        <v>2520</v>
      </c>
      <c r="C15" s="3" t="s">
        <v>6630</v>
      </c>
      <c r="D15" s="6">
        <v>100000</v>
      </c>
      <c r="E15" s="8">
        <v>0</v>
      </c>
      <c r="F15" t="s">
        <v>8220</v>
      </c>
      <c r="G15" t="s">
        <v>8223</v>
      </c>
      <c r="H15" t="s">
        <v>8245</v>
      </c>
      <c r="I15">
        <v>1476559260</v>
      </c>
      <c r="J15">
        <v>1472567085</v>
      </c>
      <c r="K15" t="b">
        <v>0</v>
      </c>
      <c r="L15">
        <v>0</v>
      </c>
      <c r="M15" t="b">
        <v>0</v>
      </c>
      <c r="N15" t="s">
        <v>8297</v>
      </c>
      <c r="O15">
        <v>0</v>
      </c>
      <c r="P15">
        <v>0</v>
      </c>
      <c r="Q15" t="s">
        <v>8326</v>
      </c>
      <c r="R15" t="s">
        <v>8357</v>
      </c>
      <c r="S15" s="12">
        <v>42612.600520833337</v>
      </c>
      <c r="T15" s="12">
        <v>42658.806249999994</v>
      </c>
    </row>
  </sheetData>
  <conditionalFormatting sqref="F1:F15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1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E658-74CF-48F3-BF3C-204A504F63CD}">
  <sheetPr codeName="Sheet7"/>
  <dimension ref="A1:T251"/>
  <sheetViews>
    <sheetView workbookViewId="0"/>
  </sheetViews>
  <sheetFormatPr defaultRowHeight="14.25" x14ac:dyDescent="0.45"/>
  <cols>
    <col min="1" max="1" width="4.73046875" bestFit="1" customWidth="1"/>
    <col min="4" max="4" width="11.86328125" bestFit="1" customWidth="1"/>
    <col min="5" max="5" width="9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06640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242.2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213.75" x14ac:dyDescent="0.4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8315</v>
      </c>
      <c r="R3" t="s">
        <v>8316</v>
      </c>
      <c r="S3" s="12">
        <v>42108.692060185189</v>
      </c>
      <c r="T3" s="12">
        <v>42153.692060185189</v>
      </c>
    </row>
    <row r="4" spans="1:20" ht="228" x14ac:dyDescent="0.4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42453.806307870371</v>
      </c>
      <c r="T4" s="12">
        <v>42513.806307870371</v>
      </c>
    </row>
    <row r="5" spans="1:20" ht="228" x14ac:dyDescent="0.45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41950.114108796297</v>
      </c>
      <c r="T5" s="12">
        <v>42010.114108796297</v>
      </c>
    </row>
    <row r="6" spans="1:20" ht="156.75" x14ac:dyDescent="0.45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t="s">
        <v>8315</v>
      </c>
      <c r="R6" t="s">
        <v>8316</v>
      </c>
      <c r="S6" s="12">
        <v>42115.11618055556</v>
      </c>
      <c r="T6" s="12">
        <v>42175.11618055556</v>
      </c>
    </row>
    <row r="7" spans="1:20" ht="213.75" x14ac:dyDescent="0.45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t="s">
        <v>8315</v>
      </c>
      <c r="R7" t="s">
        <v>8316</v>
      </c>
      <c r="S7" s="12">
        <v>42171.743969907402</v>
      </c>
      <c r="T7" s="12">
        <v>42201.743969907402</v>
      </c>
    </row>
    <row r="8" spans="1:20" ht="256.5" x14ac:dyDescent="0.45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8315</v>
      </c>
      <c r="R8" t="s">
        <v>8316</v>
      </c>
      <c r="S8" s="12">
        <v>41916.597638888888</v>
      </c>
      <c r="T8" s="12">
        <v>41976.639305555553</v>
      </c>
    </row>
    <row r="9" spans="1:20" ht="228" x14ac:dyDescent="0.45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8315</v>
      </c>
      <c r="R9" t="s">
        <v>8316</v>
      </c>
      <c r="S9" s="12">
        <v>41922.535185185188</v>
      </c>
      <c r="T9" s="12">
        <v>41930.207638888889</v>
      </c>
    </row>
    <row r="10" spans="1:20" ht="85.5" x14ac:dyDescent="0.45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8315</v>
      </c>
      <c r="R10" t="s">
        <v>8316</v>
      </c>
      <c r="S10" s="12">
        <v>42037.986284722225</v>
      </c>
      <c r="T10" s="12">
        <v>42097.944618055553</v>
      </c>
    </row>
    <row r="11" spans="1:20" ht="228" x14ac:dyDescent="0.45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8315</v>
      </c>
      <c r="R11" t="s">
        <v>8316</v>
      </c>
      <c r="S11" s="12">
        <v>42515.078217592592</v>
      </c>
      <c r="T11" s="12">
        <v>42575.078217592592</v>
      </c>
    </row>
    <row r="12" spans="1:20" ht="185.25" x14ac:dyDescent="0.45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8315</v>
      </c>
      <c r="R12" t="s">
        <v>8316</v>
      </c>
      <c r="S12" s="12">
        <v>42103.024398148147</v>
      </c>
      <c r="T12" s="12">
        <v>42112.9375</v>
      </c>
    </row>
    <row r="13" spans="1:20" ht="199.5" x14ac:dyDescent="0.45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8315</v>
      </c>
      <c r="R13" t="s">
        <v>8316</v>
      </c>
      <c r="S13" s="12">
        <v>42325.920717592591</v>
      </c>
      <c r="T13" s="12">
        <v>42355.920717592591</v>
      </c>
    </row>
    <row r="14" spans="1:20" ht="156.75" x14ac:dyDescent="0.45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41793.710231481484</v>
      </c>
      <c r="T14" s="12">
        <v>41823.710231481484</v>
      </c>
    </row>
    <row r="15" spans="1:20" ht="242.25" x14ac:dyDescent="0.45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t="s">
        <v>8315</v>
      </c>
      <c r="R15" t="s">
        <v>8316</v>
      </c>
      <c r="S15" s="12">
        <v>41793.814259259263</v>
      </c>
      <c r="T15" s="12">
        <v>41825.165972222225</v>
      </c>
    </row>
    <row r="16" spans="1:20" ht="242.25" x14ac:dyDescent="0.45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8315</v>
      </c>
      <c r="R16" t="s">
        <v>8316</v>
      </c>
      <c r="S16" s="12">
        <v>42253.633159722223</v>
      </c>
      <c r="T16" s="12">
        <v>42313.674826388888</v>
      </c>
    </row>
    <row r="17" spans="1:20" ht="242.25" x14ac:dyDescent="0.45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8315</v>
      </c>
      <c r="R17" t="s">
        <v>8316</v>
      </c>
      <c r="S17" s="12">
        <v>41867.652280092596</v>
      </c>
      <c r="T17" s="12">
        <v>41875.291666666664</v>
      </c>
    </row>
    <row r="18" spans="1:20" ht="242.25" x14ac:dyDescent="0.45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8315</v>
      </c>
      <c r="R18" t="s">
        <v>8316</v>
      </c>
      <c r="S18" s="12">
        <v>42186.01116898148</v>
      </c>
      <c r="T18" s="12">
        <v>42230.818055555559</v>
      </c>
    </row>
    <row r="19" spans="1:20" ht="228" x14ac:dyDescent="0.45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t="s">
        <v>8315</v>
      </c>
      <c r="R19" t="s">
        <v>8316</v>
      </c>
      <c r="S19" s="12">
        <v>42228.151701388888</v>
      </c>
      <c r="T19" s="12">
        <v>42253.151701388888</v>
      </c>
    </row>
    <row r="20" spans="1:20" ht="213.75" x14ac:dyDescent="0.45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t="s">
        <v>8315</v>
      </c>
      <c r="R20" t="s">
        <v>8316</v>
      </c>
      <c r="S20" s="12">
        <v>42675.262962962966</v>
      </c>
      <c r="T20" s="12">
        <v>42705.304629629631</v>
      </c>
    </row>
    <row r="21" spans="1:20" ht="199.5" x14ac:dyDescent="0.45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42111.904097222221</v>
      </c>
      <c r="T21" s="12">
        <v>42171.904097222221</v>
      </c>
    </row>
    <row r="22" spans="1:20" ht="242.25" x14ac:dyDescent="0.45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t="s">
        <v>8315</v>
      </c>
      <c r="R22" t="s">
        <v>8316</v>
      </c>
      <c r="S22" s="12">
        <v>42213.662905092591</v>
      </c>
      <c r="T22" s="12">
        <v>42243.662905092591</v>
      </c>
    </row>
    <row r="23" spans="1:20" ht="228" x14ac:dyDescent="0.45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8315</v>
      </c>
      <c r="R23" t="s">
        <v>8316</v>
      </c>
      <c r="S23" s="12">
        <v>42550.048449074078</v>
      </c>
      <c r="T23" s="12">
        <v>42580.978472222225</v>
      </c>
    </row>
    <row r="24" spans="1:20" ht="213.75" x14ac:dyDescent="0.45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8315</v>
      </c>
      <c r="R24" t="s">
        <v>8316</v>
      </c>
      <c r="S24" s="12">
        <v>42457.932025462964</v>
      </c>
      <c r="T24" s="12">
        <v>42485.013888888891</v>
      </c>
    </row>
    <row r="25" spans="1:20" ht="228" x14ac:dyDescent="0.45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42534.866875</v>
      </c>
      <c r="T25" s="12">
        <v>42564.866875</v>
      </c>
    </row>
    <row r="26" spans="1:20" ht="228" x14ac:dyDescent="0.45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8315</v>
      </c>
      <c r="R26" t="s">
        <v>8316</v>
      </c>
      <c r="S26" s="12">
        <v>42286.749780092592</v>
      </c>
      <c r="T26" s="12">
        <v>42316.791446759264</v>
      </c>
    </row>
    <row r="27" spans="1:20" ht="242.25" x14ac:dyDescent="0.45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8315</v>
      </c>
      <c r="R27" t="s">
        <v>8316</v>
      </c>
      <c r="S27" s="12">
        <v>42419.246168981481</v>
      </c>
      <c r="T27" s="12">
        <v>42434.246168981481</v>
      </c>
    </row>
    <row r="28" spans="1:20" ht="185.25" x14ac:dyDescent="0.45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t="s">
        <v>8315</v>
      </c>
      <c r="R28" t="s">
        <v>8316</v>
      </c>
      <c r="S28" s="12">
        <v>42408.999571759254</v>
      </c>
      <c r="T28" s="12">
        <v>42453.957905092597</v>
      </c>
    </row>
    <row r="29" spans="1:20" ht="199.5" x14ac:dyDescent="0.45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42282.655543981484</v>
      </c>
      <c r="T29" s="12">
        <v>42342.697210648148</v>
      </c>
    </row>
    <row r="30" spans="1:20" ht="228" x14ac:dyDescent="0.45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t="s">
        <v>8315</v>
      </c>
      <c r="R30" t="s">
        <v>8316</v>
      </c>
      <c r="S30" s="12">
        <v>42322.025115740747</v>
      </c>
      <c r="T30" s="12">
        <v>42352.025115740747</v>
      </c>
    </row>
    <row r="31" spans="1:20" ht="228" x14ac:dyDescent="0.45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t="s">
        <v>8315</v>
      </c>
      <c r="R31" t="s">
        <v>8316</v>
      </c>
      <c r="S31" s="12">
        <v>41941.585231481484</v>
      </c>
      <c r="T31" s="12">
        <v>41991.626898148148</v>
      </c>
    </row>
    <row r="32" spans="1:20" ht="213.75" x14ac:dyDescent="0.45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8315</v>
      </c>
      <c r="R32" t="s">
        <v>8316</v>
      </c>
      <c r="S32" s="12">
        <v>41761.810150462967</v>
      </c>
      <c r="T32" s="12">
        <v>41768.286805555559</v>
      </c>
    </row>
    <row r="33" spans="1:20" ht="213.75" x14ac:dyDescent="0.45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8315</v>
      </c>
      <c r="R33" t="s">
        <v>8316</v>
      </c>
      <c r="S33" s="12">
        <v>42613.841261574074</v>
      </c>
      <c r="T33" s="12">
        <v>42644.166666666672</v>
      </c>
    </row>
    <row r="34" spans="1:20" ht="156.75" x14ac:dyDescent="0.45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8315</v>
      </c>
      <c r="R34" t="s">
        <v>8316</v>
      </c>
      <c r="S34" s="12">
        <v>42421.141469907408</v>
      </c>
      <c r="T34" s="12">
        <v>42481.099803240737</v>
      </c>
    </row>
    <row r="35" spans="1:20" ht="156.75" x14ac:dyDescent="0.45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8315</v>
      </c>
      <c r="R35" t="s">
        <v>8316</v>
      </c>
      <c r="S35" s="12">
        <v>41905.795706018522</v>
      </c>
      <c r="T35" s="12">
        <v>41933.82708333333</v>
      </c>
    </row>
    <row r="36" spans="1:20" ht="199.5" x14ac:dyDescent="0.45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42511.698101851856</v>
      </c>
      <c r="T36" s="12">
        <v>42535.787500000006</v>
      </c>
    </row>
    <row r="37" spans="1:20" ht="57" x14ac:dyDescent="0.45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8315</v>
      </c>
      <c r="R37" t="s">
        <v>8316</v>
      </c>
      <c r="S37" s="12">
        <v>42538.742893518516</v>
      </c>
      <c r="T37" s="12">
        <v>42568.742893518516</v>
      </c>
    </row>
    <row r="38" spans="1:20" ht="199.5" x14ac:dyDescent="0.45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8315</v>
      </c>
      <c r="R38" t="s">
        <v>8316</v>
      </c>
      <c r="S38" s="12">
        <v>42495.722187499996</v>
      </c>
      <c r="T38" s="12">
        <v>42525.722187499996</v>
      </c>
    </row>
    <row r="39" spans="1:20" ht="171" x14ac:dyDescent="0.45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t="s">
        <v>8315</v>
      </c>
      <c r="R39" t="s">
        <v>8316</v>
      </c>
      <c r="S39" s="12">
        <v>41927.124884259261</v>
      </c>
      <c r="T39" s="12">
        <v>41937.124884259261</v>
      </c>
    </row>
    <row r="40" spans="1:20" ht="228" x14ac:dyDescent="0.45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8315</v>
      </c>
      <c r="R40" t="s">
        <v>8316</v>
      </c>
      <c r="S40" s="12">
        <v>42730.903726851851</v>
      </c>
      <c r="T40" s="12">
        <v>42760.903726851851</v>
      </c>
    </row>
    <row r="41" spans="1:20" ht="256.5" x14ac:dyDescent="0.45">
      <c r="A41">
        <v>2907</v>
      </c>
      <c r="B41" s="3" t="s">
        <v>2907</v>
      </c>
      <c r="C41" s="3" t="s">
        <v>7017</v>
      </c>
      <c r="D41" s="6">
        <v>2500</v>
      </c>
      <c r="E41" s="8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1</v>
      </c>
      <c r="Q41" t="s">
        <v>8315</v>
      </c>
      <c r="R41" t="s">
        <v>8316</v>
      </c>
      <c r="S41" s="12">
        <v>42444.877743055549</v>
      </c>
      <c r="T41" s="12">
        <v>42504.877743055549</v>
      </c>
    </row>
    <row r="42" spans="1:20" ht="213.75" x14ac:dyDescent="0.45">
      <c r="A42">
        <v>2913</v>
      </c>
      <c r="B42" s="3" t="s">
        <v>2913</v>
      </c>
      <c r="C42" s="3" t="s">
        <v>7023</v>
      </c>
      <c r="D42" s="6">
        <v>10000</v>
      </c>
      <c r="E42" s="8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8269</v>
      </c>
      <c r="O42">
        <v>0</v>
      </c>
      <c r="P42">
        <v>1</v>
      </c>
      <c r="Q42" t="s">
        <v>8315</v>
      </c>
      <c r="R42" t="s">
        <v>8316</v>
      </c>
      <c r="S42" s="12">
        <v>41828.922905092593</v>
      </c>
      <c r="T42" s="12">
        <v>41888.922905092593</v>
      </c>
    </row>
    <row r="43" spans="1:20" ht="242.25" x14ac:dyDescent="0.45">
      <c r="A43">
        <v>3856</v>
      </c>
      <c r="B43" s="3" t="s">
        <v>3853</v>
      </c>
      <c r="C43" s="3" t="s">
        <v>7965</v>
      </c>
      <c r="D43" s="6">
        <v>5000</v>
      </c>
      <c r="E43" s="8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t="b">
        <v>0</v>
      </c>
      <c r="L43">
        <v>1</v>
      </c>
      <c r="M43" t="b">
        <v>0</v>
      </c>
      <c r="N43" t="s">
        <v>8269</v>
      </c>
      <c r="O43">
        <v>0</v>
      </c>
      <c r="P43">
        <v>1</v>
      </c>
      <c r="Q43" t="s">
        <v>8315</v>
      </c>
      <c r="R43" t="s">
        <v>8316</v>
      </c>
      <c r="S43" s="12">
        <v>42041.743090277778</v>
      </c>
      <c r="T43" s="12">
        <v>42071.701423611114</v>
      </c>
    </row>
    <row r="44" spans="1:20" ht="185.25" x14ac:dyDescent="0.45">
      <c r="A44">
        <v>3859</v>
      </c>
      <c r="B44" s="3" t="s">
        <v>3856</v>
      </c>
      <c r="C44" s="3" t="s">
        <v>7968</v>
      </c>
      <c r="D44" s="6">
        <v>2500</v>
      </c>
      <c r="E44" s="8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1</v>
      </c>
      <c r="Q44" t="s">
        <v>8315</v>
      </c>
      <c r="R44" t="s">
        <v>8316</v>
      </c>
      <c r="S44" s="12">
        <v>41789.893599537041</v>
      </c>
      <c r="T44" s="12">
        <v>41815.875</v>
      </c>
    </row>
    <row r="45" spans="1:20" ht="128.25" x14ac:dyDescent="0.45">
      <c r="A45">
        <v>3862</v>
      </c>
      <c r="B45" s="3" t="s">
        <v>3859</v>
      </c>
      <c r="C45" s="3" t="s">
        <v>7971</v>
      </c>
      <c r="D45" s="6">
        <v>7500</v>
      </c>
      <c r="E45" s="8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1</v>
      </c>
      <c r="Q45" t="s">
        <v>8315</v>
      </c>
      <c r="R45" t="s">
        <v>8316</v>
      </c>
      <c r="S45" s="12">
        <v>42611.261064814811</v>
      </c>
      <c r="T45" s="12">
        <v>42625.707638888889</v>
      </c>
    </row>
    <row r="46" spans="1:20" ht="199.5" x14ac:dyDescent="0.45">
      <c r="A46">
        <v>3912</v>
      </c>
      <c r="B46" s="3" t="s">
        <v>3909</v>
      </c>
      <c r="C46" s="3" t="s">
        <v>8020</v>
      </c>
      <c r="D46" s="6">
        <v>15000</v>
      </c>
      <c r="E46" s="8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1</v>
      </c>
      <c r="Q46" t="s">
        <v>8315</v>
      </c>
      <c r="R46" t="s">
        <v>8316</v>
      </c>
      <c r="S46" s="12">
        <v>42059.270023148143</v>
      </c>
      <c r="T46" s="12">
        <v>42119.190972222219</v>
      </c>
    </row>
    <row r="47" spans="1:20" ht="213.75" x14ac:dyDescent="0.45">
      <c r="A47">
        <v>3932</v>
      </c>
      <c r="B47" s="3" t="s">
        <v>3929</v>
      </c>
      <c r="C47" s="3" t="s">
        <v>8040</v>
      </c>
      <c r="D47" s="6">
        <v>12000</v>
      </c>
      <c r="E47" s="8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>
        <v>1</v>
      </c>
      <c r="Q47" t="s">
        <v>8315</v>
      </c>
      <c r="R47" t="s">
        <v>8316</v>
      </c>
      <c r="S47" s="12">
        <v>42415.168564814812</v>
      </c>
      <c r="T47" s="12">
        <v>42445.126898148148</v>
      </c>
    </row>
    <row r="48" spans="1:20" ht="85.5" x14ac:dyDescent="0.45">
      <c r="A48">
        <v>4004</v>
      </c>
      <c r="B48" s="3" t="s">
        <v>4000</v>
      </c>
      <c r="C48" s="3" t="s">
        <v>8109</v>
      </c>
      <c r="D48" s="6">
        <v>500</v>
      </c>
      <c r="E48" s="8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</v>
      </c>
      <c r="Q48" t="s">
        <v>8315</v>
      </c>
      <c r="R48" t="s">
        <v>8316</v>
      </c>
      <c r="S48" s="12">
        <v>41890.16269675926</v>
      </c>
      <c r="T48" s="12">
        <v>41920.16269675926</v>
      </c>
    </row>
    <row r="49" spans="1:20" ht="228" x14ac:dyDescent="0.45">
      <c r="A49">
        <v>4015</v>
      </c>
      <c r="B49" s="3" t="s">
        <v>4011</v>
      </c>
      <c r="C49" s="3" t="s">
        <v>8120</v>
      </c>
      <c r="D49" s="6">
        <v>7000</v>
      </c>
      <c r="E49" s="8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t="s">
        <v>8315</v>
      </c>
      <c r="R49" t="s">
        <v>8316</v>
      </c>
      <c r="S49" s="12">
        <v>42174.780821759254</v>
      </c>
      <c r="T49" s="12">
        <v>42204.780821759254</v>
      </c>
    </row>
    <row r="50" spans="1:20" ht="242.25" x14ac:dyDescent="0.45">
      <c r="A50">
        <v>4050</v>
      </c>
      <c r="B50" s="3" t="s">
        <v>4046</v>
      </c>
      <c r="C50" s="3" t="s">
        <v>8154</v>
      </c>
      <c r="D50" s="6">
        <v>1500</v>
      </c>
      <c r="E50" s="8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1</v>
      </c>
      <c r="Q50" t="s">
        <v>8315</v>
      </c>
      <c r="R50" t="s">
        <v>8316</v>
      </c>
      <c r="S50" s="12">
        <v>41905.636469907404</v>
      </c>
      <c r="T50" s="12">
        <v>41935.636469907404</v>
      </c>
    </row>
    <row r="51" spans="1:20" ht="228" x14ac:dyDescent="0.45">
      <c r="A51">
        <v>4113</v>
      </c>
      <c r="B51" s="3" t="s">
        <v>4109</v>
      </c>
      <c r="C51" s="3" t="s">
        <v>8215</v>
      </c>
      <c r="D51" s="6">
        <v>1500</v>
      </c>
      <c r="E51" s="8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t="s">
        <v>8269</v>
      </c>
      <c r="O51">
        <v>0</v>
      </c>
      <c r="P51">
        <v>1</v>
      </c>
      <c r="Q51" t="s">
        <v>8315</v>
      </c>
      <c r="R51" t="s">
        <v>8316</v>
      </c>
      <c r="S51" s="12">
        <v>42358.573182870372</v>
      </c>
      <c r="T51" s="12">
        <v>42377.273611111115</v>
      </c>
    </row>
    <row r="52" spans="1:20" ht="242.25" x14ac:dyDescent="0.45">
      <c r="A52">
        <v>4082</v>
      </c>
      <c r="B52" s="3" t="s">
        <v>4078</v>
      </c>
      <c r="C52" s="3" t="s">
        <v>8185</v>
      </c>
      <c r="D52" s="6">
        <v>150</v>
      </c>
      <c r="E52" s="8">
        <v>3</v>
      </c>
      <c r="F52" t="s">
        <v>8220</v>
      </c>
      <c r="G52" t="s">
        <v>8223</v>
      </c>
      <c r="H52" t="s">
        <v>8245</v>
      </c>
      <c r="I52">
        <v>1447542000</v>
      </c>
      <c r="J52">
        <v>1446179553</v>
      </c>
      <c r="K52" t="b">
        <v>0</v>
      </c>
      <c r="L52">
        <v>2</v>
      </c>
      <c r="M52" t="b">
        <v>0</v>
      </c>
      <c r="N52" t="s">
        <v>8269</v>
      </c>
      <c r="O52">
        <v>2</v>
      </c>
      <c r="P52">
        <v>1.5</v>
      </c>
      <c r="Q52" t="s">
        <v>8315</v>
      </c>
      <c r="R52" t="s">
        <v>8316</v>
      </c>
      <c r="S52" s="12">
        <v>42307.189270833333</v>
      </c>
      <c r="T52" s="12">
        <v>42322.958333333328</v>
      </c>
    </row>
    <row r="53" spans="1:20" ht="99.75" x14ac:dyDescent="0.45">
      <c r="A53">
        <v>3904</v>
      </c>
      <c r="B53" s="3" t="s">
        <v>3901</v>
      </c>
      <c r="C53" s="3" t="s">
        <v>8012</v>
      </c>
      <c r="D53" s="6">
        <v>10000</v>
      </c>
      <c r="E53" s="8">
        <v>3</v>
      </c>
      <c r="F53" t="s">
        <v>8220</v>
      </c>
      <c r="G53" t="s">
        <v>8223</v>
      </c>
      <c r="H53" t="s">
        <v>8245</v>
      </c>
      <c r="I53">
        <v>1429074240</v>
      </c>
      <c r="J53">
        <v>1427866200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>
        <v>1.5</v>
      </c>
      <c r="Q53" t="s">
        <v>8315</v>
      </c>
      <c r="R53" t="s">
        <v>8316</v>
      </c>
      <c r="S53" s="12">
        <v>42095.229166666672</v>
      </c>
      <c r="T53" s="12">
        <v>42109.211111111115</v>
      </c>
    </row>
    <row r="54" spans="1:20" ht="228" x14ac:dyDescent="0.45">
      <c r="A54">
        <v>4006</v>
      </c>
      <c r="B54" s="3" t="s">
        <v>4002</v>
      </c>
      <c r="C54" s="3" t="s">
        <v>8111</v>
      </c>
      <c r="D54" s="6">
        <v>30000</v>
      </c>
      <c r="E54" s="8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2</v>
      </c>
      <c r="Q54" t="s">
        <v>8315</v>
      </c>
      <c r="R54" t="s">
        <v>8316</v>
      </c>
      <c r="S54" s="12">
        <v>42391.772997685184</v>
      </c>
      <c r="T54" s="12">
        <v>42416.772997685184</v>
      </c>
    </row>
    <row r="55" spans="1:20" ht="213.75" x14ac:dyDescent="0.45">
      <c r="A55">
        <v>2875</v>
      </c>
      <c r="B55" s="3" t="s">
        <v>2875</v>
      </c>
      <c r="C55" s="3" t="s">
        <v>6985</v>
      </c>
      <c r="D55" s="6">
        <v>20000</v>
      </c>
      <c r="E55" s="8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>
        <v>0</v>
      </c>
      <c r="P55">
        <v>2.33</v>
      </c>
      <c r="Q55" t="s">
        <v>8315</v>
      </c>
      <c r="R55" t="s">
        <v>8316</v>
      </c>
      <c r="S55" s="12">
        <v>42465.128391203703</v>
      </c>
      <c r="T55" s="12">
        <v>42495.128391203703</v>
      </c>
    </row>
    <row r="56" spans="1:20" ht="199.5" x14ac:dyDescent="0.45">
      <c r="A56">
        <v>2901</v>
      </c>
      <c r="B56" s="3" t="s">
        <v>2901</v>
      </c>
      <c r="C56" s="3" t="s">
        <v>7011</v>
      </c>
      <c r="D56" s="6">
        <v>750</v>
      </c>
      <c r="E56" s="8">
        <v>6</v>
      </c>
      <c r="F56" t="s">
        <v>8220</v>
      </c>
      <c r="G56" t="s">
        <v>8223</v>
      </c>
      <c r="H56" t="s">
        <v>8245</v>
      </c>
      <c r="I56">
        <v>1423345339</v>
      </c>
      <c r="J56">
        <v>1418161339</v>
      </c>
      <c r="K56" t="b">
        <v>0</v>
      </c>
      <c r="L56">
        <v>2</v>
      </c>
      <c r="M56" t="b">
        <v>0</v>
      </c>
      <c r="N56" t="s">
        <v>8269</v>
      </c>
      <c r="O56">
        <v>1</v>
      </c>
      <c r="P56">
        <v>3</v>
      </c>
      <c r="Q56" t="s">
        <v>8315</v>
      </c>
      <c r="R56" t="s">
        <v>8316</v>
      </c>
      <c r="S56" s="12">
        <v>41982.904386574075</v>
      </c>
      <c r="T56" s="12">
        <v>42042.904386574075</v>
      </c>
    </row>
    <row r="57" spans="1:20" ht="185.25" x14ac:dyDescent="0.45">
      <c r="A57">
        <v>3993</v>
      </c>
      <c r="B57" s="3" t="s">
        <v>3989</v>
      </c>
      <c r="C57" s="3" t="s">
        <v>8099</v>
      </c>
      <c r="D57" s="6">
        <v>50000</v>
      </c>
      <c r="E57" s="8">
        <v>3</v>
      </c>
      <c r="F57" t="s">
        <v>8220</v>
      </c>
      <c r="G57" t="s">
        <v>8223</v>
      </c>
      <c r="H57" t="s">
        <v>8245</v>
      </c>
      <c r="I57">
        <v>1431549912</v>
      </c>
      <c r="J57">
        <v>1428957912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3</v>
      </c>
      <c r="Q57" t="s">
        <v>8315</v>
      </c>
      <c r="R57" t="s">
        <v>8316</v>
      </c>
      <c r="S57" s="12">
        <v>42107.864722222221</v>
      </c>
      <c r="T57" s="12">
        <v>42137.864722222221</v>
      </c>
    </row>
    <row r="58" spans="1:20" ht="199.5" x14ac:dyDescent="0.45">
      <c r="A58">
        <v>3925</v>
      </c>
      <c r="B58" s="3" t="s">
        <v>3922</v>
      </c>
      <c r="C58" s="3" t="s">
        <v>8033</v>
      </c>
      <c r="D58" s="6">
        <v>150</v>
      </c>
      <c r="E58" s="8">
        <v>15</v>
      </c>
      <c r="F58" t="s">
        <v>8220</v>
      </c>
      <c r="G58" t="s">
        <v>8223</v>
      </c>
      <c r="H58" t="s">
        <v>8245</v>
      </c>
      <c r="I58">
        <v>1406753639</v>
      </c>
      <c r="J58">
        <v>1404161639</v>
      </c>
      <c r="K58" t="b">
        <v>0</v>
      </c>
      <c r="L58">
        <v>3</v>
      </c>
      <c r="M58" t="b">
        <v>0</v>
      </c>
      <c r="N58" t="s">
        <v>8269</v>
      </c>
      <c r="O58">
        <v>10</v>
      </c>
      <c r="P58">
        <v>5</v>
      </c>
      <c r="Q58" t="s">
        <v>8315</v>
      </c>
      <c r="R58" t="s">
        <v>8316</v>
      </c>
      <c r="S58" s="12">
        <v>41820.870821759258</v>
      </c>
      <c r="T58" s="12">
        <v>41850.870821759258</v>
      </c>
    </row>
    <row r="59" spans="1:20" ht="228" x14ac:dyDescent="0.45">
      <c r="A59">
        <v>2887</v>
      </c>
      <c r="B59" s="3" t="s">
        <v>2887</v>
      </c>
      <c r="C59" s="3" t="s">
        <v>6997</v>
      </c>
      <c r="D59" s="6">
        <v>3000</v>
      </c>
      <c r="E59" s="8">
        <v>5</v>
      </c>
      <c r="F59" t="s">
        <v>8220</v>
      </c>
      <c r="G59" t="s">
        <v>8223</v>
      </c>
      <c r="H59" t="s">
        <v>8245</v>
      </c>
      <c r="I59">
        <v>1420971324</v>
      </c>
      <c r="J59">
        <v>1418379324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5</v>
      </c>
      <c r="Q59" t="s">
        <v>8315</v>
      </c>
      <c r="R59" t="s">
        <v>8316</v>
      </c>
      <c r="S59" s="12">
        <v>41985.427361111113</v>
      </c>
      <c r="T59" s="12">
        <v>42015.427361111113</v>
      </c>
    </row>
    <row r="60" spans="1:20" ht="228" x14ac:dyDescent="0.45">
      <c r="A60">
        <v>3945</v>
      </c>
      <c r="B60" s="3" t="s">
        <v>3942</v>
      </c>
      <c r="C60" s="3" t="s">
        <v>8053</v>
      </c>
      <c r="D60" s="6">
        <v>2000</v>
      </c>
      <c r="E60" s="8">
        <v>5</v>
      </c>
      <c r="F60" t="s">
        <v>8220</v>
      </c>
      <c r="G60" t="s">
        <v>8223</v>
      </c>
      <c r="H60" t="s">
        <v>8245</v>
      </c>
      <c r="I60">
        <v>1431717268</v>
      </c>
      <c r="J60">
        <v>1429125268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>
        <v>5</v>
      </c>
      <c r="Q60" t="s">
        <v>8315</v>
      </c>
      <c r="R60" t="s">
        <v>8316</v>
      </c>
      <c r="S60" s="12">
        <v>42109.801712962959</v>
      </c>
      <c r="T60" s="12">
        <v>42139.801712962959</v>
      </c>
    </row>
    <row r="61" spans="1:20" ht="156.75" x14ac:dyDescent="0.45">
      <c r="A61">
        <v>3994</v>
      </c>
      <c r="B61" s="3" t="s">
        <v>3990</v>
      </c>
      <c r="C61" s="3" t="s">
        <v>8100</v>
      </c>
      <c r="D61" s="6">
        <v>2000</v>
      </c>
      <c r="E61" s="8">
        <v>5</v>
      </c>
      <c r="F61" t="s">
        <v>8220</v>
      </c>
      <c r="G61" t="s">
        <v>8223</v>
      </c>
      <c r="H61" t="s">
        <v>8245</v>
      </c>
      <c r="I61">
        <v>1405761690</v>
      </c>
      <c r="J61">
        <v>1403169690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>
        <v>5</v>
      </c>
      <c r="Q61" t="s">
        <v>8315</v>
      </c>
      <c r="R61" t="s">
        <v>8316</v>
      </c>
      <c r="S61" s="12">
        <v>41809.389930555553</v>
      </c>
      <c r="T61" s="12">
        <v>41839.389930555553</v>
      </c>
    </row>
    <row r="62" spans="1:20" ht="213.75" x14ac:dyDescent="0.45">
      <c r="A62">
        <v>4007</v>
      </c>
      <c r="B62" s="3" t="s">
        <v>4003</v>
      </c>
      <c r="C62" s="3" t="s">
        <v>8112</v>
      </c>
      <c r="D62" s="6">
        <v>2000</v>
      </c>
      <c r="E62" s="8">
        <v>5</v>
      </c>
      <c r="F62" t="s">
        <v>8220</v>
      </c>
      <c r="G62" t="s">
        <v>8223</v>
      </c>
      <c r="H62" t="s">
        <v>8245</v>
      </c>
      <c r="I62">
        <v>1409070480</v>
      </c>
      <c r="J62">
        <v>1406572381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5</v>
      </c>
      <c r="Q62" t="s">
        <v>8315</v>
      </c>
      <c r="R62" t="s">
        <v>8316</v>
      </c>
      <c r="S62" s="12">
        <v>41848.772928240738</v>
      </c>
      <c r="T62" s="12">
        <v>41877.686111111114</v>
      </c>
    </row>
    <row r="63" spans="1:20" ht="213.75" x14ac:dyDescent="0.45">
      <c r="A63">
        <v>4079</v>
      </c>
      <c r="B63" s="3" t="s">
        <v>4075</v>
      </c>
      <c r="C63" s="3" t="s">
        <v>8182</v>
      </c>
      <c r="D63" s="6">
        <v>3000</v>
      </c>
      <c r="E63" s="8">
        <v>5</v>
      </c>
      <c r="F63" t="s">
        <v>8220</v>
      </c>
      <c r="G63" t="s">
        <v>8223</v>
      </c>
      <c r="H63" t="s">
        <v>8245</v>
      </c>
      <c r="I63">
        <v>1466375521</v>
      </c>
      <c r="J63">
        <v>1463783521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5</v>
      </c>
      <c r="Q63" t="s">
        <v>8315</v>
      </c>
      <c r="R63" t="s">
        <v>8316</v>
      </c>
      <c r="S63" s="12">
        <v>42510.938900462963</v>
      </c>
      <c r="T63" s="12">
        <v>42540.938900462963</v>
      </c>
    </row>
    <row r="64" spans="1:20" ht="128.25" x14ac:dyDescent="0.45">
      <c r="A64">
        <v>3866</v>
      </c>
      <c r="B64" s="3" t="s">
        <v>3863</v>
      </c>
      <c r="C64" s="3" t="s">
        <v>7975</v>
      </c>
      <c r="D64" s="6">
        <v>2000</v>
      </c>
      <c r="E64" s="8">
        <v>11</v>
      </c>
      <c r="F64" t="s">
        <v>8220</v>
      </c>
      <c r="G64" t="s">
        <v>8223</v>
      </c>
      <c r="H64" t="s">
        <v>8245</v>
      </c>
      <c r="I64">
        <v>1458703740</v>
      </c>
      <c r="J64">
        <v>1454453021</v>
      </c>
      <c r="K64" t="b">
        <v>0</v>
      </c>
      <c r="L64">
        <v>2</v>
      </c>
      <c r="M64" t="b">
        <v>0</v>
      </c>
      <c r="N64" t="s">
        <v>8269</v>
      </c>
      <c r="O64">
        <v>1</v>
      </c>
      <c r="P64">
        <v>5.5</v>
      </c>
      <c r="Q64" t="s">
        <v>8315</v>
      </c>
      <c r="R64" t="s">
        <v>8316</v>
      </c>
      <c r="S64" s="12">
        <v>42402.947002314817</v>
      </c>
      <c r="T64" s="12">
        <v>42452.145138888889</v>
      </c>
    </row>
    <row r="65" spans="1:20" ht="213.75" x14ac:dyDescent="0.45">
      <c r="A65">
        <v>3940</v>
      </c>
      <c r="B65" s="3" t="s">
        <v>3937</v>
      </c>
      <c r="C65" s="3" t="s">
        <v>8048</v>
      </c>
      <c r="D65" s="6">
        <v>5000</v>
      </c>
      <c r="E65" s="8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5.5</v>
      </c>
      <c r="Q65" t="s">
        <v>8315</v>
      </c>
      <c r="R65" t="s">
        <v>8316</v>
      </c>
      <c r="S65" s="12">
        <v>41961.492488425924</v>
      </c>
      <c r="T65" s="12">
        <v>42006.492488425924</v>
      </c>
    </row>
    <row r="66" spans="1:20" ht="285" x14ac:dyDescent="0.45">
      <c r="A66">
        <v>3970</v>
      </c>
      <c r="B66" s="3" t="s">
        <v>3967</v>
      </c>
      <c r="C66" s="3" t="s">
        <v>8077</v>
      </c>
      <c r="D66" s="6">
        <v>15000</v>
      </c>
      <c r="E66" s="8">
        <v>11</v>
      </c>
      <c r="F66" t="s">
        <v>8220</v>
      </c>
      <c r="G66" t="s">
        <v>8223</v>
      </c>
      <c r="H66" t="s">
        <v>8245</v>
      </c>
      <c r="I66">
        <v>1460925811</v>
      </c>
      <c r="J66">
        <v>1458333811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5.5</v>
      </c>
      <c r="Q66" t="s">
        <v>8315</v>
      </c>
      <c r="R66" t="s">
        <v>8316</v>
      </c>
      <c r="S66" s="12">
        <v>42447.863553240735</v>
      </c>
      <c r="T66" s="12">
        <v>42477.863553240735</v>
      </c>
    </row>
    <row r="67" spans="1:20" ht="213.75" x14ac:dyDescent="0.45">
      <c r="A67">
        <v>2895</v>
      </c>
      <c r="B67" s="3" t="s">
        <v>2895</v>
      </c>
      <c r="C67" s="3" t="s">
        <v>7005</v>
      </c>
      <c r="D67" s="6">
        <v>500</v>
      </c>
      <c r="E67" s="8">
        <v>23</v>
      </c>
      <c r="F67" t="s">
        <v>8220</v>
      </c>
      <c r="G67" t="s">
        <v>8223</v>
      </c>
      <c r="H67" t="s">
        <v>8245</v>
      </c>
      <c r="I67">
        <v>1403470800</v>
      </c>
      <c r="J67">
        <v>1403356792</v>
      </c>
      <c r="K67" t="b">
        <v>0</v>
      </c>
      <c r="L67">
        <v>4</v>
      </c>
      <c r="M67" t="b">
        <v>0</v>
      </c>
      <c r="N67" t="s">
        <v>8269</v>
      </c>
      <c r="O67">
        <v>5</v>
      </c>
      <c r="P67">
        <v>5.75</v>
      </c>
      <c r="Q67" t="s">
        <v>8315</v>
      </c>
      <c r="R67" t="s">
        <v>8316</v>
      </c>
      <c r="S67" s="12">
        <v>41811.555462962962</v>
      </c>
      <c r="T67" s="12">
        <v>41812.875</v>
      </c>
    </row>
    <row r="68" spans="1:20" ht="228" x14ac:dyDescent="0.45">
      <c r="A68">
        <v>4002</v>
      </c>
      <c r="B68" s="3" t="s">
        <v>3998</v>
      </c>
      <c r="C68" s="3" t="s">
        <v>8108</v>
      </c>
      <c r="D68" s="6">
        <v>1250</v>
      </c>
      <c r="E68" s="8">
        <v>23</v>
      </c>
      <c r="F68" t="s">
        <v>8220</v>
      </c>
      <c r="G68" t="s">
        <v>8223</v>
      </c>
      <c r="H68" t="s">
        <v>8245</v>
      </c>
      <c r="I68">
        <v>1411779761</v>
      </c>
      <c r="J68">
        <v>1409187761</v>
      </c>
      <c r="K68" t="b">
        <v>0</v>
      </c>
      <c r="L68">
        <v>4</v>
      </c>
      <c r="M68" t="b">
        <v>0</v>
      </c>
      <c r="N68" t="s">
        <v>8269</v>
      </c>
      <c r="O68">
        <v>2</v>
      </c>
      <c r="P68">
        <v>5.75</v>
      </c>
      <c r="Q68" t="s">
        <v>8315</v>
      </c>
      <c r="R68" t="s">
        <v>8316</v>
      </c>
      <c r="S68" s="12">
        <v>41879.043530092589</v>
      </c>
      <c r="T68" s="12">
        <v>41909.043530092589</v>
      </c>
    </row>
    <row r="69" spans="1:20" ht="171" x14ac:dyDescent="0.45">
      <c r="A69">
        <v>4065</v>
      </c>
      <c r="B69" s="3" t="s">
        <v>4061</v>
      </c>
      <c r="C69" s="3" t="s">
        <v>8169</v>
      </c>
      <c r="D69" s="6">
        <v>4000</v>
      </c>
      <c r="E69" s="8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>
        <v>1</v>
      </c>
      <c r="P69">
        <v>6.75</v>
      </c>
      <c r="Q69" t="s">
        <v>8315</v>
      </c>
      <c r="R69" t="s">
        <v>8316</v>
      </c>
      <c r="S69" s="12">
        <v>41833.951516203706</v>
      </c>
      <c r="T69" s="12">
        <v>41863.951516203706</v>
      </c>
    </row>
    <row r="70" spans="1:20" ht="242.25" x14ac:dyDescent="0.45">
      <c r="A70">
        <v>2890</v>
      </c>
      <c r="B70" s="3" t="s">
        <v>2890</v>
      </c>
      <c r="C70" s="3" t="s">
        <v>7000</v>
      </c>
      <c r="D70" s="6">
        <v>2000</v>
      </c>
      <c r="E70" s="8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t="b">
        <v>0</v>
      </c>
      <c r="L70">
        <v>3</v>
      </c>
      <c r="M70" t="b">
        <v>0</v>
      </c>
      <c r="N70" t="s">
        <v>8269</v>
      </c>
      <c r="O70">
        <v>1</v>
      </c>
      <c r="P70">
        <v>7</v>
      </c>
      <c r="Q70" t="s">
        <v>8315</v>
      </c>
      <c r="R70" t="s">
        <v>8316</v>
      </c>
      <c r="S70" s="12">
        <v>41831.742962962962</v>
      </c>
      <c r="T70" s="12">
        <v>41860.125</v>
      </c>
    </row>
    <row r="71" spans="1:20" ht="185.25" x14ac:dyDescent="0.45">
      <c r="A71">
        <v>3957</v>
      </c>
      <c r="B71" s="3" t="s">
        <v>3954</v>
      </c>
      <c r="C71" s="3" t="s">
        <v>8064</v>
      </c>
      <c r="D71" s="6">
        <v>28000</v>
      </c>
      <c r="E71" s="8">
        <v>7</v>
      </c>
      <c r="F71" t="s">
        <v>8220</v>
      </c>
      <c r="G71" t="s">
        <v>8223</v>
      </c>
      <c r="H71" t="s">
        <v>8245</v>
      </c>
      <c r="I71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7</v>
      </c>
      <c r="Q71" t="s">
        <v>8315</v>
      </c>
      <c r="R71" t="s">
        <v>8316</v>
      </c>
      <c r="S71" s="12">
        <v>42513.976319444439</v>
      </c>
      <c r="T71" s="12">
        <v>42559.976319444439</v>
      </c>
    </row>
    <row r="72" spans="1:20" ht="199.5" x14ac:dyDescent="0.45">
      <c r="A72">
        <v>4042</v>
      </c>
      <c r="B72" s="3" t="s">
        <v>4038</v>
      </c>
      <c r="C72" s="3" t="s">
        <v>8146</v>
      </c>
      <c r="D72" s="6">
        <v>10000</v>
      </c>
      <c r="E72" s="8">
        <v>21</v>
      </c>
      <c r="F72" t="s">
        <v>8220</v>
      </c>
      <c r="G72" t="s">
        <v>8223</v>
      </c>
      <c r="H72" t="s">
        <v>8245</v>
      </c>
      <c r="I72">
        <v>1421781360</v>
      </c>
      <c r="J72">
        <v>1419213664</v>
      </c>
      <c r="K72" t="b">
        <v>0</v>
      </c>
      <c r="L72">
        <v>3</v>
      </c>
      <c r="M72" t="b">
        <v>0</v>
      </c>
      <c r="N72" t="s">
        <v>8269</v>
      </c>
      <c r="O72">
        <v>0</v>
      </c>
      <c r="P72">
        <v>7</v>
      </c>
      <c r="Q72" t="s">
        <v>8315</v>
      </c>
      <c r="R72" t="s">
        <v>8316</v>
      </c>
      <c r="S72" s="12">
        <v>41995.084074074075</v>
      </c>
      <c r="T72" s="12">
        <v>42024.802777777775</v>
      </c>
    </row>
    <row r="73" spans="1:20" ht="213.75" x14ac:dyDescent="0.45">
      <c r="A73">
        <v>4019</v>
      </c>
      <c r="B73" s="3" t="s">
        <v>4015</v>
      </c>
      <c r="C73" s="3" t="s">
        <v>8124</v>
      </c>
      <c r="D73" s="6">
        <v>3500</v>
      </c>
      <c r="E73" s="8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>
        <v>1</v>
      </c>
      <c r="P73">
        <v>7.25</v>
      </c>
      <c r="Q73" t="s">
        <v>8315</v>
      </c>
      <c r="R73" t="s">
        <v>8316</v>
      </c>
      <c r="S73" s="12">
        <v>42417.675879629634</v>
      </c>
      <c r="T73" s="12">
        <v>42475.686111111107</v>
      </c>
    </row>
    <row r="74" spans="1:20" ht="99.75" x14ac:dyDescent="0.45">
      <c r="A74">
        <v>3988</v>
      </c>
      <c r="B74" s="3" t="s">
        <v>3984</v>
      </c>
      <c r="C74" s="3" t="s">
        <v>8094</v>
      </c>
      <c r="D74" s="6">
        <v>1500</v>
      </c>
      <c r="E74" s="8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>
        <v>2</v>
      </c>
      <c r="P74">
        <v>8</v>
      </c>
      <c r="Q74" t="s">
        <v>8315</v>
      </c>
      <c r="R74" t="s">
        <v>8316</v>
      </c>
      <c r="S74" s="12">
        <v>42230.08116898148</v>
      </c>
      <c r="T74" s="12">
        <v>42245.08116898148</v>
      </c>
    </row>
    <row r="75" spans="1:20" ht="185.25" x14ac:dyDescent="0.45">
      <c r="A75">
        <v>2919</v>
      </c>
      <c r="B75" s="3" t="s">
        <v>2919</v>
      </c>
      <c r="C75" s="3" t="s">
        <v>7029</v>
      </c>
      <c r="D75" s="6">
        <v>600</v>
      </c>
      <c r="E75" s="8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>
        <v>9</v>
      </c>
      <c r="P75">
        <v>8.5</v>
      </c>
      <c r="Q75" t="s">
        <v>8315</v>
      </c>
      <c r="R75" t="s">
        <v>8316</v>
      </c>
      <c r="S75" s="12">
        <v>41826.61954861111</v>
      </c>
      <c r="T75" s="12">
        <v>41856.61954861111</v>
      </c>
    </row>
    <row r="76" spans="1:20" ht="256.5" x14ac:dyDescent="0.45">
      <c r="A76">
        <v>4086</v>
      </c>
      <c r="B76" s="3" t="s">
        <v>4082</v>
      </c>
      <c r="C76" s="3" t="s">
        <v>8189</v>
      </c>
      <c r="D76" s="6">
        <v>1000</v>
      </c>
      <c r="E76" s="8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>
        <v>5</v>
      </c>
      <c r="P76">
        <v>9.4</v>
      </c>
      <c r="Q76" t="s">
        <v>8315</v>
      </c>
      <c r="R76" t="s">
        <v>8316</v>
      </c>
      <c r="S76" s="12">
        <v>42304.940960648149</v>
      </c>
      <c r="T76" s="12">
        <v>42329.166666666672</v>
      </c>
    </row>
    <row r="77" spans="1:20" ht="128.25" x14ac:dyDescent="0.45">
      <c r="A77">
        <v>3850</v>
      </c>
      <c r="B77" s="3" t="s">
        <v>3847</v>
      </c>
      <c r="C77" s="3" t="s">
        <v>7959</v>
      </c>
      <c r="D77" s="6">
        <v>1000</v>
      </c>
      <c r="E77" s="8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>
        <v>4</v>
      </c>
      <c r="P77">
        <v>9.5</v>
      </c>
      <c r="Q77" t="s">
        <v>8315</v>
      </c>
      <c r="R77" t="s">
        <v>8316</v>
      </c>
      <c r="S77" s="12">
        <v>41975.124340277776</v>
      </c>
      <c r="T77" s="12">
        <v>42005.124340277776</v>
      </c>
    </row>
    <row r="78" spans="1:20" ht="242.25" x14ac:dyDescent="0.45">
      <c r="A78">
        <v>2903</v>
      </c>
      <c r="B78" s="3" t="s">
        <v>2903</v>
      </c>
      <c r="C78" s="3" t="s">
        <v>7013</v>
      </c>
      <c r="D78" s="6">
        <v>5000</v>
      </c>
      <c r="E78" s="8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>
        <v>1</v>
      </c>
      <c r="P78">
        <v>9.75</v>
      </c>
      <c r="Q78" t="s">
        <v>8315</v>
      </c>
      <c r="R78" t="s">
        <v>8316</v>
      </c>
      <c r="S78" s="12">
        <v>42196.166874999995</v>
      </c>
      <c r="T78" s="12">
        <v>42256.166874999995</v>
      </c>
    </row>
    <row r="79" spans="1:20" ht="199.5" x14ac:dyDescent="0.45">
      <c r="A79">
        <v>3745</v>
      </c>
      <c r="B79" s="3" t="s">
        <v>3742</v>
      </c>
      <c r="C79" s="3" t="s">
        <v>7855</v>
      </c>
      <c r="D79" s="6">
        <v>100</v>
      </c>
      <c r="E79" s="8">
        <v>10</v>
      </c>
      <c r="F79" t="s">
        <v>8220</v>
      </c>
      <c r="G79" t="s">
        <v>8223</v>
      </c>
      <c r="H79" t="s">
        <v>8245</v>
      </c>
      <c r="I79">
        <v>1407689102</v>
      </c>
      <c r="J79">
        <v>1405097102</v>
      </c>
      <c r="K79" t="b">
        <v>0</v>
      </c>
      <c r="L79">
        <v>1</v>
      </c>
      <c r="M79" t="b">
        <v>0</v>
      </c>
      <c r="N79" t="s">
        <v>8269</v>
      </c>
      <c r="O79">
        <v>10</v>
      </c>
      <c r="P79">
        <v>10</v>
      </c>
      <c r="Q79" t="s">
        <v>8315</v>
      </c>
      <c r="R79" t="s">
        <v>8316</v>
      </c>
      <c r="S79" s="12">
        <v>41831.697939814818</v>
      </c>
      <c r="T79" s="12">
        <v>41861.697939814818</v>
      </c>
    </row>
    <row r="80" spans="1:20" ht="213.75" x14ac:dyDescent="0.45">
      <c r="A80">
        <v>2886</v>
      </c>
      <c r="B80" s="3" t="s">
        <v>2886</v>
      </c>
      <c r="C80" s="3" t="s">
        <v>6996</v>
      </c>
      <c r="D80" s="6">
        <v>200</v>
      </c>
      <c r="E80" s="8">
        <v>10</v>
      </c>
      <c r="F80" t="s">
        <v>8220</v>
      </c>
      <c r="G80" t="s">
        <v>8223</v>
      </c>
      <c r="H80" t="s">
        <v>8245</v>
      </c>
      <c r="I80">
        <v>1442635140</v>
      </c>
      <c r="J80">
        <v>1442243484</v>
      </c>
      <c r="K80" t="b">
        <v>0</v>
      </c>
      <c r="L80">
        <v>1</v>
      </c>
      <c r="M80" t="b">
        <v>0</v>
      </c>
      <c r="N80" t="s">
        <v>8269</v>
      </c>
      <c r="O80">
        <v>5</v>
      </c>
      <c r="P80">
        <v>10</v>
      </c>
      <c r="Q80" t="s">
        <v>8315</v>
      </c>
      <c r="R80" t="s">
        <v>8316</v>
      </c>
      <c r="S80" s="12">
        <v>42261.632916666669</v>
      </c>
      <c r="T80" s="12">
        <v>42266.165972222225</v>
      </c>
    </row>
    <row r="81" spans="1:20" ht="242.25" x14ac:dyDescent="0.45">
      <c r="A81">
        <v>4024</v>
      </c>
      <c r="B81" s="3" t="s">
        <v>4020</v>
      </c>
      <c r="C81" s="3" t="s">
        <v>8129</v>
      </c>
      <c r="D81" s="6">
        <v>800</v>
      </c>
      <c r="E81" s="8">
        <v>10</v>
      </c>
      <c r="F81" t="s">
        <v>8220</v>
      </c>
      <c r="G81" t="s">
        <v>8223</v>
      </c>
      <c r="H81" t="s">
        <v>8245</v>
      </c>
      <c r="I81">
        <v>1441037097</v>
      </c>
      <c r="J81">
        <v>1438445097</v>
      </c>
      <c r="K81" t="b">
        <v>0</v>
      </c>
      <c r="L81">
        <v>1</v>
      </c>
      <c r="M81" t="b">
        <v>0</v>
      </c>
      <c r="N81" t="s">
        <v>8269</v>
      </c>
      <c r="O81">
        <v>1</v>
      </c>
      <c r="P81">
        <v>10</v>
      </c>
      <c r="Q81" t="s">
        <v>8315</v>
      </c>
      <c r="R81" t="s">
        <v>8316</v>
      </c>
      <c r="S81" s="12">
        <v>42217.670104166667</v>
      </c>
      <c r="T81" s="12">
        <v>42247.670104166667</v>
      </c>
    </row>
    <row r="82" spans="1:20" ht="199.5" x14ac:dyDescent="0.45">
      <c r="A82">
        <v>3852</v>
      </c>
      <c r="B82" s="3" t="s">
        <v>3849</v>
      </c>
      <c r="C82" s="3" t="s">
        <v>7961</v>
      </c>
      <c r="D82" s="6">
        <v>10000</v>
      </c>
      <c r="E82" s="8">
        <v>20</v>
      </c>
      <c r="F82" t="s">
        <v>8220</v>
      </c>
      <c r="G82" t="s">
        <v>8223</v>
      </c>
      <c r="H82" t="s">
        <v>8245</v>
      </c>
      <c r="I82">
        <v>1427427276</v>
      </c>
      <c r="J82">
        <v>1425270876</v>
      </c>
      <c r="K82" t="b">
        <v>0</v>
      </c>
      <c r="L82">
        <v>2</v>
      </c>
      <c r="M82" t="b">
        <v>0</v>
      </c>
      <c r="N82" t="s">
        <v>8269</v>
      </c>
      <c r="O82">
        <v>0</v>
      </c>
      <c r="P82">
        <v>10</v>
      </c>
      <c r="Q82" t="s">
        <v>8315</v>
      </c>
      <c r="R82" t="s">
        <v>8316</v>
      </c>
      <c r="S82" s="12">
        <v>42065.190694444449</v>
      </c>
      <c r="T82" s="12">
        <v>42090.149027777778</v>
      </c>
    </row>
    <row r="83" spans="1:20" ht="99.75" x14ac:dyDescent="0.45">
      <c r="A83">
        <v>4000</v>
      </c>
      <c r="B83" s="3" t="s">
        <v>3996</v>
      </c>
      <c r="C83" s="3" t="s">
        <v>8106</v>
      </c>
      <c r="D83" s="6">
        <v>8000</v>
      </c>
      <c r="E83" s="8">
        <v>10</v>
      </c>
      <c r="F83" t="s">
        <v>8220</v>
      </c>
      <c r="G83" t="s">
        <v>8223</v>
      </c>
      <c r="H83" t="s">
        <v>8245</v>
      </c>
      <c r="I83">
        <v>1462631358</v>
      </c>
      <c r="J83">
        <v>1457450958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10</v>
      </c>
      <c r="Q83" t="s">
        <v>8315</v>
      </c>
      <c r="R83" t="s">
        <v>8316</v>
      </c>
      <c r="S83" s="12">
        <v>42437.64534722222</v>
      </c>
      <c r="T83" s="12">
        <v>42497.603680555556</v>
      </c>
    </row>
    <row r="84" spans="1:20" ht="242.25" x14ac:dyDescent="0.45">
      <c r="A84">
        <v>4085</v>
      </c>
      <c r="B84" s="3" t="s">
        <v>4081</v>
      </c>
      <c r="C84" s="3" t="s">
        <v>8188</v>
      </c>
      <c r="D84" s="6">
        <v>3500</v>
      </c>
      <c r="E84" s="8">
        <v>10</v>
      </c>
      <c r="F84" t="s">
        <v>8220</v>
      </c>
      <c r="G84" t="s">
        <v>8223</v>
      </c>
      <c r="H84" t="s">
        <v>8245</v>
      </c>
      <c r="I84">
        <v>1427169540</v>
      </c>
      <c r="J84">
        <v>1424701775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10</v>
      </c>
      <c r="Q84" t="s">
        <v>8315</v>
      </c>
      <c r="R84" t="s">
        <v>8316</v>
      </c>
      <c r="S84" s="12">
        <v>42058.603877314818</v>
      </c>
      <c r="T84" s="12">
        <v>42087.165972222225</v>
      </c>
    </row>
    <row r="85" spans="1:20" ht="242.25" x14ac:dyDescent="0.45">
      <c r="A85">
        <v>3922</v>
      </c>
      <c r="B85" s="3" t="s">
        <v>3919</v>
      </c>
      <c r="C85" s="3" t="s">
        <v>8030</v>
      </c>
      <c r="D85" s="6">
        <v>750</v>
      </c>
      <c r="E85" s="8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>
        <v>8</v>
      </c>
      <c r="P85">
        <v>10.17</v>
      </c>
      <c r="Q85" t="s">
        <v>8315</v>
      </c>
      <c r="R85" t="s">
        <v>8316</v>
      </c>
      <c r="S85" s="12">
        <v>42020.768634259264</v>
      </c>
      <c r="T85" s="12">
        <v>42065.958333333328</v>
      </c>
    </row>
    <row r="86" spans="1:20" ht="242.25" x14ac:dyDescent="0.45">
      <c r="A86">
        <v>4107</v>
      </c>
      <c r="B86" s="3" t="s">
        <v>4103</v>
      </c>
      <c r="C86" s="3" t="s">
        <v>8210</v>
      </c>
      <c r="D86" s="6">
        <v>2000</v>
      </c>
      <c r="E86" s="8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>
        <v>2</v>
      </c>
      <c r="P86">
        <v>10.25</v>
      </c>
      <c r="Q86" t="s">
        <v>8315</v>
      </c>
      <c r="R86" t="s">
        <v>8316</v>
      </c>
      <c r="S86" s="12">
        <v>41883.916678240741</v>
      </c>
      <c r="T86" s="12">
        <v>41906.916678240741</v>
      </c>
    </row>
    <row r="87" spans="1:20" ht="185.25" x14ac:dyDescent="0.45">
      <c r="A87">
        <v>4090</v>
      </c>
      <c r="B87" s="3" t="s">
        <v>4086</v>
      </c>
      <c r="C87" s="3" t="s">
        <v>8193</v>
      </c>
      <c r="D87" s="6">
        <v>1000</v>
      </c>
      <c r="E87" s="8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>
        <v>3</v>
      </c>
      <c r="P87">
        <v>10.67</v>
      </c>
      <c r="Q87" t="s">
        <v>8315</v>
      </c>
      <c r="R87" t="s">
        <v>8316</v>
      </c>
      <c r="S87" s="12">
        <v>42209.67288194444</v>
      </c>
      <c r="T87" s="12">
        <v>42223.625</v>
      </c>
    </row>
    <row r="88" spans="1:20" ht="270.75" x14ac:dyDescent="0.45">
      <c r="A88">
        <v>3960</v>
      </c>
      <c r="B88" s="3" t="s">
        <v>3957</v>
      </c>
      <c r="C88" s="3" t="s">
        <v>8067</v>
      </c>
      <c r="D88" s="6">
        <v>3000</v>
      </c>
      <c r="E88" s="8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>
        <v>2</v>
      </c>
      <c r="P88">
        <v>11.25</v>
      </c>
      <c r="Q88" t="s">
        <v>8315</v>
      </c>
      <c r="R88" t="s">
        <v>8316</v>
      </c>
      <c r="S88" s="12">
        <v>42342.845555555556</v>
      </c>
      <c r="T88" s="12">
        <v>42372.845555555556</v>
      </c>
    </row>
    <row r="89" spans="1:20" ht="71.25" x14ac:dyDescent="0.45">
      <c r="A89">
        <v>2893</v>
      </c>
      <c r="B89" s="3" t="s">
        <v>2893</v>
      </c>
      <c r="C89" s="3" t="s">
        <v>7003</v>
      </c>
      <c r="D89" s="6">
        <v>5000</v>
      </c>
      <c r="E89" s="8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>
        <v>12.5</v>
      </c>
      <c r="Q89" t="s">
        <v>8315</v>
      </c>
      <c r="R89" t="s">
        <v>8316</v>
      </c>
      <c r="S89" s="12">
        <v>41953.773090277777</v>
      </c>
      <c r="T89" s="12">
        <v>42013.083333333328</v>
      </c>
    </row>
    <row r="90" spans="1:20" ht="242.25" x14ac:dyDescent="0.45">
      <c r="A90">
        <v>4013</v>
      </c>
      <c r="B90" s="3" t="s">
        <v>4009</v>
      </c>
      <c r="C90" s="3" t="s">
        <v>8118</v>
      </c>
      <c r="D90" s="6">
        <v>2000</v>
      </c>
      <c r="E90" s="8">
        <v>26</v>
      </c>
      <c r="F90" t="s">
        <v>8220</v>
      </c>
      <c r="G90" t="s">
        <v>8223</v>
      </c>
      <c r="H90" t="s">
        <v>8245</v>
      </c>
      <c r="I90">
        <v>1424070823</v>
      </c>
      <c r="J90">
        <v>1421478823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13</v>
      </c>
      <c r="Q90" t="s">
        <v>8315</v>
      </c>
      <c r="R90" t="s">
        <v>8316</v>
      </c>
      <c r="S90" s="12">
        <v>42021.301192129627</v>
      </c>
      <c r="T90" s="12">
        <v>42051.301192129627</v>
      </c>
    </row>
    <row r="91" spans="1:20" ht="156.75" x14ac:dyDescent="0.45">
      <c r="A91">
        <v>3853</v>
      </c>
      <c r="B91" s="3" t="s">
        <v>3850</v>
      </c>
      <c r="C91" s="3" t="s">
        <v>7962</v>
      </c>
      <c r="D91" s="6">
        <v>100000</v>
      </c>
      <c r="E91" s="8">
        <v>26</v>
      </c>
      <c r="F91" t="s">
        <v>8220</v>
      </c>
      <c r="G91" t="s">
        <v>8223</v>
      </c>
      <c r="H91" t="s">
        <v>8245</v>
      </c>
      <c r="I91">
        <v>1409602178</v>
      </c>
      <c r="J91">
        <v>1406578178</v>
      </c>
      <c r="K91" t="b">
        <v>0</v>
      </c>
      <c r="L91">
        <v>2</v>
      </c>
      <c r="M91" t="b">
        <v>0</v>
      </c>
      <c r="N91" t="s">
        <v>8269</v>
      </c>
      <c r="O91">
        <v>0</v>
      </c>
      <c r="P91">
        <v>13</v>
      </c>
      <c r="Q91" t="s">
        <v>8315</v>
      </c>
      <c r="R91" t="s">
        <v>8316</v>
      </c>
      <c r="S91" s="12">
        <v>41848.84002314815</v>
      </c>
      <c r="T91" s="12">
        <v>41883.84002314815</v>
      </c>
    </row>
    <row r="92" spans="1:20" ht="185.25" x14ac:dyDescent="0.45">
      <c r="A92">
        <v>3889</v>
      </c>
      <c r="B92" s="3" t="s">
        <v>3886</v>
      </c>
      <c r="C92" s="3" t="s">
        <v>7997</v>
      </c>
      <c r="D92" s="6">
        <v>8000</v>
      </c>
      <c r="E92" s="8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>
        <v>1</v>
      </c>
      <c r="P92">
        <v>13.11</v>
      </c>
      <c r="Q92" t="s">
        <v>8315</v>
      </c>
      <c r="R92" t="s">
        <v>8316</v>
      </c>
      <c r="S92" s="12">
        <v>41977.004976851851</v>
      </c>
      <c r="T92" s="12">
        <v>42008.976388888885</v>
      </c>
    </row>
    <row r="93" spans="1:20" ht="213.75" x14ac:dyDescent="0.45">
      <c r="A93">
        <v>4111</v>
      </c>
      <c r="B93" s="3" t="s">
        <v>4107</v>
      </c>
      <c r="C93" s="3" t="s">
        <v>8214</v>
      </c>
      <c r="D93" s="6">
        <v>3000</v>
      </c>
      <c r="E93" s="8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>
        <v>3</v>
      </c>
      <c r="P93">
        <v>15.67</v>
      </c>
      <c r="Q93" t="s">
        <v>8315</v>
      </c>
      <c r="R93" t="s">
        <v>8316</v>
      </c>
      <c r="S93" s="12">
        <v>42029.135879629626</v>
      </c>
      <c r="T93" s="12">
        <v>42059.135879629626</v>
      </c>
    </row>
    <row r="94" spans="1:20" ht="185.25" x14ac:dyDescent="0.45">
      <c r="A94">
        <v>2852</v>
      </c>
      <c r="B94" s="3" t="s">
        <v>2852</v>
      </c>
      <c r="C94" s="3" t="s">
        <v>6962</v>
      </c>
      <c r="D94" s="6">
        <v>5000</v>
      </c>
      <c r="E94" s="8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>
        <v>2</v>
      </c>
      <c r="P94">
        <v>15.83</v>
      </c>
      <c r="Q94" t="s">
        <v>8315</v>
      </c>
      <c r="R94" t="s">
        <v>8316</v>
      </c>
      <c r="S94" s="12">
        <v>41781.045173611114</v>
      </c>
      <c r="T94" s="12">
        <v>41811.045173611114</v>
      </c>
    </row>
    <row r="95" spans="1:20" ht="228" x14ac:dyDescent="0.45">
      <c r="A95">
        <v>4049</v>
      </c>
      <c r="B95" s="3" t="s">
        <v>4045</v>
      </c>
      <c r="C95" s="3" t="s">
        <v>8153</v>
      </c>
      <c r="D95" s="6">
        <v>20000</v>
      </c>
      <c r="E95" s="8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>
        <v>16</v>
      </c>
      <c r="Q95" t="s">
        <v>8315</v>
      </c>
      <c r="R95" t="s">
        <v>8316</v>
      </c>
      <c r="S95" s="12">
        <v>42169.958506944444</v>
      </c>
      <c r="T95" s="12">
        <v>42199.958506944444</v>
      </c>
    </row>
    <row r="96" spans="1:20" ht="242.25" x14ac:dyDescent="0.45">
      <c r="A96">
        <v>3908</v>
      </c>
      <c r="B96" s="3" t="s">
        <v>3905</v>
      </c>
      <c r="C96" s="3" t="s">
        <v>8016</v>
      </c>
      <c r="D96" s="6">
        <v>750</v>
      </c>
      <c r="E96" s="8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>
        <v>9</v>
      </c>
      <c r="P96">
        <v>16.25</v>
      </c>
      <c r="Q96" t="s">
        <v>8315</v>
      </c>
      <c r="R96" t="s">
        <v>8316</v>
      </c>
      <c r="S96" s="12">
        <v>41834.135370370372</v>
      </c>
      <c r="T96" s="12">
        <v>41849.135370370372</v>
      </c>
    </row>
    <row r="97" spans="1:20" ht="213.75" x14ac:dyDescent="0.45">
      <c r="A97">
        <v>4103</v>
      </c>
      <c r="B97" s="3" t="s">
        <v>4099</v>
      </c>
      <c r="C97" s="3" t="s">
        <v>8206</v>
      </c>
      <c r="D97" s="6">
        <v>1000</v>
      </c>
      <c r="E97" s="8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>
        <v>10</v>
      </c>
      <c r="P97">
        <v>16.670000000000002</v>
      </c>
      <c r="Q97" t="s">
        <v>8315</v>
      </c>
      <c r="R97" t="s">
        <v>8316</v>
      </c>
      <c r="S97" s="12">
        <v>42188.83293981482</v>
      </c>
      <c r="T97" s="12">
        <v>42242.772222222222</v>
      </c>
    </row>
    <row r="98" spans="1:20" ht="199.5" x14ac:dyDescent="0.45">
      <c r="A98">
        <v>2862</v>
      </c>
      <c r="B98" s="3" t="s">
        <v>2862</v>
      </c>
      <c r="C98" s="3" t="s">
        <v>6972</v>
      </c>
      <c r="D98" s="6">
        <v>12700</v>
      </c>
      <c r="E98" s="8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v>0</v>
      </c>
      <c r="P98">
        <v>18.329999999999998</v>
      </c>
      <c r="Q98" t="s">
        <v>8315</v>
      </c>
      <c r="R98" t="s">
        <v>8316</v>
      </c>
      <c r="S98" s="12">
        <v>41784.789687500001</v>
      </c>
      <c r="T98" s="12">
        <v>41814.789687500001</v>
      </c>
    </row>
    <row r="99" spans="1:20" ht="213.75" x14ac:dyDescent="0.45">
      <c r="A99">
        <v>4073</v>
      </c>
      <c r="B99" s="3" t="s">
        <v>4069</v>
      </c>
      <c r="C99" s="3" t="s">
        <v>8176</v>
      </c>
      <c r="D99" s="6">
        <v>3500</v>
      </c>
      <c r="E99" s="8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18.5</v>
      </c>
      <c r="Q99" t="s">
        <v>8315</v>
      </c>
      <c r="R99" t="s">
        <v>8316</v>
      </c>
      <c r="S99" s="12">
        <v>42078.34520833334</v>
      </c>
      <c r="T99" s="12">
        <v>42133.166666666672</v>
      </c>
    </row>
    <row r="100" spans="1:20" ht="213.75" x14ac:dyDescent="0.45">
      <c r="A100">
        <v>3864</v>
      </c>
      <c r="B100" s="3" t="s">
        <v>3861</v>
      </c>
      <c r="C100" s="3" t="s">
        <v>7973</v>
      </c>
      <c r="D100" s="6">
        <v>5000</v>
      </c>
      <c r="E100" s="8">
        <v>60</v>
      </c>
      <c r="F100" t="s">
        <v>8220</v>
      </c>
      <c r="G100" t="s">
        <v>8223</v>
      </c>
      <c r="H100" t="s">
        <v>8245</v>
      </c>
      <c r="I100">
        <v>1447799054</v>
      </c>
      <c r="J100">
        <v>1445203454</v>
      </c>
      <c r="K100" t="b">
        <v>0</v>
      </c>
      <c r="L100">
        <v>3</v>
      </c>
      <c r="M100" t="b">
        <v>0</v>
      </c>
      <c r="N100" t="s">
        <v>8269</v>
      </c>
      <c r="O100">
        <v>1</v>
      </c>
      <c r="P100">
        <v>20</v>
      </c>
      <c r="Q100" t="s">
        <v>8315</v>
      </c>
      <c r="R100" t="s">
        <v>8316</v>
      </c>
      <c r="S100" s="12">
        <v>42295.891828703709</v>
      </c>
      <c r="T100" s="12">
        <v>42325.933495370366</v>
      </c>
    </row>
    <row r="101" spans="1:20" ht="199.5" x14ac:dyDescent="0.45">
      <c r="A101">
        <v>4005</v>
      </c>
      <c r="B101" s="3" t="s">
        <v>4001</v>
      </c>
      <c r="C101" s="3" t="s">
        <v>8110</v>
      </c>
      <c r="D101" s="6">
        <v>3000</v>
      </c>
      <c r="E101" s="8">
        <v>40</v>
      </c>
      <c r="F101" t="s">
        <v>8220</v>
      </c>
      <c r="G101" t="s">
        <v>8223</v>
      </c>
      <c r="H101" t="s">
        <v>8245</v>
      </c>
      <c r="I101">
        <v>1413832985</v>
      </c>
      <c r="J101">
        <v>1408648985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20</v>
      </c>
      <c r="Q101" t="s">
        <v>8315</v>
      </c>
      <c r="R101" t="s">
        <v>8316</v>
      </c>
      <c r="S101" s="12">
        <v>41872.807696759257</v>
      </c>
      <c r="T101" s="12">
        <v>41932.807696759257</v>
      </c>
    </row>
    <row r="102" spans="1:20" ht="242.25" x14ac:dyDescent="0.45">
      <c r="A102">
        <v>2863</v>
      </c>
      <c r="B102" s="3" t="s">
        <v>2863</v>
      </c>
      <c r="C102" s="3" t="s">
        <v>6973</v>
      </c>
      <c r="D102" s="6">
        <v>50000</v>
      </c>
      <c r="E102" s="8">
        <v>20</v>
      </c>
      <c r="F102" t="s">
        <v>8220</v>
      </c>
      <c r="G102" t="s">
        <v>8223</v>
      </c>
      <c r="H102" t="s">
        <v>8245</v>
      </c>
      <c r="I102">
        <v>1410279123</v>
      </c>
      <c r="J102">
        <v>1405095123</v>
      </c>
      <c r="K102" t="b">
        <v>0</v>
      </c>
      <c r="L102">
        <v>1</v>
      </c>
      <c r="M102" t="b">
        <v>0</v>
      </c>
      <c r="N102" t="s">
        <v>8269</v>
      </c>
      <c r="O102">
        <v>0</v>
      </c>
      <c r="P102">
        <v>20</v>
      </c>
      <c r="Q102" t="s">
        <v>8315</v>
      </c>
      <c r="R102" t="s">
        <v>8316</v>
      </c>
      <c r="S102" s="12">
        <v>41831.675034722226</v>
      </c>
      <c r="T102" s="12">
        <v>41891.675034722226</v>
      </c>
    </row>
    <row r="103" spans="1:20" ht="228" x14ac:dyDescent="0.45">
      <c r="A103">
        <v>2909</v>
      </c>
      <c r="B103" s="3" t="s">
        <v>2909</v>
      </c>
      <c r="C103" s="3" t="s">
        <v>7019</v>
      </c>
      <c r="D103" s="6">
        <v>180000</v>
      </c>
      <c r="E103" s="8">
        <v>20</v>
      </c>
      <c r="F103" t="s">
        <v>8220</v>
      </c>
      <c r="G103" t="s">
        <v>8223</v>
      </c>
      <c r="H103" t="s">
        <v>8245</v>
      </c>
      <c r="I103">
        <v>1416944760</v>
      </c>
      <c r="J103">
        <v>1413527001</v>
      </c>
      <c r="K103" t="b">
        <v>0</v>
      </c>
      <c r="L103">
        <v>1</v>
      </c>
      <c r="M103" t="b">
        <v>0</v>
      </c>
      <c r="N103" t="s">
        <v>8269</v>
      </c>
      <c r="O103">
        <v>0</v>
      </c>
      <c r="P103">
        <v>20</v>
      </c>
      <c r="Q103" t="s">
        <v>8315</v>
      </c>
      <c r="R103" t="s">
        <v>8316</v>
      </c>
      <c r="S103" s="12">
        <v>41929.266215277778</v>
      </c>
      <c r="T103" s="12">
        <v>41968.823611111111</v>
      </c>
    </row>
    <row r="104" spans="1:20" ht="213.75" x14ac:dyDescent="0.45">
      <c r="A104">
        <v>4092</v>
      </c>
      <c r="B104" s="3" t="s">
        <v>4088</v>
      </c>
      <c r="C104" s="3" t="s">
        <v>8195</v>
      </c>
      <c r="D104" s="6">
        <v>110000</v>
      </c>
      <c r="E104" s="8">
        <v>20</v>
      </c>
      <c r="F104" t="s">
        <v>8220</v>
      </c>
      <c r="G104" t="s">
        <v>8223</v>
      </c>
      <c r="H104" t="s">
        <v>8245</v>
      </c>
      <c r="I104">
        <v>1428205247</v>
      </c>
      <c r="J104">
        <v>1423024847</v>
      </c>
      <c r="K104" t="b">
        <v>0</v>
      </c>
      <c r="L104">
        <v>1</v>
      </c>
      <c r="M104" t="b">
        <v>0</v>
      </c>
      <c r="N104" t="s">
        <v>8269</v>
      </c>
      <c r="O104">
        <v>0</v>
      </c>
      <c r="P104">
        <v>20</v>
      </c>
      <c r="Q104" t="s">
        <v>8315</v>
      </c>
      <c r="R104" t="s">
        <v>8316</v>
      </c>
      <c r="S104" s="12">
        <v>42039.194988425923</v>
      </c>
      <c r="T104" s="12">
        <v>42099.153321759266</v>
      </c>
    </row>
    <row r="105" spans="1:20" ht="185.25" x14ac:dyDescent="0.45">
      <c r="A105">
        <v>2866</v>
      </c>
      <c r="B105" s="3" t="s">
        <v>2866</v>
      </c>
      <c r="C105" s="3" t="s">
        <v>6976</v>
      </c>
      <c r="D105" s="6">
        <v>5000</v>
      </c>
      <c r="E105" s="8">
        <v>45</v>
      </c>
      <c r="F105" t="s">
        <v>8220</v>
      </c>
      <c r="G105" t="s">
        <v>8223</v>
      </c>
      <c r="H105" t="s">
        <v>8245</v>
      </c>
      <c r="I105">
        <v>1476482400</v>
      </c>
      <c r="J105">
        <v>1473893721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22.5</v>
      </c>
      <c r="Q105" t="s">
        <v>8315</v>
      </c>
      <c r="R105" t="s">
        <v>8316</v>
      </c>
      <c r="S105" s="12">
        <v>42627.955104166671</v>
      </c>
      <c r="T105" s="12">
        <v>42657.916666666672</v>
      </c>
    </row>
    <row r="106" spans="1:20" ht="228" x14ac:dyDescent="0.45">
      <c r="A106">
        <v>3966</v>
      </c>
      <c r="B106" s="3" t="s">
        <v>3963</v>
      </c>
      <c r="C106" s="3" t="s">
        <v>8073</v>
      </c>
      <c r="D106" s="6">
        <v>7500</v>
      </c>
      <c r="E106" s="8">
        <v>45</v>
      </c>
      <c r="F106" t="s">
        <v>8220</v>
      </c>
      <c r="G106" t="s">
        <v>8223</v>
      </c>
      <c r="H106" t="s">
        <v>8245</v>
      </c>
      <c r="I106">
        <v>1406170740</v>
      </c>
      <c r="J106">
        <v>1402506278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22.5</v>
      </c>
      <c r="Q106" t="s">
        <v>8315</v>
      </c>
      <c r="R106" t="s">
        <v>8316</v>
      </c>
      <c r="S106" s="12">
        <v>41801.711550925924</v>
      </c>
      <c r="T106" s="12">
        <v>41844.124305555553</v>
      </c>
    </row>
    <row r="107" spans="1:20" ht="228" x14ac:dyDescent="0.45">
      <c r="A107">
        <v>3971</v>
      </c>
      <c r="B107" s="3" t="s">
        <v>3968</v>
      </c>
      <c r="C107" s="3" t="s">
        <v>8078</v>
      </c>
      <c r="D107" s="6">
        <v>14000</v>
      </c>
      <c r="E107" s="8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>
        <v>1</v>
      </c>
      <c r="P107">
        <v>22.67</v>
      </c>
      <c r="Q107" t="s">
        <v>8315</v>
      </c>
      <c r="R107" t="s">
        <v>8316</v>
      </c>
      <c r="S107" s="12">
        <v>41811.536180555559</v>
      </c>
      <c r="T107" s="12">
        <v>41841.536180555559</v>
      </c>
    </row>
    <row r="108" spans="1:20" ht="171" x14ac:dyDescent="0.45">
      <c r="A108">
        <v>4102</v>
      </c>
      <c r="B108" s="3" t="s">
        <v>4098</v>
      </c>
      <c r="C108" s="3" t="s">
        <v>8205</v>
      </c>
      <c r="D108" s="6">
        <v>500</v>
      </c>
      <c r="E108" s="8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>
        <v>27</v>
      </c>
      <c r="P108">
        <v>22.83</v>
      </c>
      <c r="Q108" t="s">
        <v>8315</v>
      </c>
      <c r="R108" t="s">
        <v>8316</v>
      </c>
      <c r="S108" s="12">
        <v>42475.848067129627</v>
      </c>
      <c r="T108" s="12">
        <v>42505.848067129627</v>
      </c>
    </row>
    <row r="109" spans="1:20" ht="228" x14ac:dyDescent="0.45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t="s">
        <v>8315</v>
      </c>
      <c r="R109" t="s">
        <v>8316</v>
      </c>
      <c r="S109" s="12">
        <v>42123.648831018523</v>
      </c>
      <c r="T109" s="12">
        <v>42153.648831018523</v>
      </c>
    </row>
    <row r="110" spans="1:20" ht="185.25" x14ac:dyDescent="0.45">
      <c r="A110">
        <v>3846</v>
      </c>
      <c r="B110" s="3" t="s">
        <v>3843</v>
      </c>
      <c r="C110" s="3" t="s">
        <v>7955</v>
      </c>
      <c r="D110" s="6">
        <v>7000</v>
      </c>
      <c r="E110" s="8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>
        <v>3</v>
      </c>
      <c r="P110">
        <v>23.63</v>
      </c>
      <c r="Q110" t="s">
        <v>8315</v>
      </c>
      <c r="R110" t="s">
        <v>8316</v>
      </c>
      <c r="S110" s="12">
        <v>41885.221550925926</v>
      </c>
      <c r="T110" s="12">
        <v>41916.290972222225</v>
      </c>
    </row>
    <row r="111" spans="1:20" ht="199.5" x14ac:dyDescent="0.45">
      <c r="A111">
        <v>4058</v>
      </c>
      <c r="B111" s="3" t="s">
        <v>4054</v>
      </c>
      <c r="C111" s="3" t="s">
        <v>8162</v>
      </c>
      <c r="D111" s="6">
        <v>3750</v>
      </c>
      <c r="E111" s="8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>
        <v>3</v>
      </c>
      <c r="P111">
        <v>23.75</v>
      </c>
      <c r="Q111" t="s">
        <v>8315</v>
      </c>
      <c r="R111" t="s">
        <v>8316</v>
      </c>
      <c r="S111" s="12">
        <v>42446.060694444444</v>
      </c>
      <c r="T111" s="12">
        <v>42461.165972222225</v>
      </c>
    </row>
    <row r="112" spans="1:20" ht="213.75" x14ac:dyDescent="0.45">
      <c r="A112">
        <v>2850</v>
      </c>
      <c r="B112" s="3" t="s">
        <v>2850</v>
      </c>
      <c r="C112" s="3" t="s">
        <v>6960</v>
      </c>
      <c r="D112" s="6">
        <v>8000</v>
      </c>
      <c r="E112" s="8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>
        <v>4</v>
      </c>
      <c r="P112">
        <v>23.92</v>
      </c>
      <c r="Q112" t="s">
        <v>8315</v>
      </c>
      <c r="R112" t="s">
        <v>8316</v>
      </c>
      <c r="S112" s="12">
        <v>41858.007071759261</v>
      </c>
      <c r="T112" s="12">
        <v>41888.007071759261</v>
      </c>
    </row>
    <row r="113" spans="1:20" ht="213.75" x14ac:dyDescent="0.45">
      <c r="A113">
        <v>3959</v>
      </c>
      <c r="B113" s="3" t="s">
        <v>3956</v>
      </c>
      <c r="C113" s="3" t="s">
        <v>8066</v>
      </c>
      <c r="D113" s="6">
        <v>1200</v>
      </c>
      <c r="E113" s="8">
        <v>292</v>
      </c>
      <c r="F113" t="s">
        <v>8220</v>
      </c>
      <c r="G113" t="s">
        <v>8223</v>
      </c>
      <c r="H113" t="s">
        <v>8245</v>
      </c>
      <c r="I113">
        <v>1411930556</v>
      </c>
      <c r="J113">
        <v>1409338556</v>
      </c>
      <c r="K113" t="b">
        <v>0</v>
      </c>
      <c r="L113">
        <v>12</v>
      </c>
      <c r="M113" t="b">
        <v>0</v>
      </c>
      <c r="N113" t="s">
        <v>8269</v>
      </c>
      <c r="O113">
        <v>24</v>
      </c>
      <c r="P113">
        <v>24.33</v>
      </c>
      <c r="Q113" t="s">
        <v>8315</v>
      </c>
      <c r="R113" t="s">
        <v>8316</v>
      </c>
      <c r="S113" s="12">
        <v>41880.788842592592</v>
      </c>
      <c r="T113" s="12">
        <v>41910.788842592592</v>
      </c>
    </row>
    <row r="114" spans="1:20" ht="213.75" x14ac:dyDescent="0.45">
      <c r="A114">
        <v>2856</v>
      </c>
      <c r="B114" s="3" t="s">
        <v>2856</v>
      </c>
      <c r="C114" s="3" t="s">
        <v>6966</v>
      </c>
      <c r="D114" s="6">
        <v>3000</v>
      </c>
      <c r="E114" s="8">
        <v>146</v>
      </c>
      <c r="F114" t="s">
        <v>8220</v>
      </c>
      <c r="G114" t="s">
        <v>8223</v>
      </c>
      <c r="H114" t="s">
        <v>8245</v>
      </c>
      <c r="I114">
        <v>1439069640</v>
      </c>
      <c r="J114">
        <v>1433897647</v>
      </c>
      <c r="K114" t="b">
        <v>0</v>
      </c>
      <c r="L114">
        <v>6</v>
      </c>
      <c r="M114" t="b">
        <v>0</v>
      </c>
      <c r="N114" t="s">
        <v>8269</v>
      </c>
      <c r="O114">
        <v>5</v>
      </c>
      <c r="P114">
        <v>24.33</v>
      </c>
      <c r="Q114" t="s">
        <v>8315</v>
      </c>
      <c r="R114" t="s">
        <v>8316</v>
      </c>
      <c r="S114" s="12">
        <v>42165.037581018521</v>
      </c>
      <c r="T114" s="12">
        <v>42224.898611111115</v>
      </c>
    </row>
    <row r="115" spans="1:20" ht="256.5" x14ac:dyDescent="0.45">
      <c r="A115">
        <v>3855</v>
      </c>
      <c r="B115" s="3" t="s">
        <v>3852</v>
      </c>
      <c r="C115" s="3" t="s">
        <v>7964</v>
      </c>
      <c r="D115" s="6">
        <v>1000</v>
      </c>
      <c r="E115" s="8">
        <v>25</v>
      </c>
      <c r="F115" t="s">
        <v>8220</v>
      </c>
      <c r="G115" t="s">
        <v>8223</v>
      </c>
      <c r="H115" t="s">
        <v>8245</v>
      </c>
      <c r="I115">
        <v>1427408271</v>
      </c>
      <c r="J115">
        <v>1424819871</v>
      </c>
      <c r="K115" t="b">
        <v>0</v>
      </c>
      <c r="L115">
        <v>1</v>
      </c>
      <c r="M115" t="b">
        <v>0</v>
      </c>
      <c r="N115" t="s">
        <v>8269</v>
      </c>
      <c r="O115">
        <v>3</v>
      </c>
      <c r="P115">
        <v>25</v>
      </c>
      <c r="Q115" t="s">
        <v>8315</v>
      </c>
      <c r="R115" t="s">
        <v>8316</v>
      </c>
      <c r="S115" s="12">
        <v>42059.970729166671</v>
      </c>
      <c r="T115" s="12">
        <v>42089.929062499999</v>
      </c>
    </row>
    <row r="116" spans="1:20" ht="228" x14ac:dyDescent="0.45">
      <c r="A116">
        <v>3742</v>
      </c>
      <c r="B116" s="3" t="s">
        <v>3739</v>
      </c>
      <c r="C116" s="3" t="s">
        <v>7852</v>
      </c>
      <c r="D116" s="6">
        <v>5000</v>
      </c>
      <c r="E116" s="8">
        <v>100</v>
      </c>
      <c r="F116" t="s">
        <v>8220</v>
      </c>
      <c r="G116" t="s">
        <v>8223</v>
      </c>
      <c r="H116" t="s">
        <v>8245</v>
      </c>
      <c r="I116">
        <v>1409980144</v>
      </c>
      <c r="J116">
        <v>1407388144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25</v>
      </c>
      <c r="Q116" t="s">
        <v>8315</v>
      </c>
      <c r="R116" t="s">
        <v>8316</v>
      </c>
      <c r="S116" s="12">
        <v>41858.214629629627</v>
      </c>
      <c r="T116" s="12">
        <v>41888.214629629627</v>
      </c>
    </row>
    <row r="117" spans="1:20" ht="213.75" x14ac:dyDescent="0.45">
      <c r="A117">
        <v>3901</v>
      </c>
      <c r="B117" s="3" t="s">
        <v>3898</v>
      </c>
      <c r="C117" s="3" t="s">
        <v>8009</v>
      </c>
      <c r="D117" s="6">
        <v>3000</v>
      </c>
      <c r="E117" s="8">
        <v>25</v>
      </c>
      <c r="F117" t="s">
        <v>8220</v>
      </c>
      <c r="G117" t="s">
        <v>8223</v>
      </c>
      <c r="H117" t="s">
        <v>8245</v>
      </c>
      <c r="I117">
        <v>1450554599</v>
      </c>
      <c r="J117">
        <v>1447098599</v>
      </c>
      <c r="K117" t="b">
        <v>0</v>
      </c>
      <c r="L117">
        <v>1</v>
      </c>
      <c r="M117" t="b">
        <v>0</v>
      </c>
      <c r="N117" t="s">
        <v>8269</v>
      </c>
      <c r="O117">
        <v>1</v>
      </c>
      <c r="P117">
        <v>25</v>
      </c>
      <c r="Q117" t="s">
        <v>8315</v>
      </c>
      <c r="R117" t="s">
        <v>8316</v>
      </c>
      <c r="S117" s="12">
        <v>42317.826377314821</v>
      </c>
      <c r="T117" s="12">
        <v>42357.826377314821</v>
      </c>
    </row>
    <row r="118" spans="1:20" ht="242.25" x14ac:dyDescent="0.45">
      <c r="A118">
        <v>3941</v>
      </c>
      <c r="B118" s="3" t="s">
        <v>3938</v>
      </c>
      <c r="C118" s="3" t="s">
        <v>8049</v>
      </c>
      <c r="D118" s="6">
        <v>5500</v>
      </c>
      <c r="E118" s="8">
        <v>50</v>
      </c>
      <c r="F118" t="s">
        <v>8220</v>
      </c>
      <c r="G118" t="s">
        <v>8223</v>
      </c>
      <c r="H118" t="s">
        <v>8245</v>
      </c>
      <c r="I118">
        <v>1416877200</v>
      </c>
      <c r="J118">
        <v>1414505137</v>
      </c>
      <c r="K118" t="b">
        <v>0</v>
      </c>
      <c r="L118">
        <v>2</v>
      </c>
      <c r="M118" t="b">
        <v>0</v>
      </c>
      <c r="N118" t="s">
        <v>8269</v>
      </c>
      <c r="O118">
        <v>1</v>
      </c>
      <c r="P118">
        <v>25</v>
      </c>
      <c r="Q118" t="s">
        <v>8315</v>
      </c>
      <c r="R118" t="s">
        <v>8316</v>
      </c>
      <c r="S118" s="12">
        <v>41940.587233796294</v>
      </c>
      <c r="T118" s="12">
        <v>41968.041666666672</v>
      </c>
    </row>
    <row r="119" spans="1:20" ht="242.25" x14ac:dyDescent="0.45">
      <c r="A119">
        <v>3950</v>
      </c>
      <c r="B119" s="3" t="s">
        <v>3947</v>
      </c>
      <c r="C119" s="3" t="s">
        <v>8058</v>
      </c>
      <c r="D119" s="6">
        <v>4000</v>
      </c>
      <c r="E119" s="8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>
        <v>1</v>
      </c>
      <c r="P119">
        <v>25</v>
      </c>
      <c r="Q119" t="s">
        <v>8315</v>
      </c>
      <c r="R119" t="s">
        <v>8316</v>
      </c>
      <c r="S119" s="12">
        <v>42439.702314814815</v>
      </c>
      <c r="T119" s="12">
        <v>42468.774305555555</v>
      </c>
    </row>
    <row r="120" spans="1:20" ht="156.75" x14ac:dyDescent="0.45">
      <c r="A120">
        <v>2902</v>
      </c>
      <c r="B120" s="3" t="s">
        <v>2902</v>
      </c>
      <c r="C120" s="3" t="s">
        <v>7012</v>
      </c>
      <c r="D120" s="6">
        <v>150000</v>
      </c>
      <c r="E120" s="8">
        <v>25</v>
      </c>
      <c r="F120" t="s">
        <v>8220</v>
      </c>
      <c r="G120" t="s">
        <v>8223</v>
      </c>
      <c r="H120" t="s">
        <v>8245</v>
      </c>
      <c r="I120">
        <v>1440412396</v>
      </c>
      <c r="J120">
        <v>1437820396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25</v>
      </c>
      <c r="Q120" t="s">
        <v>8315</v>
      </c>
      <c r="R120" t="s">
        <v>8316</v>
      </c>
      <c r="S120" s="12">
        <v>42210.439768518518</v>
      </c>
      <c r="T120" s="12">
        <v>42240.439768518518</v>
      </c>
    </row>
    <row r="121" spans="1:20" ht="213.75" x14ac:dyDescent="0.45">
      <c r="A121">
        <v>3952</v>
      </c>
      <c r="B121" s="3" t="s">
        <v>3949</v>
      </c>
      <c r="C121" s="3" t="s">
        <v>8059</v>
      </c>
      <c r="D121" s="6">
        <v>26000</v>
      </c>
      <c r="E121" s="8">
        <v>25</v>
      </c>
      <c r="F121" t="s">
        <v>8220</v>
      </c>
      <c r="G121" t="s">
        <v>8223</v>
      </c>
      <c r="H121" t="s">
        <v>8245</v>
      </c>
      <c r="I121">
        <v>1445885890</v>
      </c>
      <c r="J121">
        <v>1440701890</v>
      </c>
      <c r="K121" t="b">
        <v>0</v>
      </c>
      <c r="L121">
        <v>1</v>
      </c>
      <c r="M121" t="b">
        <v>0</v>
      </c>
      <c r="N121" t="s">
        <v>8269</v>
      </c>
      <c r="O121">
        <v>0</v>
      </c>
      <c r="P121">
        <v>25</v>
      </c>
      <c r="Q121" t="s">
        <v>8315</v>
      </c>
      <c r="R121" t="s">
        <v>8316</v>
      </c>
      <c r="S121" s="12">
        <v>42243.790393518517</v>
      </c>
      <c r="T121" s="12">
        <v>42303.790393518517</v>
      </c>
    </row>
    <row r="122" spans="1:20" ht="228" x14ac:dyDescent="0.45">
      <c r="A122">
        <v>4066</v>
      </c>
      <c r="B122" s="3" t="s">
        <v>4062</v>
      </c>
      <c r="C122" s="3" t="s">
        <v>8170</v>
      </c>
      <c r="D122" s="6">
        <v>15000</v>
      </c>
      <c r="E122" s="8">
        <v>25</v>
      </c>
      <c r="F122" t="s">
        <v>8220</v>
      </c>
      <c r="G122" t="s">
        <v>8223</v>
      </c>
      <c r="H122" t="s">
        <v>8245</v>
      </c>
      <c r="I122">
        <v>1463619388</v>
      </c>
      <c r="J122">
        <v>1461027388</v>
      </c>
      <c r="K122" t="b">
        <v>0</v>
      </c>
      <c r="L122">
        <v>1</v>
      </c>
      <c r="M122" t="b">
        <v>0</v>
      </c>
      <c r="N122" t="s">
        <v>8269</v>
      </c>
      <c r="O122">
        <v>0</v>
      </c>
      <c r="P122">
        <v>25</v>
      </c>
      <c r="Q122" t="s">
        <v>8315</v>
      </c>
      <c r="R122" t="s">
        <v>8316</v>
      </c>
      <c r="S122" s="12">
        <v>42479.039212962962</v>
      </c>
      <c r="T122" s="12">
        <v>42509.039212962962</v>
      </c>
    </row>
    <row r="123" spans="1:20" ht="242.25" x14ac:dyDescent="0.45">
      <c r="A123">
        <v>4091</v>
      </c>
      <c r="B123" s="3" t="s">
        <v>4087</v>
      </c>
      <c r="C123" s="3" t="s">
        <v>8194</v>
      </c>
      <c r="D123" s="6">
        <v>1600</v>
      </c>
      <c r="E123" s="8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>
        <v>13</v>
      </c>
      <c r="P123">
        <v>25.5</v>
      </c>
      <c r="Q123" t="s">
        <v>8315</v>
      </c>
      <c r="R123" t="s">
        <v>8316</v>
      </c>
      <c r="S123" s="12">
        <v>41990.506377314814</v>
      </c>
      <c r="T123" s="12">
        <v>42020.506377314814</v>
      </c>
    </row>
    <row r="124" spans="1:20" ht="228" x14ac:dyDescent="0.45">
      <c r="A124">
        <v>3740</v>
      </c>
      <c r="B124" s="3" t="s">
        <v>3737</v>
      </c>
      <c r="C124" s="3" t="s">
        <v>7850</v>
      </c>
      <c r="D124" s="6">
        <v>2000</v>
      </c>
      <c r="E124" s="8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>
        <v>18</v>
      </c>
      <c r="P124">
        <v>25.57</v>
      </c>
      <c r="Q124" t="s">
        <v>8315</v>
      </c>
      <c r="R124" t="s">
        <v>8316</v>
      </c>
      <c r="S124" s="12">
        <v>41833.089756944442</v>
      </c>
      <c r="T124" s="12">
        <v>41863.079143518517</v>
      </c>
    </row>
    <row r="125" spans="1:20" ht="242.25" x14ac:dyDescent="0.45">
      <c r="A125">
        <v>3841</v>
      </c>
      <c r="B125" s="3" t="s">
        <v>3838</v>
      </c>
      <c r="C125" s="3" t="s">
        <v>7950</v>
      </c>
      <c r="D125" s="6">
        <v>10000</v>
      </c>
      <c r="E125" s="8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>
        <v>9</v>
      </c>
      <c r="P125">
        <v>25.65</v>
      </c>
      <c r="Q125" t="s">
        <v>8315</v>
      </c>
      <c r="R125" t="s">
        <v>8316</v>
      </c>
      <c r="S125" s="12">
        <v>41780.785729166666</v>
      </c>
      <c r="T125" s="12">
        <v>41840.785729166666</v>
      </c>
    </row>
    <row r="126" spans="1:20" ht="142.5" x14ac:dyDescent="0.45">
      <c r="A126">
        <v>2885</v>
      </c>
      <c r="B126" s="3" t="s">
        <v>2885</v>
      </c>
      <c r="C126" s="3" t="s">
        <v>6995</v>
      </c>
      <c r="D126" s="6">
        <v>400</v>
      </c>
      <c r="E126" s="8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>
        <v>33</v>
      </c>
      <c r="P126">
        <v>26</v>
      </c>
      <c r="Q126" t="s">
        <v>8315</v>
      </c>
      <c r="R126" t="s">
        <v>8316</v>
      </c>
      <c r="S126" s="12">
        <v>42047.07640046296</v>
      </c>
      <c r="T126" s="12">
        <v>42077.034733796296</v>
      </c>
    </row>
    <row r="127" spans="1:20" ht="228" x14ac:dyDescent="0.45">
      <c r="A127">
        <v>2898</v>
      </c>
      <c r="B127" s="3" t="s">
        <v>2898</v>
      </c>
      <c r="C127" s="3" t="s">
        <v>7008</v>
      </c>
      <c r="D127" s="6">
        <v>7500</v>
      </c>
      <c r="E127" s="8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>
        <v>4</v>
      </c>
      <c r="P127">
        <v>26.33</v>
      </c>
      <c r="Q127" t="s">
        <v>8315</v>
      </c>
      <c r="R127" t="s">
        <v>8316</v>
      </c>
      <c r="S127" s="12">
        <v>42278.664965277778</v>
      </c>
      <c r="T127" s="12">
        <v>42308.664965277778</v>
      </c>
    </row>
    <row r="128" spans="1:20" ht="171" x14ac:dyDescent="0.45">
      <c r="A128">
        <v>3972</v>
      </c>
      <c r="B128" s="3" t="s">
        <v>3969</v>
      </c>
      <c r="C128" s="3" t="s">
        <v>8079</v>
      </c>
      <c r="D128" s="6">
        <v>1000</v>
      </c>
      <c r="E128" s="8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>
        <v>21</v>
      </c>
      <c r="P128">
        <v>26.38</v>
      </c>
      <c r="Q128" t="s">
        <v>8315</v>
      </c>
      <c r="R128" t="s">
        <v>8316</v>
      </c>
      <c r="S128" s="12">
        <v>41981.067523148144</v>
      </c>
      <c r="T128" s="12">
        <v>42041.067523148144</v>
      </c>
    </row>
    <row r="129" spans="1:20" ht="228" x14ac:dyDescent="0.45">
      <c r="A129">
        <v>3978</v>
      </c>
      <c r="B129" s="3" t="s">
        <v>3975</v>
      </c>
      <c r="C129" s="3" t="s">
        <v>8085</v>
      </c>
      <c r="D129" s="6">
        <v>2000</v>
      </c>
      <c r="E129" s="8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>
        <v>11</v>
      </c>
      <c r="P129">
        <v>26.75</v>
      </c>
      <c r="Q129" t="s">
        <v>8315</v>
      </c>
      <c r="R129" t="s">
        <v>8316</v>
      </c>
      <c r="S129" s="12">
        <v>41975.642974537041</v>
      </c>
      <c r="T129" s="12">
        <v>42035.642974537041</v>
      </c>
    </row>
    <row r="130" spans="1:20" ht="199.5" x14ac:dyDescent="0.45">
      <c r="A130">
        <v>3900</v>
      </c>
      <c r="B130" s="3" t="s">
        <v>3897</v>
      </c>
      <c r="C130" s="3" t="s">
        <v>8008</v>
      </c>
      <c r="D130" s="6">
        <v>2500</v>
      </c>
      <c r="E130" s="8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>
        <v>5</v>
      </c>
      <c r="P130">
        <v>27</v>
      </c>
      <c r="Q130" t="s">
        <v>8315</v>
      </c>
      <c r="R130" t="s">
        <v>8316</v>
      </c>
      <c r="S130" s="12">
        <v>42136.092488425929</v>
      </c>
      <c r="T130" s="12">
        <v>42166.092488425929</v>
      </c>
    </row>
    <row r="131" spans="1:20" ht="242.25" x14ac:dyDescent="0.45">
      <c r="A131">
        <v>2891</v>
      </c>
      <c r="B131" s="3" t="s">
        <v>2891</v>
      </c>
      <c r="C131" s="3" t="s">
        <v>7001</v>
      </c>
      <c r="D131" s="6">
        <v>10000</v>
      </c>
      <c r="E131" s="8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>
        <v>3</v>
      </c>
      <c r="P131">
        <v>27.3</v>
      </c>
      <c r="Q131" t="s">
        <v>8315</v>
      </c>
      <c r="R131" t="s">
        <v>8316</v>
      </c>
      <c r="S131" s="12">
        <v>42415.883425925931</v>
      </c>
      <c r="T131" s="12">
        <v>42475.84175925926</v>
      </c>
    </row>
    <row r="132" spans="1:20" ht="185.25" x14ac:dyDescent="0.45">
      <c r="A132">
        <v>4070</v>
      </c>
      <c r="B132" s="3" t="s">
        <v>4066</v>
      </c>
      <c r="C132" s="3" t="s">
        <v>8173</v>
      </c>
      <c r="D132" s="6">
        <v>1000</v>
      </c>
      <c r="E132" s="8">
        <v>165</v>
      </c>
      <c r="F132" t="s">
        <v>8220</v>
      </c>
      <c r="G132" t="s">
        <v>8223</v>
      </c>
      <c r="H132" t="s">
        <v>8245</v>
      </c>
      <c r="I132">
        <v>1425178800</v>
      </c>
      <c r="J132">
        <v>1422374420</v>
      </c>
      <c r="K132" t="b">
        <v>0</v>
      </c>
      <c r="L132">
        <v>6</v>
      </c>
      <c r="M132" t="b">
        <v>0</v>
      </c>
      <c r="N132" t="s">
        <v>8269</v>
      </c>
      <c r="O132">
        <v>17</v>
      </c>
      <c r="P132">
        <v>27.5</v>
      </c>
      <c r="Q132" t="s">
        <v>8315</v>
      </c>
      <c r="R132" t="s">
        <v>8316</v>
      </c>
      <c r="S132" s="12">
        <v>42031.666898148149</v>
      </c>
      <c r="T132" s="12">
        <v>42064.125</v>
      </c>
    </row>
    <row r="133" spans="1:20" ht="256.5" x14ac:dyDescent="0.45">
      <c r="A133">
        <v>4047</v>
      </c>
      <c r="B133" s="3" t="s">
        <v>4043</v>
      </c>
      <c r="C133" s="3" t="s">
        <v>8151</v>
      </c>
      <c r="D133" s="6">
        <v>5000</v>
      </c>
      <c r="E133" s="8">
        <v>110</v>
      </c>
      <c r="F133" t="s">
        <v>8220</v>
      </c>
      <c r="G133" t="s">
        <v>8223</v>
      </c>
      <c r="H133" t="s">
        <v>8245</v>
      </c>
      <c r="I133">
        <v>1420938000</v>
      </c>
      <c r="J133">
        <v>1418862743</v>
      </c>
      <c r="K133" t="b">
        <v>0</v>
      </c>
      <c r="L133">
        <v>4</v>
      </c>
      <c r="M133" t="b">
        <v>0</v>
      </c>
      <c r="N133" t="s">
        <v>8269</v>
      </c>
      <c r="O133">
        <v>2</v>
      </c>
      <c r="P133">
        <v>27.5</v>
      </c>
      <c r="Q133" t="s">
        <v>8315</v>
      </c>
      <c r="R133" t="s">
        <v>8316</v>
      </c>
      <c r="S133" s="12">
        <v>41991.022488425922</v>
      </c>
      <c r="T133" s="12">
        <v>42015.041666666672</v>
      </c>
    </row>
    <row r="134" spans="1:20" ht="171" x14ac:dyDescent="0.45">
      <c r="A134">
        <v>2879</v>
      </c>
      <c r="B134" s="3" t="s">
        <v>2879</v>
      </c>
      <c r="C134" s="3" t="s">
        <v>6989</v>
      </c>
      <c r="D134" s="6">
        <v>11200</v>
      </c>
      <c r="E134" s="8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>
        <v>0</v>
      </c>
      <c r="P134">
        <v>29</v>
      </c>
      <c r="Q134" t="s">
        <v>8315</v>
      </c>
      <c r="R134" t="s">
        <v>8316</v>
      </c>
      <c r="S134" s="12">
        <v>42359.725243055553</v>
      </c>
      <c r="T134" s="12">
        <v>42389.725243055553</v>
      </c>
    </row>
    <row r="135" spans="1:20" ht="185.25" x14ac:dyDescent="0.45">
      <c r="A135">
        <v>4081</v>
      </c>
      <c r="B135" s="3" t="s">
        <v>4077</v>
      </c>
      <c r="C135" s="3" t="s">
        <v>8184</v>
      </c>
      <c r="D135" s="6">
        <v>2224</v>
      </c>
      <c r="E135" s="8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>
        <v>16</v>
      </c>
      <c r="P135">
        <v>29.17</v>
      </c>
      <c r="Q135" t="s">
        <v>8315</v>
      </c>
      <c r="R135" t="s">
        <v>8316</v>
      </c>
      <c r="S135" s="12">
        <v>42041.581307870365</v>
      </c>
      <c r="T135" s="12">
        <v>42071.539641203708</v>
      </c>
    </row>
    <row r="136" spans="1:20" ht="213.75" x14ac:dyDescent="0.45">
      <c r="A136">
        <v>3996</v>
      </c>
      <c r="B136" s="3" t="s">
        <v>3992</v>
      </c>
      <c r="C136" s="3" t="s">
        <v>8102</v>
      </c>
      <c r="D136" s="6">
        <v>3000</v>
      </c>
      <c r="E136" s="8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>
        <v>17</v>
      </c>
      <c r="P136">
        <v>29.24</v>
      </c>
      <c r="Q136" t="s">
        <v>8315</v>
      </c>
      <c r="R136" t="s">
        <v>8316</v>
      </c>
      <c r="S136" s="12">
        <v>41950.26694444444</v>
      </c>
      <c r="T136" s="12">
        <v>41963.669444444444</v>
      </c>
    </row>
    <row r="137" spans="1:20" ht="199.5" x14ac:dyDescent="0.45">
      <c r="A137">
        <v>2892</v>
      </c>
      <c r="B137" s="3" t="s">
        <v>2892</v>
      </c>
      <c r="C137" s="3" t="s">
        <v>7002</v>
      </c>
      <c r="D137" s="6">
        <v>5500</v>
      </c>
      <c r="E137" s="8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>
        <v>9</v>
      </c>
      <c r="P137">
        <v>29.41</v>
      </c>
      <c r="Q137" t="s">
        <v>8315</v>
      </c>
      <c r="R137" t="s">
        <v>8316</v>
      </c>
      <c r="S137" s="12">
        <v>41869.714166666665</v>
      </c>
      <c r="T137" s="12">
        <v>41876.875</v>
      </c>
    </row>
    <row r="138" spans="1:20" ht="228" x14ac:dyDescent="0.45">
      <c r="A138">
        <v>2860</v>
      </c>
      <c r="B138" s="3" t="s">
        <v>2860</v>
      </c>
      <c r="C138" s="3" t="s">
        <v>6970</v>
      </c>
      <c r="D138" s="6">
        <v>4000</v>
      </c>
      <c r="E138" s="8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>
        <v>7</v>
      </c>
      <c r="P138">
        <v>29.56</v>
      </c>
      <c r="Q138" t="s">
        <v>8315</v>
      </c>
      <c r="R138" t="s">
        <v>8316</v>
      </c>
      <c r="S138" s="12">
        <v>42480.800648148142</v>
      </c>
      <c r="T138" s="12">
        <v>42540.800648148142</v>
      </c>
    </row>
    <row r="139" spans="1:20" ht="242.25" x14ac:dyDescent="0.45">
      <c r="A139">
        <v>4089</v>
      </c>
      <c r="B139" s="3" t="s">
        <v>4085</v>
      </c>
      <c r="C139" s="3" t="s">
        <v>8192</v>
      </c>
      <c r="D139" s="6">
        <v>5000</v>
      </c>
      <c r="E139" s="8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>
        <v>5</v>
      </c>
      <c r="P139">
        <v>30</v>
      </c>
      <c r="Q139" t="s">
        <v>8315</v>
      </c>
      <c r="R139" t="s">
        <v>8316</v>
      </c>
      <c r="S139" s="12">
        <v>42122.732499999998</v>
      </c>
      <c r="T139" s="12">
        <v>42155.732638888891</v>
      </c>
    </row>
    <row r="140" spans="1:20" ht="242.25" x14ac:dyDescent="0.45">
      <c r="A140">
        <v>4027</v>
      </c>
      <c r="B140" s="3" t="s">
        <v>4023</v>
      </c>
      <c r="C140" s="3" t="s">
        <v>8132</v>
      </c>
      <c r="D140" s="6">
        <v>3000</v>
      </c>
      <c r="E140" s="8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>
        <v>7</v>
      </c>
      <c r="P140">
        <v>30.71</v>
      </c>
      <c r="Q140" t="s">
        <v>8315</v>
      </c>
      <c r="R140" t="s">
        <v>8316</v>
      </c>
      <c r="S140" s="12">
        <v>42768.97084490741</v>
      </c>
      <c r="T140" s="12">
        <v>42789.041666666672</v>
      </c>
    </row>
    <row r="141" spans="1:20" ht="199.5" x14ac:dyDescent="0.45">
      <c r="A141">
        <v>3929</v>
      </c>
      <c r="B141" s="3" t="s">
        <v>3926</v>
      </c>
      <c r="C141" s="3" t="s">
        <v>8037</v>
      </c>
      <c r="D141" s="6">
        <v>20000</v>
      </c>
      <c r="E141" s="8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>
        <v>2</v>
      </c>
      <c r="P141">
        <v>32.36</v>
      </c>
      <c r="Q141" t="s">
        <v>8315</v>
      </c>
      <c r="R141" t="s">
        <v>8316</v>
      </c>
      <c r="S141" s="12">
        <v>42601.827141203699</v>
      </c>
      <c r="T141" s="12">
        <v>42631.827141203699</v>
      </c>
    </row>
    <row r="142" spans="1:20" ht="213.75" x14ac:dyDescent="0.45">
      <c r="A142">
        <v>4020</v>
      </c>
      <c r="B142" s="3" t="s">
        <v>4016</v>
      </c>
      <c r="C142" s="3" t="s">
        <v>8125</v>
      </c>
      <c r="D142" s="6">
        <v>600</v>
      </c>
      <c r="E142" s="8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>
        <v>17</v>
      </c>
      <c r="P142">
        <v>33.33</v>
      </c>
      <c r="Q142" t="s">
        <v>8315</v>
      </c>
      <c r="R142" t="s">
        <v>8316</v>
      </c>
      <c r="S142" s="12">
        <v>42057.190960648149</v>
      </c>
      <c r="T142" s="12">
        <v>42087.149293981478</v>
      </c>
    </row>
    <row r="143" spans="1:20" ht="242.25" x14ac:dyDescent="0.45">
      <c r="A143">
        <v>3985</v>
      </c>
      <c r="B143" s="3" t="s">
        <v>3981</v>
      </c>
      <c r="C143" s="3" t="s">
        <v>8091</v>
      </c>
      <c r="D143" s="6">
        <v>2000</v>
      </c>
      <c r="E143" s="8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>
        <v>32</v>
      </c>
      <c r="P143">
        <v>33.74</v>
      </c>
      <c r="Q143" t="s">
        <v>8315</v>
      </c>
      <c r="R143" t="s">
        <v>8316</v>
      </c>
      <c r="S143" s="12">
        <v>42399.707407407404</v>
      </c>
      <c r="T143" s="12">
        <v>42420.878472222219</v>
      </c>
    </row>
    <row r="144" spans="1:20" ht="228" x14ac:dyDescent="0.45">
      <c r="A144">
        <v>3909</v>
      </c>
      <c r="B144" s="3" t="s">
        <v>3906</v>
      </c>
      <c r="C144" s="3" t="s">
        <v>8017</v>
      </c>
      <c r="D144" s="6">
        <v>60000</v>
      </c>
      <c r="E144" s="8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>
        <v>33.75</v>
      </c>
      <c r="Q144" t="s">
        <v>8315</v>
      </c>
      <c r="R144" t="s">
        <v>8316</v>
      </c>
      <c r="S144" s="12">
        <v>41863.359282407408</v>
      </c>
      <c r="T144" s="12">
        <v>41893.359282407408</v>
      </c>
    </row>
    <row r="145" spans="1:20" ht="171" x14ac:dyDescent="0.45">
      <c r="A145">
        <v>4068</v>
      </c>
      <c r="B145" s="3" t="s">
        <v>4064</v>
      </c>
      <c r="C145" s="3" t="s">
        <v>8171</v>
      </c>
      <c r="D145" s="6">
        <v>3495</v>
      </c>
      <c r="E145" s="8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>
        <v>1</v>
      </c>
      <c r="P145">
        <v>34.950000000000003</v>
      </c>
      <c r="Q145" t="s">
        <v>8315</v>
      </c>
      <c r="R145" t="s">
        <v>8316</v>
      </c>
      <c r="S145" s="12">
        <v>42718.963599537034</v>
      </c>
      <c r="T145" s="12">
        <v>42748.961805555555</v>
      </c>
    </row>
    <row r="146" spans="1:20" ht="213.75" x14ac:dyDescent="0.45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>
        <v>35.17</v>
      </c>
      <c r="Q146" t="s">
        <v>8315</v>
      </c>
      <c r="R146" t="s">
        <v>8316</v>
      </c>
      <c r="S146" s="12">
        <v>42601.854699074072</v>
      </c>
      <c r="T146" s="12">
        <v>42611.163194444445</v>
      </c>
    </row>
    <row r="147" spans="1:20" ht="242.25" x14ac:dyDescent="0.4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2">
        <v>42540.593530092592</v>
      </c>
      <c r="T147" s="12">
        <v>42570.593530092592</v>
      </c>
    </row>
    <row r="148" spans="1:20" ht="185.25" x14ac:dyDescent="0.45">
      <c r="A148">
        <v>2871</v>
      </c>
      <c r="B148" s="3" t="s">
        <v>2871</v>
      </c>
      <c r="C148" s="3" t="s">
        <v>6981</v>
      </c>
      <c r="D148" s="6">
        <v>10000</v>
      </c>
      <c r="E148" s="8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>
        <v>5</v>
      </c>
      <c r="P148">
        <v>35.92</v>
      </c>
      <c r="Q148" t="s">
        <v>8315</v>
      </c>
      <c r="R148" t="s">
        <v>8316</v>
      </c>
      <c r="S148" s="12">
        <v>41974.738576388889</v>
      </c>
      <c r="T148" s="12">
        <v>41994.738576388889</v>
      </c>
    </row>
    <row r="149" spans="1:20" ht="185.25" x14ac:dyDescent="0.45">
      <c r="A149">
        <v>2905</v>
      </c>
      <c r="B149" s="3" t="s">
        <v>2905</v>
      </c>
      <c r="C149" s="3" t="s">
        <v>7015</v>
      </c>
      <c r="D149" s="6">
        <v>3500</v>
      </c>
      <c r="E149" s="8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>
        <v>18</v>
      </c>
      <c r="P149">
        <v>36.590000000000003</v>
      </c>
      <c r="Q149" t="s">
        <v>8315</v>
      </c>
      <c r="R149" t="s">
        <v>8316</v>
      </c>
      <c r="S149" s="12">
        <v>42606.056863425925</v>
      </c>
      <c r="T149" s="12">
        <v>42620.056863425925</v>
      </c>
    </row>
    <row r="150" spans="1:20" ht="99.75" x14ac:dyDescent="0.45">
      <c r="A150">
        <v>3891</v>
      </c>
      <c r="B150" s="3" t="s">
        <v>3888</v>
      </c>
      <c r="C150" s="3" t="s">
        <v>7999</v>
      </c>
      <c r="D150" s="6">
        <v>800</v>
      </c>
      <c r="E150" s="8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>
        <v>33</v>
      </c>
      <c r="P150">
        <v>37.14</v>
      </c>
      <c r="Q150" t="s">
        <v>8315</v>
      </c>
      <c r="R150" t="s">
        <v>8316</v>
      </c>
      <c r="S150" s="12">
        <v>42056.1324537037</v>
      </c>
      <c r="T150" s="12">
        <v>42086.207638888889</v>
      </c>
    </row>
    <row r="151" spans="1:20" ht="171" x14ac:dyDescent="0.45">
      <c r="A151">
        <v>3737</v>
      </c>
      <c r="B151" s="3" t="s">
        <v>3734</v>
      </c>
      <c r="C151" s="3" t="s">
        <v>7847</v>
      </c>
      <c r="D151" s="6">
        <v>700</v>
      </c>
      <c r="E151" s="8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>
        <v>21</v>
      </c>
      <c r="P151">
        <v>37.5</v>
      </c>
      <c r="Q151" t="s">
        <v>8315</v>
      </c>
      <c r="R151" t="s">
        <v>8316</v>
      </c>
      <c r="S151" s="12">
        <v>42297.691006944442</v>
      </c>
      <c r="T151" s="12">
        <v>42320.290972222225</v>
      </c>
    </row>
    <row r="152" spans="1:20" ht="171" x14ac:dyDescent="0.45">
      <c r="A152">
        <v>3907</v>
      </c>
      <c r="B152" s="3" t="s">
        <v>3904</v>
      </c>
      <c r="C152" s="3" t="s">
        <v>8015</v>
      </c>
      <c r="D152" s="6">
        <v>1000</v>
      </c>
      <c r="E152" s="8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>
        <v>15</v>
      </c>
      <c r="P152">
        <v>38.25</v>
      </c>
      <c r="Q152" t="s">
        <v>8315</v>
      </c>
      <c r="R152" t="s">
        <v>8316</v>
      </c>
      <c r="S152" s="12">
        <v>41906.819513888891</v>
      </c>
      <c r="T152" s="12">
        <v>41938.838888888888</v>
      </c>
    </row>
    <row r="153" spans="1:20" ht="242.25" x14ac:dyDescent="0.45">
      <c r="A153">
        <v>4046</v>
      </c>
      <c r="B153" s="3" t="s">
        <v>4042</v>
      </c>
      <c r="C153" s="3" t="s">
        <v>8150</v>
      </c>
      <c r="D153" s="6">
        <v>5600</v>
      </c>
      <c r="E153" s="8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>
        <v>8</v>
      </c>
      <c r="P153">
        <v>38.33</v>
      </c>
      <c r="Q153" t="s">
        <v>8315</v>
      </c>
      <c r="R153" t="s">
        <v>8316</v>
      </c>
      <c r="S153" s="12">
        <v>41904.650578703702</v>
      </c>
      <c r="T153" s="12">
        <v>41934.650578703702</v>
      </c>
    </row>
    <row r="154" spans="1:20" ht="156.75" x14ac:dyDescent="0.45">
      <c r="A154">
        <v>3946</v>
      </c>
      <c r="B154" s="3" t="s">
        <v>3943</v>
      </c>
      <c r="C154" s="3" t="s">
        <v>8054</v>
      </c>
      <c r="D154" s="6">
        <v>6000</v>
      </c>
      <c r="E154" s="8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>
        <v>3</v>
      </c>
      <c r="P154">
        <v>39</v>
      </c>
      <c r="Q154" t="s">
        <v>8315</v>
      </c>
      <c r="R154" t="s">
        <v>8316</v>
      </c>
      <c r="S154" s="12">
        <v>42031.833587962959</v>
      </c>
      <c r="T154" s="12">
        <v>42063.333333333328</v>
      </c>
    </row>
    <row r="155" spans="1:20" ht="213.75" x14ac:dyDescent="0.45">
      <c r="A155">
        <v>4037</v>
      </c>
      <c r="B155" s="3" t="s">
        <v>4033</v>
      </c>
      <c r="C155" s="3" t="s">
        <v>8141</v>
      </c>
      <c r="D155" s="6">
        <v>700</v>
      </c>
      <c r="E155" s="8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>
        <v>11</v>
      </c>
      <c r="P155">
        <v>40</v>
      </c>
      <c r="Q155" t="s">
        <v>8315</v>
      </c>
      <c r="R155" t="s">
        <v>8316</v>
      </c>
      <c r="S155" s="12">
        <v>42497.070775462969</v>
      </c>
      <c r="T155" s="12">
        <v>42514.600694444445</v>
      </c>
    </row>
    <row r="156" spans="1:20" ht="242.25" x14ac:dyDescent="0.45">
      <c r="A156">
        <v>3958</v>
      </c>
      <c r="B156" s="3" t="s">
        <v>3955</v>
      </c>
      <c r="C156" s="3" t="s">
        <v>8065</v>
      </c>
      <c r="D156" s="6">
        <v>2000</v>
      </c>
      <c r="E156" s="8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>
        <v>32</v>
      </c>
      <c r="P156">
        <v>40.06</v>
      </c>
      <c r="Q156" t="s">
        <v>8315</v>
      </c>
      <c r="R156" t="s">
        <v>8316</v>
      </c>
      <c r="S156" s="12">
        <v>41816.950370370374</v>
      </c>
      <c r="T156" s="12">
        <v>41853.583333333336</v>
      </c>
    </row>
    <row r="157" spans="1:20" ht="228" x14ac:dyDescent="0.45">
      <c r="A157">
        <v>3967</v>
      </c>
      <c r="B157" s="3" t="s">
        <v>3964</v>
      </c>
      <c r="C157" s="3" t="s">
        <v>8074</v>
      </c>
      <c r="D157" s="6">
        <v>1700</v>
      </c>
      <c r="E157" s="8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>
        <v>24</v>
      </c>
      <c r="P157">
        <v>41</v>
      </c>
      <c r="Q157" t="s">
        <v>8315</v>
      </c>
      <c r="R157" t="s">
        <v>8316</v>
      </c>
      <c r="S157" s="12">
        <v>42770.290590277778</v>
      </c>
      <c r="T157" s="12">
        <v>42800.290590277778</v>
      </c>
    </row>
    <row r="158" spans="1:20" ht="185.25" x14ac:dyDescent="0.45">
      <c r="A158">
        <v>3964</v>
      </c>
      <c r="B158" s="3" t="s">
        <v>3961</v>
      </c>
      <c r="C158" s="3" t="s">
        <v>8071</v>
      </c>
      <c r="D158" s="6">
        <v>2000</v>
      </c>
      <c r="E158" s="8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>
        <v>6</v>
      </c>
      <c r="P158">
        <v>42</v>
      </c>
      <c r="Q158" t="s">
        <v>8315</v>
      </c>
      <c r="R158" t="s">
        <v>8316</v>
      </c>
      <c r="S158" s="12">
        <v>42053.722060185188</v>
      </c>
      <c r="T158" s="12">
        <v>42113.680393518516</v>
      </c>
    </row>
    <row r="159" spans="1:20" ht="199.5" x14ac:dyDescent="0.45">
      <c r="A159">
        <v>3896</v>
      </c>
      <c r="B159" s="3" t="s">
        <v>3893</v>
      </c>
      <c r="C159" s="3" t="s">
        <v>8004</v>
      </c>
      <c r="D159" s="6">
        <v>1600</v>
      </c>
      <c r="E159" s="8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>
        <v>11</v>
      </c>
      <c r="P159">
        <v>42.5</v>
      </c>
      <c r="Q159" t="s">
        <v>8315</v>
      </c>
      <c r="R159" t="s">
        <v>8316</v>
      </c>
      <c r="S159" s="12">
        <v>41793.191875000004</v>
      </c>
      <c r="T159" s="12">
        <v>41807.191875000004</v>
      </c>
    </row>
    <row r="160" spans="1:20" ht="228" x14ac:dyDescent="0.45">
      <c r="A160">
        <v>3934</v>
      </c>
      <c r="B160" s="3" t="s">
        <v>3931</v>
      </c>
      <c r="C160" s="3" t="s">
        <v>8042</v>
      </c>
      <c r="D160" s="6">
        <v>5000</v>
      </c>
      <c r="E160" s="8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>
        <v>11</v>
      </c>
      <c r="P160">
        <v>45.83</v>
      </c>
      <c r="Q160" t="s">
        <v>8315</v>
      </c>
      <c r="R160" t="s">
        <v>8316</v>
      </c>
      <c r="S160" s="12">
        <v>42233.671747685185</v>
      </c>
      <c r="T160" s="12">
        <v>42278.541666666672</v>
      </c>
    </row>
    <row r="161" spans="1:20" ht="199.5" x14ac:dyDescent="0.45">
      <c r="A161">
        <v>4010</v>
      </c>
      <c r="B161" s="3" t="s">
        <v>4006</v>
      </c>
      <c r="C161" s="3" t="s">
        <v>8115</v>
      </c>
      <c r="D161" s="6">
        <v>7200</v>
      </c>
      <c r="E161" s="8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>
        <v>24</v>
      </c>
      <c r="P161">
        <v>45.84</v>
      </c>
      <c r="Q161" t="s">
        <v>8315</v>
      </c>
      <c r="R161" t="s">
        <v>8316</v>
      </c>
      <c r="S161" s="12">
        <v>41921.770439814813</v>
      </c>
      <c r="T161" s="12">
        <v>41938.770439814813</v>
      </c>
    </row>
    <row r="162" spans="1:20" ht="156.75" x14ac:dyDescent="0.45">
      <c r="A162">
        <v>2884</v>
      </c>
      <c r="B162" s="3" t="s">
        <v>2884</v>
      </c>
      <c r="C162" s="3" t="s">
        <v>6994</v>
      </c>
      <c r="D162" s="6">
        <v>45000</v>
      </c>
      <c r="E162" s="8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>
        <v>0</v>
      </c>
      <c r="P162">
        <v>46.25</v>
      </c>
      <c r="Q162" t="s">
        <v>8315</v>
      </c>
      <c r="R162" t="s">
        <v>8316</v>
      </c>
      <c r="S162" s="12">
        <v>41948.727256944447</v>
      </c>
      <c r="T162" s="12">
        <v>41978.727256944447</v>
      </c>
    </row>
    <row r="163" spans="1:20" ht="228" x14ac:dyDescent="0.45">
      <c r="A163">
        <v>2911</v>
      </c>
      <c r="B163" s="3" t="s">
        <v>2911</v>
      </c>
      <c r="C163" s="3" t="s">
        <v>7021</v>
      </c>
      <c r="D163" s="6">
        <v>1800</v>
      </c>
      <c r="E163" s="8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>
        <v>37</v>
      </c>
      <c r="P163">
        <v>46.93</v>
      </c>
      <c r="Q163" t="s">
        <v>8315</v>
      </c>
      <c r="R163" t="s">
        <v>8316</v>
      </c>
      <c r="S163" s="12">
        <v>42142.768819444449</v>
      </c>
      <c r="T163" s="12">
        <v>42182.768819444449</v>
      </c>
    </row>
    <row r="164" spans="1:20" ht="228" x14ac:dyDescent="0.45">
      <c r="A164">
        <v>3894</v>
      </c>
      <c r="B164" s="3" t="s">
        <v>3891</v>
      </c>
      <c r="C164" s="3" t="s">
        <v>8002</v>
      </c>
      <c r="D164" s="6">
        <v>15000</v>
      </c>
      <c r="E164" s="8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>
        <v>3</v>
      </c>
      <c r="P164">
        <v>47.27</v>
      </c>
      <c r="Q164" t="s">
        <v>8315</v>
      </c>
      <c r="R164" t="s">
        <v>8316</v>
      </c>
      <c r="S164" s="12">
        <v>42679.958472222221</v>
      </c>
      <c r="T164" s="12">
        <v>42710.207638888889</v>
      </c>
    </row>
    <row r="165" spans="1:20" ht="171" x14ac:dyDescent="0.45">
      <c r="A165">
        <v>3968</v>
      </c>
      <c r="B165" s="3" t="s">
        <v>3965</v>
      </c>
      <c r="C165" s="3" t="s">
        <v>8075</v>
      </c>
      <c r="D165" s="6">
        <v>5000</v>
      </c>
      <c r="E165" s="8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>
        <v>11</v>
      </c>
      <c r="P165">
        <v>47.91</v>
      </c>
      <c r="Q165" t="s">
        <v>8315</v>
      </c>
      <c r="R165" t="s">
        <v>8316</v>
      </c>
      <c r="S165" s="12">
        <v>42452.815659722226</v>
      </c>
      <c r="T165" s="12">
        <v>42512.815659722226</v>
      </c>
    </row>
    <row r="166" spans="1:20" ht="213.75" x14ac:dyDescent="0.45">
      <c r="A166">
        <v>2917</v>
      </c>
      <c r="B166" s="3" t="s">
        <v>2917</v>
      </c>
      <c r="C166" s="3" t="s">
        <v>7027</v>
      </c>
      <c r="D166" s="6">
        <v>2000</v>
      </c>
      <c r="E166" s="8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>
        <v>22</v>
      </c>
      <c r="P166">
        <v>48.56</v>
      </c>
      <c r="Q166" t="s">
        <v>8315</v>
      </c>
      <c r="R166" t="s">
        <v>8316</v>
      </c>
      <c r="S166" s="12">
        <v>42245.234340277777</v>
      </c>
      <c r="T166" s="12">
        <v>42263.234340277777</v>
      </c>
    </row>
    <row r="167" spans="1:20" ht="228" x14ac:dyDescent="0.45">
      <c r="A167">
        <v>3848</v>
      </c>
      <c r="B167" s="3" t="s">
        <v>3845</v>
      </c>
      <c r="C167" s="3" t="s">
        <v>7957</v>
      </c>
      <c r="D167" s="6">
        <v>13000</v>
      </c>
      <c r="E167" s="8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>
        <v>16</v>
      </c>
      <c r="P167">
        <v>49.51</v>
      </c>
      <c r="Q167" t="s">
        <v>8315</v>
      </c>
      <c r="R167" t="s">
        <v>8316</v>
      </c>
      <c r="S167" s="12">
        <v>42265.817002314812</v>
      </c>
      <c r="T167" s="12">
        <v>42295.817002314812</v>
      </c>
    </row>
    <row r="168" spans="1:20" ht="242.25" x14ac:dyDescent="0.45">
      <c r="A168">
        <v>3895</v>
      </c>
      <c r="B168" s="3" t="s">
        <v>3892</v>
      </c>
      <c r="C168" s="3" t="s">
        <v>8003</v>
      </c>
      <c r="D168" s="6">
        <v>1000</v>
      </c>
      <c r="E168" s="8">
        <v>50</v>
      </c>
      <c r="F168" t="s">
        <v>8220</v>
      </c>
      <c r="G168" t="s">
        <v>8223</v>
      </c>
      <c r="H168" t="s">
        <v>8245</v>
      </c>
      <c r="I168">
        <v>1425103218</v>
      </c>
      <c r="J168">
        <v>1422424818</v>
      </c>
      <c r="K168" t="b">
        <v>0</v>
      </c>
      <c r="L168">
        <v>1</v>
      </c>
      <c r="M168" t="b">
        <v>0</v>
      </c>
      <c r="N168" t="s">
        <v>8269</v>
      </c>
      <c r="O168">
        <v>5</v>
      </c>
      <c r="P168">
        <v>50</v>
      </c>
      <c r="Q168" t="s">
        <v>8315</v>
      </c>
      <c r="R168" t="s">
        <v>8316</v>
      </c>
      <c r="S168" s="12">
        <v>42032.250208333338</v>
      </c>
      <c r="T168" s="12">
        <v>42063.250208333338</v>
      </c>
    </row>
    <row r="169" spans="1:20" ht="228" x14ac:dyDescent="0.45">
      <c r="A169">
        <v>4099</v>
      </c>
      <c r="B169" s="3" t="s">
        <v>4095</v>
      </c>
      <c r="C169" s="3" t="s">
        <v>8202</v>
      </c>
      <c r="D169" s="6">
        <v>4500</v>
      </c>
      <c r="E169" s="8">
        <v>50</v>
      </c>
      <c r="F169" t="s">
        <v>8220</v>
      </c>
      <c r="G169" t="s">
        <v>8223</v>
      </c>
      <c r="H169" t="s">
        <v>8245</v>
      </c>
      <c r="I169">
        <v>1472847873</v>
      </c>
      <c r="J169">
        <v>1468959873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50</v>
      </c>
      <c r="Q169" t="s">
        <v>8315</v>
      </c>
      <c r="R169" t="s">
        <v>8316</v>
      </c>
      <c r="S169" s="12">
        <v>42570.850381944445</v>
      </c>
      <c r="T169" s="12">
        <v>42615.850381944445</v>
      </c>
    </row>
    <row r="170" spans="1:20" ht="199.5" x14ac:dyDescent="0.45">
      <c r="A170">
        <v>3867</v>
      </c>
      <c r="B170" s="3" t="s">
        <v>3864</v>
      </c>
      <c r="C170" s="3" t="s">
        <v>7976</v>
      </c>
      <c r="D170" s="6">
        <v>2000</v>
      </c>
      <c r="E170" s="8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>
        <v>13</v>
      </c>
      <c r="P170">
        <v>50.2</v>
      </c>
      <c r="Q170" t="s">
        <v>8315</v>
      </c>
      <c r="R170" t="s">
        <v>8316</v>
      </c>
      <c r="S170" s="12">
        <v>42509.814108796301</v>
      </c>
      <c r="T170" s="12">
        <v>42539.814108796301</v>
      </c>
    </row>
    <row r="171" spans="1:20" ht="256.5" x14ac:dyDescent="0.45">
      <c r="A171">
        <v>2867</v>
      </c>
      <c r="B171" s="3" t="s">
        <v>2867</v>
      </c>
      <c r="C171" s="3" t="s">
        <v>6977</v>
      </c>
      <c r="D171" s="6">
        <v>2500</v>
      </c>
      <c r="E171" s="8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>
        <v>20</v>
      </c>
      <c r="P171">
        <v>50.4</v>
      </c>
      <c r="Q171" t="s">
        <v>8315</v>
      </c>
      <c r="R171" t="s">
        <v>8316</v>
      </c>
      <c r="S171" s="12">
        <v>42531.195277777777</v>
      </c>
      <c r="T171" s="12">
        <v>42555.166666666672</v>
      </c>
    </row>
    <row r="172" spans="1:20" ht="228" x14ac:dyDescent="0.45">
      <c r="A172">
        <v>3947</v>
      </c>
      <c r="B172" s="3" t="s">
        <v>3944</v>
      </c>
      <c r="C172" s="3" t="s">
        <v>8055</v>
      </c>
      <c r="D172" s="6">
        <v>3000</v>
      </c>
      <c r="E172" s="8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>
        <v>3</v>
      </c>
      <c r="P172">
        <v>50.5</v>
      </c>
      <c r="Q172" t="s">
        <v>8315</v>
      </c>
      <c r="R172" t="s">
        <v>8316</v>
      </c>
      <c r="S172" s="12">
        <v>42615.142870370371</v>
      </c>
      <c r="T172" s="12">
        <v>42645.142870370371</v>
      </c>
    </row>
    <row r="173" spans="1:20" ht="199.5" x14ac:dyDescent="0.45">
      <c r="A173">
        <v>4028</v>
      </c>
      <c r="B173" s="3" t="s">
        <v>4024</v>
      </c>
      <c r="C173" s="3" t="s">
        <v>8133</v>
      </c>
      <c r="D173" s="6">
        <v>2000</v>
      </c>
      <c r="E173" s="8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>
        <v>28</v>
      </c>
      <c r="P173">
        <v>51</v>
      </c>
      <c r="Q173" t="s">
        <v>8315</v>
      </c>
      <c r="R173" t="s">
        <v>8316</v>
      </c>
      <c r="S173" s="12">
        <v>41765.938657407409</v>
      </c>
      <c r="T173" s="12">
        <v>41795.938657407409</v>
      </c>
    </row>
    <row r="174" spans="1:20" ht="213.75" x14ac:dyDescent="0.45">
      <c r="A174">
        <v>3731</v>
      </c>
      <c r="B174" s="3" t="s">
        <v>3728</v>
      </c>
      <c r="C174" s="3" t="s">
        <v>7841</v>
      </c>
      <c r="D174" s="6">
        <v>5500</v>
      </c>
      <c r="E174" s="8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>
        <v>11</v>
      </c>
      <c r="P174">
        <v>51.67</v>
      </c>
      <c r="Q174" t="s">
        <v>8315</v>
      </c>
      <c r="R174" t="s">
        <v>8316</v>
      </c>
      <c r="S174" s="12">
        <v>41983.752847222218</v>
      </c>
      <c r="T174" s="12">
        <v>42014.140972222223</v>
      </c>
    </row>
    <row r="175" spans="1:20" ht="142.5" x14ac:dyDescent="0.45">
      <c r="A175">
        <v>2896</v>
      </c>
      <c r="B175" s="3" t="s">
        <v>2896</v>
      </c>
      <c r="C175" s="3" t="s">
        <v>7006</v>
      </c>
      <c r="D175" s="6">
        <v>3000</v>
      </c>
      <c r="E175" s="8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>
        <v>21</v>
      </c>
      <c r="P175">
        <v>52.08</v>
      </c>
      <c r="Q175" t="s">
        <v>8315</v>
      </c>
      <c r="R175" t="s">
        <v>8316</v>
      </c>
      <c r="S175" s="12">
        <v>42701.908807870372</v>
      </c>
      <c r="T175" s="12">
        <v>42716.25</v>
      </c>
    </row>
    <row r="176" spans="1:20" ht="242.25" x14ac:dyDescent="0.45">
      <c r="A176">
        <v>4017</v>
      </c>
      <c r="B176" s="3" t="s">
        <v>4013</v>
      </c>
      <c r="C176" s="3" t="s">
        <v>8122</v>
      </c>
      <c r="D176" s="6">
        <v>10000</v>
      </c>
      <c r="E176" s="8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>
        <v>1</v>
      </c>
      <c r="P176">
        <v>52.5</v>
      </c>
      <c r="Q176" t="s">
        <v>8315</v>
      </c>
      <c r="R176" t="s">
        <v>8316</v>
      </c>
      <c r="S176" s="12">
        <v>41856.672152777777</v>
      </c>
      <c r="T176" s="12">
        <v>41886.672152777777</v>
      </c>
    </row>
    <row r="177" spans="1:20" ht="213.75" x14ac:dyDescent="0.45">
      <c r="A177">
        <v>2908</v>
      </c>
      <c r="B177" s="3" t="s">
        <v>2908</v>
      </c>
      <c r="C177" s="3" t="s">
        <v>7018</v>
      </c>
      <c r="D177" s="6">
        <v>9600</v>
      </c>
      <c r="E177" s="8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>
        <v>3</v>
      </c>
      <c r="P177">
        <v>52.8</v>
      </c>
      <c r="Q177" t="s">
        <v>8315</v>
      </c>
      <c r="R177" t="s">
        <v>8316</v>
      </c>
      <c r="S177" s="12">
        <v>42499.731701388882</v>
      </c>
      <c r="T177" s="12">
        <v>42529.731701388882</v>
      </c>
    </row>
    <row r="178" spans="1:20" ht="199.5" x14ac:dyDescent="0.45">
      <c r="A178">
        <v>3955</v>
      </c>
      <c r="B178" s="3" t="s">
        <v>3952</v>
      </c>
      <c r="C178" s="3" t="s">
        <v>8062</v>
      </c>
      <c r="D178" s="6">
        <v>1750</v>
      </c>
      <c r="E178" s="8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>
        <v>24</v>
      </c>
      <c r="P178">
        <v>53.13</v>
      </c>
      <c r="Q178" t="s">
        <v>8315</v>
      </c>
      <c r="R178" t="s">
        <v>8316</v>
      </c>
      <c r="S178" s="12">
        <v>42306.848854166667</v>
      </c>
      <c r="T178" s="12">
        <v>42336.890520833331</v>
      </c>
    </row>
    <row r="179" spans="1:20" ht="228" x14ac:dyDescent="0.45">
      <c r="A179">
        <v>3843</v>
      </c>
      <c r="B179" s="3" t="s">
        <v>3840</v>
      </c>
      <c r="C179" s="3" t="s">
        <v>7952</v>
      </c>
      <c r="D179" s="6">
        <v>5000</v>
      </c>
      <c r="E179" s="8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>
        <v>21</v>
      </c>
      <c r="P179">
        <v>56.05</v>
      </c>
      <c r="Q179" t="s">
        <v>8315</v>
      </c>
      <c r="R179" t="s">
        <v>8316</v>
      </c>
      <c r="S179" s="12">
        <v>41766.072500000002</v>
      </c>
      <c r="T179" s="12">
        <v>41791.072500000002</v>
      </c>
    </row>
    <row r="180" spans="1:20" ht="228" x14ac:dyDescent="0.45">
      <c r="A180">
        <v>4044</v>
      </c>
      <c r="B180" s="3" t="s">
        <v>4040</v>
      </c>
      <c r="C180" s="3" t="s">
        <v>8148</v>
      </c>
      <c r="D180" s="6">
        <v>600</v>
      </c>
      <c r="E180" s="8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>
        <v>38</v>
      </c>
      <c r="P180">
        <v>56.25</v>
      </c>
      <c r="Q180" t="s">
        <v>8315</v>
      </c>
      <c r="R180" t="s">
        <v>8316</v>
      </c>
      <c r="S180" s="12">
        <v>42074.219699074078</v>
      </c>
      <c r="T180" s="12">
        <v>42104.208333333328</v>
      </c>
    </row>
    <row r="181" spans="1:20" ht="228" x14ac:dyDescent="0.45">
      <c r="A181">
        <v>3924</v>
      </c>
      <c r="B181" s="3" t="s">
        <v>3921</v>
      </c>
      <c r="C181" s="3" t="s">
        <v>8032</v>
      </c>
      <c r="D181" s="6">
        <v>15000</v>
      </c>
      <c r="E181" s="8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>
        <v>15</v>
      </c>
      <c r="P181">
        <v>57.25</v>
      </c>
      <c r="Q181" t="s">
        <v>8315</v>
      </c>
      <c r="R181" t="s">
        <v>8316</v>
      </c>
      <c r="S181" s="12">
        <v>41786.959745370368</v>
      </c>
      <c r="T181" s="12">
        <v>41816.959745370368</v>
      </c>
    </row>
    <row r="182" spans="1:20" ht="228" x14ac:dyDescent="0.45">
      <c r="A182">
        <v>4032</v>
      </c>
      <c r="B182" s="3" t="s">
        <v>4028</v>
      </c>
      <c r="C182" s="3" t="s">
        <v>8137</v>
      </c>
      <c r="D182" s="6">
        <v>6048</v>
      </c>
      <c r="E182" s="8">
        <v>413</v>
      </c>
      <c r="F182" t="s">
        <v>8220</v>
      </c>
      <c r="G182" t="s">
        <v>8223</v>
      </c>
      <c r="H182" t="s">
        <v>8245</v>
      </c>
      <c r="I182">
        <v>1450211116</v>
      </c>
      <c r="J182">
        <v>1445023516</v>
      </c>
      <c r="K182" t="b">
        <v>0</v>
      </c>
      <c r="L182">
        <v>7</v>
      </c>
      <c r="M182" t="b">
        <v>0</v>
      </c>
      <c r="N182" t="s">
        <v>8269</v>
      </c>
      <c r="O182">
        <v>7</v>
      </c>
      <c r="P182">
        <v>59</v>
      </c>
      <c r="Q182" t="s">
        <v>8315</v>
      </c>
      <c r="R182" t="s">
        <v>8316</v>
      </c>
      <c r="S182" s="12">
        <v>42293.809212962966</v>
      </c>
      <c r="T182" s="12">
        <v>42353.85087962963</v>
      </c>
    </row>
    <row r="183" spans="1:20" ht="199.5" x14ac:dyDescent="0.45">
      <c r="A183">
        <v>4108</v>
      </c>
      <c r="B183" s="3" t="s">
        <v>4104</v>
      </c>
      <c r="C183" s="3" t="s">
        <v>8211</v>
      </c>
      <c r="D183" s="6">
        <v>3000</v>
      </c>
      <c r="E183" s="8">
        <v>59</v>
      </c>
      <c r="F183" t="s">
        <v>8220</v>
      </c>
      <c r="G183" t="s">
        <v>8223</v>
      </c>
      <c r="H183" t="s">
        <v>8245</v>
      </c>
      <c r="I183">
        <v>1488517200</v>
      </c>
      <c r="J183">
        <v>1485909937</v>
      </c>
      <c r="K183" t="b">
        <v>0</v>
      </c>
      <c r="L183">
        <v>1</v>
      </c>
      <c r="M183" t="b">
        <v>0</v>
      </c>
      <c r="N183" t="s">
        <v>8269</v>
      </c>
      <c r="O183">
        <v>2</v>
      </c>
      <c r="P183">
        <v>59</v>
      </c>
      <c r="Q183" t="s">
        <v>8315</v>
      </c>
      <c r="R183" t="s">
        <v>8316</v>
      </c>
      <c r="S183" s="12">
        <v>42767.031678240746</v>
      </c>
      <c r="T183" s="12">
        <v>42797.208333333328</v>
      </c>
    </row>
    <row r="184" spans="1:20" ht="185.25" x14ac:dyDescent="0.45">
      <c r="A184">
        <v>3998</v>
      </c>
      <c r="B184" s="3" t="s">
        <v>3994</v>
      </c>
      <c r="C184" s="3" t="s">
        <v>8104</v>
      </c>
      <c r="D184" s="6">
        <v>1250</v>
      </c>
      <c r="E184" s="8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>
        <v>57</v>
      </c>
      <c r="P184">
        <v>59.58</v>
      </c>
      <c r="Q184" t="s">
        <v>8315</v>
      </c>
      <c r="R184" t="s">
        <v>8316</v>
      </c>
      <c r="S184" s="12">
        <v>42061.963263888887</v>
      </c>
      <c r="T184" s="12">
        <v>42091.921597222223</v>
      </c>
    </row>
    <row r="185" spans="1:20" ht="171" x14ac:dyDescent="0.45">
      <c r="A185">
        <v>4039</v>
      </c>
      <c r="B185" s="3" t="s">
        <v>4035</v>
      </c>
      <c r="C185" s="3" t="s">
        <v>8143</v>
      </c>
      <c r="D185" s="6">
        <v>500</v>
      </c>
      <c r="E185" s="8">
        <v>300</v>
      </c>
      <c r="F185" t="s">
        <v>8220</v>
      </c>
      <c r="G185" t="s">
        <v>8223</v>
      </c>
      <c r="H185" t="s">
        <v>8245</v>
      </c>
      <c r="I185">
        <v>1448949540</v>
      </c>
      <c r="J185">
        <v>1446048367</v>
      </c>
      <c r="K185" t="b">
        <v>0</v>
      </c>
      <c r="L185">
        <v>5</v>
      </c>
      <c r="M185" t="b">
        <v>0</v>
      </c>
      <c r="N185" t="s">
        <v>8269</v>
      </c>
      <c r="O185">
        <v>60</v>
      </c>
      <c r="P185">
        <v>60</v>
      </c>
      <c r="Q185" t="s">
        <v>8315</v>
      </c>
      <c r="R185" t="s">
        <v>8316</v>
      </c>
      <c r="S185" s="12">
        <v>42305.670914351853</v>
      </c>
      <c r="T185" s="12">
        <v>42339.249305555553</v>
      </c>
    </row>
    <row r="186" spans="1:20" ht="256.5" x14ac:dyDescent="0.45">
      <c r="A186">
        <v>2855</v>
      </c>
      <c r="B186" s="3" t="s">
        <v>2855</v>
      </c>
      <c r="C186" s="3" t="s">
        <v>6965</v>
      </c>
      <c r="D186" s="6">
        <v>600</v>
      </c>
      <c r="E186" s="8">
        <v>300</v>
      </c>
      <c r="F186" t="s">
        <v>8220</v>
      </c>
      <c r="G186" t="s">
        <v>8223</v>
      </c>
      <c r="H186" t="s">
        <v>8245</v>
      </c>
      <c r="I186">
        <v>1454110440</v>
      </c>
      <c r="J186">
        <v>1451607071</v>
      </c>
      <c r="K186" t="b">
        <v>0</v>
      </c>
      <c r="L186">
        <v>5</v>
      </c>
      <c r="M186" t="b">
        <v>0</v>
      </c>
      <c r="N186" t="s">
        <v>8269</v>
      </c>
      <c r="O186">
        <v>50</v>
      </c>
      <c r="P186">
        <v>60</v>
      </c>
      <c r="Q186" t="s">
        <v>8315</v>
      </c>
      <c r="R186" t="s">
        <v>8316</v>
      </c>
      <c r="S186" s="12">
        <v>42370.007766203707</v>
      </c>
      <c r="T186" s="12">
        <v>42398.981944444444</v>
      </c>
    </row>
    <row r="187" spans="1:20" ht="185.25" x14ac:dyDescent="0.45">
      <c r="A187">
        <v>3728</v>
      </c>
      <c r="B187" s="3" t="s">
        <v>3725</v>
      </c>
      <c r="C187" s="3" t="s">
        <v>7838</v>
      </c>
      <c r="D187" s="6">
        <v>20000</v>
      </c>
      <c r="E187" s="8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>
        <v>9</v>
      </c>
      <c r="P187">
        <v>60.06</v>
      </c>
      <c r="Q187" t="s">
        <v>8315</v>
      </c>
      <c r="R187" t="s">
        <v>8316</v>
      </c>
      <c r="S187" s="12">
        <v>42205.171018518522</v>
      </c>
      <c r="T187" s="12">
        <v>42235.171018518522</v>
      </c>
    </row>
    <row r="188" spans="1:20" ht="185.25" x14ac:dyDescent="0.45">
      <c r="A188">
        <v>3992</v>
      </c>
      <c r="B188" s="3" t="s">
        <v>3988</v>
      </c>
      <c r="C188" s="3" t="s">
        <v>8098</v>
      </c>
      <c r="D188" s="6">
        <v>10000</v>
      </c>
      <c r="E188" s="8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>
        <v>5</v>
      </c>
      <c r="P188">
        <v>60.11</v>
      </c>
      <c r="Q188" t="s">
        <v>8315</v>
      </c>
      <c r="R188" t="s">
        <v>8316</v>
      </c>
      <c r="S188" s="12">
        <v>42289.94049768518</v>
      </c>
      <c r="T188" s="12">
        <v>42349.982164351852</v>
      </c>
    </row>
    <row r="189" spans="1:20" ht="185.25" x14ac:dyDescent="0.45">
      <c r="A189">
        <v>2845</v>
      </c>
      <c r="B189" s="3" t="s">
        <v>2845</v>
      </c>
      <c r="C189" s="3" t="s">
        <v>6955</v>
      </c>
      <c r="D189" s="6">
        <v>7500</v>
      </c>
      <c r="E189" s="8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>
        <v>32</v>
      </c>
      <c r="P189">
        <v>60.67</v>
      </c>
      <c r="Q189" t="s">
        <v>8315</v>
      </c>
      <c r="R189" t="s">
        <v>8316</v>
      </c>
      <c r="S189" s="12">
        <v>42103.016585648147</v>
      </c>
      <c r="T189" s="12">
        <v>42163.016585648147</v>
      </c>
    </row>
    <row r="190" spans="1:20" ht="242.25" x14ac:dyDescent="0.45">
      <c r="A190">
        <v>3734</v>
      </c>
      <c r="B190" s="3" t="s">
        <v>3731</v>
      </c>
      <c r="C190" s="3" t="s">
        <v>7844</v>
      </c>
      <c r="D190" s="6">
        <v>1500</v>
      </c>
      <c r="E190" s="8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>
        <v>28</v>
      </c>
      <c r="P190">
        <v>61</v>
      </c>
      <c r="Q190" t="s">
        <v>8315</v>
      </c>
      <c r="R190" t="s">
        <v>8316</v>
      </c>
      <c r="S190" s="12">
        <v>42089.901574074072</v>
      </c>
      <c r="T190" s="12">
        <v>42149.901574074072</v>
      </c>
    </row>
    <row r="191" spans="1:20" ht="199.5" x14ac:dyDescent="0.45">
      <c r="A191">
        <v>3910</v>
      </c>
      <c r="B191" s="3" t="s">
        <v>3907</v>
      </c>
      <c r="C191" s="3" t="s">
        <v>8018</v>
      </c>
      <c r="D191" s="6">
        <v>6000</v>
      </c>
      <c r="E191" s="8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>
        <v>3</v>
      </c>
      <c r="P191">
        <v>61.67</v>
      </c>
      <c r="Q191" t="s">
        <v>8315</v>
      </c>
      <c r="R191" t="s">
        <v>8316</v>
      </c>
      <c r="S191" s="12">
        <v>42224.756909722222</v>
      </c>
      <c r="T191" s="12">
        <v>42254.756909722222</v>
      </c>
    </row>
    <row r="192" spans="1:20" ht="228" x14ac:dyDescent="0.45">
      <c r="A192">
        <v>3976</v>
      </c>
      <c r="B192" s="3" t="s">
        <v>3973</v>
      </c>
      <c r="C192" s="3" t="s">
        <v>8083</v>
      </c>
      <c r="D192" s="6">
        <v>1300</v>
      </c>
      <c r="E192" s="8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>
        <v>48</v>
      </c>
      <c r="P192">
        <v>62</v>
      </c>
      <c r="Q192" t="s">
        <v>8315</v>
      </c>
      <c r="R192" t="s">
        <v>8316</v>
      </c>
      <c r="S192" s="12">
        <v>41830.858344907407</v>
      </c>
      <c r="T192" s="12">
        <v>41852.291666666664</v>
      </c>
    </row>
    <row r="193" spans="1:20" ht="171" x14ac:dyDescent="0.45">
      <c r="A193">
        <v>3899</v>
      </c>
      <c r="B193" s="3" t="s">
        <v>3896</v>
      </c>
      <c r="C193" s="3" t="s">
        <v>8007</v>
      </c>
      <c r="D193" s="6">
        <v>10000</v>
      </c>
      <c r="E193" s="8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62.5</v>
      </c>
      <c r="Q193" t="s">
        <v>8315</v>
      </c>
      <c r="R193" t="s">
        <v>8316</v>
      </c>
      <c r="S193" s="12">
        <v>41843.775011574071</v>
      </c>
      <c r="T193" s="12">
        <v>41863.775011574071</v>
      </c>
    </row>
    <row r="194" spans="1:20" ht="171" x14ac:dyDescent="0.45">
      <c r="A194">
        <v>4021</v>
      </c>
      <c r="B194" s="3" t="s">
        <v>4017</v>
      </c>
      <c r="C194" s="3" t="s">
        <v>8126</v>
      </c>
      <c r="D194" s="6">
        <v>15000</v>
      </c>
      <c r="E194" s="8">
        <v>125</v>
      </c>
      <c r="F194" t="s">
        <v>8220</v>
      </c>
      <c r="G194" t="s">
        <v>8223</v>
      </c>
      <c r="H194" t="s">
        <v>8245</v>
      </c>
      <c r="I194">
        <v>1414360358</v>
      </c>
      <c r="J194">
        <v>1409176358</v>
      </c>
      <c r="K194" t="b">
        <v>0</v>
      </c>
      <c r="L194">
        <v>2</v>
      </c>
      <c r="M194" t="b">
        <v>0</v>
      </c>
      <c r="N194" t="s">
        <v>8269</v>
      </c>
      <c r="O194">
        <v>1</v>
      </c>
      <c r="P194">
        <v>62.5</v>
      </c>
      <c r="Q194" t="s">
        <v>8315</v>
      </c>
      <c r="R194" t="s">
        <v>8316</v>
      </c>
      <c r="S194" s="12">
        <v>41878.911550925928</v>
      </c>
      <c r="T194" s="12">
        <v>41938.911550925928</v>
      </c>
    </row>
    <row r="195" spans="1:20" ht="228" x14ac:dyDescent="0.45">
      <c r="A195">
        <v>2882</v>
      </c>
      <c r="B195" s="3" t="s">
        <v>2882</v>
      </c>
      <c r="C195" s="3" t="s">
        <v>6992</v>
      </c>
      <c r="D195" s="6">
        <v>750</v>
      </c>
      <c r="E195" s="8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>
        <v>34</v>
      </c>
      <c r="P195">
        <v>63</v>
      </c>
      <c r="Q195" t="s">
        <v>8315</v>
      </c>
      <c r="R195" t="s">
        <v>8316</v>
      </c>
      <c r="S195" s="12">
        <v>42461.596273148149</v>
      </c>
      <c r="T195" s="12">
        <v>42491.596273148149</v>
      </c>
    </row>
    <row r="196" spans="1:20" ht="128.25" x14ac:dyDescent="0.45">
      <c r="A196">
        <v>4022</v>
      </c>
      <c r="B196" s="3" t="s">
        <v>4018</v>
      </c>
      <c r="C196" s="3" t="s">
        <v>8127</v>
      </c>
      <c r="D196" s="6">
        <v>18000</v>
      </c>
      <c r="E196" s="8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>
        <v>70</v>
      </c>
      <c r="P196">
        <v>63.56</v>
      </c>
      <c r="Q196" t="s">
        <v>8315</v>
      </c>
      <c r="R196" t="s">
        <v>8316</v>
      </c>
      <c r="S196" s="12">
        <v>41990.584108796291</v>
      </c>
      <c r="T196" s="12">
        <v>42036.120833333334</v>
      </c>
    </row>
    <row r="197" spans="1:20" ht="256.5" x14ac:dyDescent="0.45">
      <c r="A197">
        <v>3980</v>
      </c>
      <c r="B197" s="3" t="s">
        <v>3977</v>
      </c>
      <c r="C197" s="3" t="s">
        <v>8087</v>
      </c>
      <c r="D197" s="6">
        <v>2500</v>
      </c>
      <c r="E197" s="8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>
        <v>18</v>
      </c>
      <c r="P197">
        <v>64.290000000000006</v>
      </c>
      <c r="Q197" t="s">
        <v>8315</v>
      </c>
      <c r="R197" t="s">
        <v>8316</v>
      </c>
      <c r="S197" s="12">
        <v>41795.598923611113</v>
      </c>
      <c r="T197" s="12">
        <v>41825.598923611113</v>
      </c>
    </row>
    <row r="198" spans="1:20" ht="242.25" x14ac:dyDescent="0.45">
      <c r="A198">
        <v>3857</v>
      </c>
      <c r="B198" s="3" t="s">
        <v>3854</v>
      </c>
      <c r="C198" s="3" t="s">
        <v>7966</v>
      </c>
      <c r="D198" s="6">
        <v>5000</v>
      </c>
      <c r="E198" s="8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>
        <v>5</v>
      </c>
      <c r="P198">
        <v>65</v>
      </c>
      <c r="Q198" t="s">
        <v>8315</v>
      </c>
      <c r="R198" t="s">
        <v>8316</v>
      </c>
      <c r="S198" s="12">
        <v>41829.73715277778</v>
      </c>
      <c r="T198" s="12">
        <v>41852.716666666667</v>
      </c>
    </row>
    <row r="199" spans="1:20" ht="213.75" x14ac:dyDescent="0.45">
      <c r="A199">
        <v>4030</v>
      </c>
      <c r="B199" s="3" t="s">
        <v>4026</v>
      </c>
      <c r="C199" s="3" t="s">
        <v>8135</v>
      </c>
      <c r="D199" s="6">
        <v>2500</v>
      </c>
      <c r="E199" s="8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>
        <v>16</v>
      </c>
      <c r="P199">
        <v>66.67</v>
      </c>
      <c r="Q199" t="s">
        <v>8315</v>
      </c>
      <c r="R199" t="s">
        <v>8316</v>
      </c>
      <c r="S199" s="12">
        <v>42374.655081018514</v>
      </c>
      <c r="T199" s="12">
        <v>42403.784027777772</v>
      </c>
    </row>
    <row r="200" spans="1:20" ht="213.75" x14ac:dyDescent="0.45">
      <c r="A200">
        <v>2918</v>
      </c>
      <c r="B200" s="3" t="s">
        <v>2918</v>
      </c>
      <c r="C200" s="3" t="s">
        <v>7028</v>
      </c>
      <c r="D200" s="6">
        <v>5000</v>
      </c>
      <c r="E200" s="8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>
        <v>27</v>
      </c>
      <c r="P200">
        <v>68.099999999999994</v>
      </c>
      <c r="Q200" t="s">
        <v>8315</v>
      </c>
      <c r="R200" t="s">
        <v>8316</v>
      </c>
      <c r="S200" s="12">
        <v>42278.629710648151</v>
      </c>
      <c r="T200" s="12">
        <v>42306.629710648151</v>
      </c>
    </row>
    <row r="201" spans="1:20" ht="228" x14ac:dyDescent="0.45">
      <c r="A201">
        <v>3845</v>
      </c>
      <c r="B201" s="3" t="s">
        <v>3842</v>
      </c>
      <c r="C201" s="3" t="s">
        <v>7954</v>
      </c>
      <c r="D201" s="6">
        <v>40000</v>
      </c>
      <c r="E201" s="8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>
        <v>2</v>
      </c>
      <c r="P201">
        <v>70.17</v>
      </c>
      <c r="Q201" t="s">
        <v>8315</v>
      </c>
      <c r="R201" t="s">
        <v>8316</v>
      </c>
      <c r="S201" s="12">
        <v>42248.627013888887</v>
      </c>
      <c r="T201" s="12">
        <v>42278.627013888887</v>
      </c>
    </row>
    <row r="202" spans="1:20" ht="256.5" x14ac:dyDescent="0.45">
      <c r="A202">
        <v>3965</v>
      </c>
      <c r="B202" s="3" t="s">
        <v>3962</v>
      </c>
      <c r="C202" s="3" t="s">
        <v>8072</v>
      </c>
      <c r="D202" s="6">
        <v>2000</v>
      </c>
      <c r="E202" s="8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>
        <v>14</v>
      </c>
      <c r="P202">
        <v>71.25</v>
      </c>
      <c r="Q202" t="s">
        <v>8315</v>
      </c>
      <c r="R202" t="s">
        <v>8316</v>
      </c>
      <c r="S202" s="12">
        <v>42414.235879629632</v>
      </c>
      <c r="T202" s="12">
        <v>42474.194212962961</v>
      </c>
    </row>
    <row r="203" spans="1:20" ht="242.25" x14ac:dyDescent="0.45">
      <c r="A203">
        <v>3729</v>
      </c>
      <c r="B203" s="3" t="s">
        <v>3726</v>
      </c>
      <c r="C203" s="3" t="s">
        <v>7839</v>
      </c>
      <c r="D203" s="6">
        <v>5000</v>
      </c>
      <c r="E203" s="8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>
        <v>7</v>
      </c>
      <c r="P203">
        <v>72.400000000000006</v>
      </c>
      <c r="Q203" t="s">
        <v>8315</v>
      </c>
      <c r="R203" t="s">
        <v>8316</v>
      </c>
      <c r="S203" s="12">
        <v>42041.205000000002</v>
      </c>
      <c r="T203" s="12">
        <v>42086.16333333333</v>
      </c>
    </row>
    <row r="204" spans="1:20" ht="213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228" x14ac:dyDescent="0.45">
      <c r="A205">
        <v>2912</v>
      </c>
      <c r="B205" s="3" t="s">
        <v>2912</v>
      </c>
      <c r="C205" s="3" t="s">
        <v>7022</v>
      </c>
      <c r="D205" s="6">
        <v>14440</v>
      </c>
      <c r="E205" s="8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>
        <v>14</v>
      </c>
      <c r="P205">
        <v>78.08</v>
      </c>
      <c r="Q205" t="s">
        <v>8315</v>
      </c>
      <c r="R205" t="s">
        <v>8316</v>
      </c>
      <c r="S205" s="12">
        <v>42354.131643518514</v>
      </c>
      <c r="T205" s="12">
        <v>42384.131643518514</v>
      </c>
    </row>
    <row r="206" spans="1:20" ht="228" x14ac:dyDescent="0.45">
      <c r="A206">
        <v>3938</v>
      </c>
      <c r="B206" s="3" t="s">
        <v>3935</v>
      </c>
      <c r="C206" s="3" t="s">
        <v>8046</v>
      </c>
      <c r="D206" s="6">
        <v>3255</v>
      </c>
      <c r="E206" s="8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>
        <v>12</v>
      </c>
      <c r="P206">
        <v>79.400000000000006</v>
      </c>
      <c r="Q206" t="s">
        <v>8315</v>
      </c>
      <c r="R206" t="s">
        <v>8316</v>
      </c>
      <c r="S206" s="12">
        <v>42151.905717592599</v>
      </c>
      <c r="T206" s="12">
        <v>42182.905717592599</v>
      </c>
    </row>
    <row r="207" spans="1:20" ht="242.25" x14ac:dyDescent="0.45">
      <c r="A207">
        <v>2906</v>
      </c>
      <c r="B207" s="3" t="s">
        <v>2906</v>
      </c>
      <c r="C207" s="3" t="s">
        <v>7016</v>
      </c>
      <c r="D207" s="6">
        <v>6000</v>
      </c>
      <c r="E207" s="8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>
        <v>9</v>
      </c>
      <c r="P207">
        <v>80.709999999999994</v>
      </c>
      <c r="Q207" t="s">
        <v>8315</v>
      </c>
      <c r="R207" t="s">
        <v>8316</v>
      </c>
      <c r="S207" s="12">
        <v>42199.648912037039</v>
      </c>
      <c r="T207" s="12">
        <v>42217.041666666672</v>
      </c>
    </row>
    <row r="208" spans="1:20" ht="213.75" x14ac:dyDescent="0.45">
      <c r="A208">
        <v>3844</v>
      </c>
      <c r="B208" s="3" t="s">
        <v>3841</v>
      </c>
      <c r="C208" s="3" t="s">
        <v>7953</v>
      </c>
      <c r="D208" s="6">
        <v>9800</v>
      </c>
      <c r="E208" s="8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>
        <v>41</v>
      </c>
      <c r="P208">
        <v>81.319999999999993</v>
      </c>
      <c r="Q208" t="s">
        <v>8315</v>
      </c>
      <c r="R208" t="s">
        <v>8316</v>
      </c>
      <c r="S208" s="12">
        <v>41766.617291666669</v>
      </c>
      <c r="T208" s="12">
        <v>41793.290972222225</v>
      </c>
    </row>
    <row r="209" spans="1:20" ht="242.25" x14ac:dyDescent="0.45">
      <c r="A209">
        <v>3860</v>
      </c>
      <c r="B209" s="3" t="s">
        <v>3857</v>
      </c>
      <c r="C209" s="3" t="s">
        <v>7969</v>
      </c>
      <c r="D209" s="6">
        <v>6000</v>
      </c>
      <c r="E209" s="8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>
        <v>18</v>
      </c>
      <c r="P209">
        <v>81.540000000000006</v>
      </c>
      <c r="Q209" t="s">
        <v>8315</v>
      </c>
      <c r="R209" t="s">
        <v>8316</v>
      </c>
      <c r="S209" s="12">
        <v>41833.660995370366</v>
      </c>
      <c r="T209" s="12">
        <v>41863.660995370366</v>
      </c>
    </row>
    <row r="210" spans="1:20" ht="185.25" x14ac:dyDescent="0.45">
      <c r="A210">
        <v>2889</v>
      </c>
      <c r="B210" s="3" t="s">
        <v>2889</v>
      </c>
      <c r="C210" s="3" t="s">
        <v>6999</v>
      </c>
      <c r="D210" s="6">
        <v>3000</v>
      </c>
      <c r="E210" s="8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>
        <v>38</v>
      </c>
      <c r="P210">
        <v>81.569999999999993</v>
      </c>
      <c r="Q210" t="s">
        <v>8315</v>
      </c>
      <c r="R210" t="s">
        <v>8316</v>
      </c>
      <c r="S210" s="12">
        <v>41850.863252314812</v>
      </c>
      <c r="T210" s="12">
        <v>41880.863252314812</v>
      </c>
    </row>
    <row r="211" spans="1:20" ht="199.5" x14ac:dyDescent="0.45">
      <c r="A211">
        <v>3999</v>
      </c>
      <c r="B211" s="3" t="s">
        <v>3995</v>
      </c>
      <c r="C211" s="3" t="s">
        <v>8105</v>
      </c>
      <c r="D211" s="6">
        <v>7000</v>
      </c>
      <c r="E211" s="8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>
        <v>17</v>
      </c>
      <c r="P211">
        <v>82.57</v>
      </c>
      <c r="Q211" t="s">
        <v>8315</v>
      </c>
      <c r="R211" t="s">
        <v>8316</v>
      </c>
      <c r="S211" s="12">
        <v>41842.828680555554</v>
      </c>
      <c r="T211" s="12">
        <v>41882.827650462961</v>
      </c>
    </row>
    <row r="212" spans="1:20" ht="185.25" x14ac:dyDescent="0.45">
      <c r="A212">
        <v>3911</v>
      </c>
      <c r="B212" s="3" t="s">
        <v>3908</v>
      </c>
      <c r="C212" s="3" t="s">
        <v>8019</v>
      </c>
      <c r="D212" s="6">
        <v>8000</v>
      </c>
      <c r="E212" s="8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>
        <v>37</v>
      </c>
      <c r="P212">
        <v>83.14</v>
      </c>
      <c r="Q212" t="s">
        <v>8315</v>
      </c>
      <c r="R212" t="s">
        <v>8316</v>
      </c>
      <c r="S212" s="12">
        <v>41939.8122337963</v>
      </c>
      <c r="T212" s="12">
        <v>41969.853900462964</v>
      </c>
    </row>
    <row r="213" spans="1:20" ht="256.5" x14ac:dyDescent="0.45">
      <c r="A213">
        <v>2870</v>
      </c>
      <c r="B213" s="3" t="s">
        <v>2870</v>
      </c>
      <c r="C213" s="3" t="s">
        <v>6980</v>
      </c>
      <c r="D213" s="6">
        <v>5000</v>
      </c>
      <c r="E213" s="8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>
        <v>15</v>
      </c>
      <c r="P213">
        <v>83.33</v>
      </c>
      <c r="Q213" t="s">
        <v>8315</v>
      </c>
      <c r="R213" t="s">
        <v>8316</v>
      </c>
      <c r="S213" s="12">
        <v>41746.189409722225</v>
      </c>
      <c r="T213" s="12">
        <v>41776.189409722225</v>
      </c>
    </row>
    <row r="214" spans="1:20" ht="256.5" x14ac:dyDescent="0.45">
      <c r="A214">
        <v>3983</v>
      </c>
      <c r="B214" s="3" t="s">
        <v>3979</v>
      </c>
      <c r="C214" s="3" t="s">
        <v>8089</v>
      </c>
      <c r="D214" s="6">
        <v>11140</v>
      </c>
      <c r="E214" s="8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>
        <v>35</v>
      </c>
      <c r="P214">
        <v>84.28</v>
      </c>
      <c r="Q214" t="s">
        <v>8315</v>
      </c>
      <c r="R214" t="s">
        <v>8316</v>
      </c>
      <c r="S214" s="12">
        <v>41747.86986111111</v>
      </c>
      <c r="T214" s="12">
        <v>41779.290972222225</v>
      </c>
    </row>
    <row r="215" spans="1:20" ht="242.25" x14ac:dyDescent="0.45">
      <c r="A215">
        <v>4052</v>
      </c>
      <c r="B215" s="3" t="s">
        <v>4048</v>
      </c>
      <c r="C215" s="3" t="s">
        <v>8156</v>
      </c>
      <c r="D215" s="6">
        <v>3000</v>
      </c>
      <c r="E215" s="8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>
        <v>38</v>
      </c>
      <c r="P215">
        <v>86.62</v>
      </c>
      <c r="Q215" t="s">
        <v>8315</v>
      </c>
      <c r="R215" t="s">
        <v>8316</v>
      </c>
      <c r="S215" s="12">
        <v>41865.878657407404</v>
      </c>
      <c r="T215" s="12">
        <v>41925.878657407404</v>
      </c>
    </row>
    <row r="216" spans="1:20" ht="242.2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114" x14ac:dyDescent="0.45">
      <c r="A217">
        <v>3854</v>
      </c>
      <c r="B217" s="3" t="s">
        <v>3851</v>
      </c>
      <c r="C217" s="3" t="s">
        <v>7963</v>
      </c>
      <c r="D217" s="6">
        <v>11000</v>
      </c>
      <c r="E217" s="8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>
        <v>16</v>
      </c>
      <c r="P217">
        <v>89.4</v>
      </c>
      <c r="Q217" t="s">
        <v>8315</v>
      </c>
      <c r="R217" t="s">
        <v>8316</v>
      </c>
      <c r="S217" s="12">
        <v>42103.884930555556</v>
      </c>
      <c r="T217" s="12">
        <v>42133.884930555556</v>
      </c>
    </row>
    <row r="218" spans="1:20" ht="242.25" x14ac:dyDescent="0.45">
      <c r="A218">
        <v>2874</v>
      </c>
      <c r="B218" s="3" t="s">
        <v>2874</v>
      </c>
      <c r="C218" s="3" t="s">
        <v>6984</v>
      </c>
      <c r="D218" s="6">
        <v>5000</v>
      </c>
      <c r="E218" s="8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>
        <v>5</v>
      </c>
      <c r="P218">
        <v>90.33</v>
      </c>
      <c r="Q218" t="s">
        <v>8315</v>
      </c>
      <c r="R218" t="s">
        <v>8316</v>
      </c>
      <c r="S218" s="12">
        <v>42722.84474537037</v>
      </c>
      <c r="T218" s="12">
        <v>42752.84474537037</v>
      </c>
    </row>
    <row r="219" spans="1:20" ht="185.25" x14ac:dyDescent="0.45">
      <c r="A219">
        <v>4094</v>
      </c>
      <c r="B219" s="3" t="s">
        <v>4090</v>
      </c>
      <c r="C219" s="3" t="s">
        <v>8197</v>
      </c>
      <c r="D219" s="6">
        <v>2000</v>
      </c>
      <c r="E219" s="8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>
        <v>37</v>
      </c>
      <c r="P219">
        <v>91.25</v>
      </c>
      <c r="Q219" t="s">
        <v>8315</v>
      </c>
      <c r="R219" t="s">
        <v>8316</v>
      </c>
      <c r="S219" s="12">
        <v>41890.086805555555</v>
      </c>
      <c r="T219" s="12">
        <v>41934.207638888889</v>
      </c>
    </row>
    <row r="220" spans="1:20" ht="228" x14ac:dyDescent="0.45">
      <c r="A220">
        <v>3933</v>
      </c>
      <c r="B220" s="3" t="s">
        <v>3930</v>
      </c>
      <c r="C220" s="3" t="s">
        <v>8041</v>
      </c>
      <c r="D220" s="6">
        <v>7000</v>
      </c>
      <c r="E220" s="8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>
        <v>16</v>
      </c>
      <c r="P220">
        <v>91.83</v>
      </c>
      <c r="Q220" t="s">
        <v>8315</v>
      </c>
      <c r="R220" t="s">
        <v>8316</v>
      </c>
      <c r="S220" s="12">
        <v>42538.968310185184</v>
      </c>
      <c r="T220" s="12">
        <v>42568.029861111107</v>
      </c>
    </row>
    <row r="221" spans="1:20" ht="228" x14ac:dyDescent="0.45">
      <c r="A221">
        <v>3928</v>
      </c>
      <c r="B221" s="3" t="s">
        <v>3925</v>
      </c>
      <c r="C221" s="3" t="s">
        <v>8036</v>
      </c>
      <c r="D221" s="6">
        <v>5000</v>
      </c>
      <c r="E221" s="8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>
        <v>13</v>
      </c>
      <c r="P221">
        <v>93</v>
      </c>
      <c r="Q221" t="s">
        <v>8315</v>
      </c>
      <c r="R221" t="s">
        <v>8316</v>
      </c>
      <c r="S221" s="12">
        <v>42265.683182870373</v>
      </c>
      <c r="T221" s="12">
        <v>42293.207638888889</v>
      </c>
    </row>
    <row r="222" spans="1:20" ht="213.75" x14ac:dyDescent="0.45">
      <c r="A222">
        <v>2880</v>
      </c>
      <c r="B222" s="3" t="s">
        <v>2880</v>
      </c>
      <c r="C222" s="3" t="s">
        <v>6990</v>
      </c>
      <c r="D222" s="6">
        <v>12000</v>
      </c>
      <c r="E222" s="8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>
        <v>23</v>
      </c>
      <c r="P222">
        <v>96.55</v>
      </c>
      <c r="Q222" t="s">
        <v>8315</v>
      </c>
      <c r="R222" t="s">
        <v>8316</v>
      </c>
      <c r="S222" s="12">
        <v>42192.905694444446</v>
      </c>
      <c r="T222" s="12">
        <v>42236.711805555555</v>
      </c>
    </row>
    <row r="223" spans="1:20" ht="114" x14ac:dyDescent="0.45">
      <c r="A223">
        <v>3991</v>
      </c>
      <c r="B223" s="3" t="s">
        <v>3987</v>
      </c>
      <c r="C223" s="3" t="s">
        <v>8097</v>
      </c>
      <c r="D223" s="6">
        <v>500</v>
      </c>
      <c r="E223" s="8">
        <v>100</v>
      </c>
      <c r="F223" t="s">
        <v>8220</v>
      </c>
      <c r="G223" t="s">
        <v>8223</v>
      </c>
      <c r="H223" t="s">
        <v>8245</v>
      </c>
      <c r="I223">
        <v>1433086082</v>
      </c>
      <c r="J223">
        <v>1430494082</v>
      </c>
      <c r="K223" t="b">
        <v>0</v>
      </c>
      <c r="L223">
        <v>1</v>
      </c>
      <c r="M223" t="b">
        <v>0</v>
      </c>
      <c r="N223" t="s">
        <v>8269</v>
      </c>
      <c r="O223">
        <v>20</v>
      </c>
      <c r="P223">
        <v>100</v>
      </c>
      <c r="Q223" t="s">
        <v>8315</v>
      </c>
      <c r="R223" t="s">
        <v>8316</v>
      </c>
      <c r="S223" s="12">
        <v>42125.644467592589</v>
      </c>
      <c r="T223" s="12">
        <v>42155.644467592589</v>
      </c>
    </row>
    <row r="224" spans="1:20" ht="199.5" x14ac:dyDescent="0.45">
      <c r="A224">
        <v>3730</v>
      </c>
      <c r="B224" s="3" t="s">
        <v>3727</v>
      </c>
      <c r="C224" s="3" t="s">
        <v>7840</v>
      </c>
      <c r="D224" s="6">
        <v>1000</v>
      </c>
      <c r="E224" s="8">
        <v>100</v>
      </c>
      <c r="F224" t="s">
        <v>8220</v>
      </c>
      <c r="G224" t="s">
        <v>8223</v>
      </c>
      <c r="H224" t="s">
        <v>8245</v>
      </c>
      <c r="I224">
        <v>1439828159</v>
      </c>
      <c r="J224">
        <v>1437236159</v>
      </c>
      <c r="K224" t="b">
        <v>0</v>
      </c>
      <c r="L224">
        <v>1</v>
      </c>
      <c r="M224" t="b">
        <v>0</v>
      </c>
      <c r="N224" t="s">
        <v>8269</v>
      </c>
      <c r="O224">
        <v>10</v>
      </c>
      <c r="P224">
        <v>100</v>
      </c>
      <c r="Q224" t="s">
        <v>8315</v>
      </c>
      <c r="R224" t="s">
        <v>8316</v>
      </c>
      <c r="S224" s="12">
        <v>42203.677766203706</v>
      </c>
      <c r="T224" s="12">
        <v>42233.677766203706</v>
      </c>
    </row>
    <row r="225" spans="1:20" ht="57" x14ac:dyDescent="0.45">
      <c r="A225">
        <v>3861</v>
      </c>
      <c r="B225" s="3" t="s">
        <v>3858</v>
      </c>
      <c r="C225" s="3" t="s">
        <v>7970</v>
      </c>
      <c r="D225" s="6">
        <v>2000</v>
      </c>
      <c r="E225" s="8">
        <v>100</v>
      </c>
      <c r="F225" t="s">
        <v>8220</v>
      </c>
      <c r="G225" t="s">
        <v>8223</v>
      </c>
      <c r="H225" t="s">
        <v>8245</v>
      </c>
      <c r="I225">
        <v>1415828820</v>
      </c>
      <c r="J225">
        <v>1412258977</v>
      </c>
      <c r="K225" t="b">
        <v>0</v>
      </c>
      <c r="L225">
        <v>1</v>
      </c>
      <c r="M225" t="b">
        <v>0</v>
      </c>
      <c r="N225" t="s">
        <v>8269</v>
      </c>
      <c r="O225">
        <v>5</v>
      </c>
      <c r="P225">
        <v>100</v>
      </c>
      <c r="Q225" t="s">
        <v>8315</v>
      </c>
      <c r="R225" t="s">
        <v>8316</v>
      </c>
      <c r="S225" s="12">
        <v>41914.590011574073</v>
      </c>
      <c r="T225" s="12">
        <v>41955.907638888893</v>
      </c>
    </row>
    <row r="226" spans="1:20" ht="213.75" x14ac:dyDescent="0.45">
      <c r="A226">
        <v>4034</v>
      </c>
      <c r="B226" s="3" t="s">
        <v>4030</v>
      </c>
      <c r="C226" s="3" t="s">
        <v>8139</v>
      </c>
      <c r="D226" s="6">
        <v>13500</v>
      </c>
      <c r="E226" s="8">
        <v>200</v>
      </c>
      <c r="F226" t="s">
        <v>8220</v>
      </c>
      <c r="G226" t="s">
        <v>8223</v>
      </c>
      <c r="H226" t="s">
        <v>8245</v>
      </c>
      <c r="I226">
        <v>1428097450</v>
      </c>
      <c r="J226">
        <v>1425509050</v>
      </c>
      <c r="K226" t="b">
        <v>0</v>
      </c>
      <c r="L226">
        <v>2</v>
      </c>
      <c r="M226" t="b">
        <v>0</v>
      </c>
      <c r="N226" t="s">
        <v>8269</v>
      </c>
      <c r="O226">
        <v>1</v>
      </c>
      <c r="P226">
        <v>100</v>
      </c>
      <c r="Q226" t="s">
        <v>8315</v>
      </c>
      <c r="R226" t="s">
        <v>8316</v>
      </c>
      <c r="S226" s="12">
        <v>42067.947337962964</v>
      </c>
      <c r="T226" s="12">
        <v>42097.905671296292</v>
      </c>
    </row>
    <row r="227" spans="1:20" ht="185.25" x14ac:dyDescent="0.45">
      <c r="A227">
        <v>4003</v>
      </c>
      <c r="B227" s="3" t="s">
        <v>3999</v>
      </c>
      <c r="C227" s="3" t="s">
        <v>8071</v>
      </c>
      <c r="D227" s="6">
        <v>2000</v>
      </c>
      <c r="E227" s="8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>
        <v>10</v>
      </c>
      <c r="P227">
        <v>100.5</v>
      </c>
      <c r="Q227" t="s">
        <v>8315</v>
      </c>
      <c r="R227" t="s">
        <v>8316</v>
      </c>
      <c r="S227" s="12">
        <v>42020.587349537032</v>
      </c>
      <c r="T227" s="12">
        <v>42050.587349537032</v>
      </c>
    </row>
    <row r="228" spans="1:20" ht="228" x14ac:dyDescent="0.45">
      <c r="A228">
        <v>2868</v>
      </c>
      <c r="B228" s="3" t="s">
        <v>2868</v>
      </c>
      <c r="C228" s="3" t="s">
        <v>6978</v>
      </c>
      <c r="D228" s="6">
        <v>15000</v>
      </c>
      <c r="E228" s="8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>
        <v>42</v>
      </c>
      <c r="P228">
        <v>105.03</v>
      </c>
      <c r="Q228" t="s">
        <v>8315</v>
      </c>
      <c r="R228" t="s">
        <v>8316</v>
      </c>
      <c r="S228" s="12">
        <v>42618.827013888891</v>
      </c>
      <c r="T228" s="12">
        <v>42648.827013888891</v>
      </c>
    </row>
    <row r="229" spans="1:20" ht="213.75" x14ac:dyDescent="0.45">
      <c r="A229">
        <v>3973</v>
      </c>
      <c r="B229" s="3" t="s">
        <v>3970</v>
      </c>
      <c r="C229" s="3" t="s">
        <v>8080</v>
      </c>
      <c r="D229" s="6">
        <v>5000</v>
      </c>
      <c r="E229" s="8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>
        <v>78</v>
      </c>
      <c r="P229">
        <v>105.54</v>
      </c>
      <c r="Q229" t="s">
        <v>8315</v>
      </c>
      <c r="R229" t="s">
        <v>8316</v>
      </c>
      <c r="S229" s="12">
        <v>42469.68414351852</v>
      </c>
      <c r="T229" s="12">
        <v>42499.166666666672</v>
      </c>
    </row>
    <row r="230" spans="1:20" ht="228" x14ac:dyDescent="0.45">
      <c r="A230">
        <v>4106</v>
      </c>
      <c r="B230" s="3" t="s">
        <v>4102</v>
      </c>
      <c r="C230" s="3" t="s">
        <v>8209</v>
      </c>
      <c r="D230" s="6">
        <v>5000</v>
      </c>
      <c r="E230" s="8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>
        <v>71</v>
      </c>
      <c r="P230">
        <v>106.97</v>
      </c>
      <c r="Q230" t="s">
        <v>8315</v>
      </c>
      <c r="R230" t="s">
        <v>8316</v>
      </c>
      <c r="S230" s="12">
        <v>42053.049375000002</v>
      </c>
      <c r="T230" s="12">
        <v>42096.041666666672</v>
      </c>
    </row>
    <row r="231" spans="1:20" ht="228" x14ac:dyDescent="0.45">
      <c r="A231">
        <v>2877</v>
      </c>
      <c r="B231" s="3" t="s">
        <v>2877</v>
      </c>
      <c r="C231" s="3" t="s">
        <v>6987</v>
      </c>
      <c r="D231" s="6">
        <v>6000</v>
      </c>
      <c r="E231" s="8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>
        <v>11</v>
      </c>
      <c r="P231">
        <v>108.33</v>
      </c>
      <c r="Q231" t="s">
        <v>8315</v>
      </c>
      <c r="R231" t="s">
        <v>8316</v>
      </c>
      <c r="S231" s="12">
        <v>42672.955138888887</v>
      </c>
      <c r="T231" s="12">
        <v>42704.708333333328</v>
      </c>
    </row>
    <row r="232" spans="1:20" ht="228" x14ac:dyDescent="0.45">
      <c r="A232">
        <v>2873</v>
      </c>
      <c r="B232" s="3" t="s">
        <v>2873</v>
      </c>
      <c r="C232" s="3" t="s">
        <v>6983</v>
      </c>
      <c r="D232" s="6">
        <v>2500</v>
      </c>
      <c r="E232" s="8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>
        <v>38</v>
      </c>
      <c r="P232">
        <v>119.13</v>
      </c>
      <c r="Q232" t="s">
        <v>8315</v>
      </c>
      <c r="R232" t="s">
        <v>8316</v>
      </c>
      <c r="S232" s="12">
        <v>42002.817488425921</v>
      </c>
      <c r="T232" s="12">
        <v>42032.817488425921</v>
      </c>
    </row>
    <row r="233" spans="1:20" ht="213.75" x14ac:dyDescent="0.45">
      <c r="A233">
        <v>4083</v>
      </c>
      <c r="B233" s="3" t="s">
        <v>4079</v>
      </c>
      <c r="C233" s="3" t="s">
        <v>8186</v>
      </c>
      <c r="D233" s="6">
        <v>3500</v>
      </c>
      <c r="E233" s="8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>
        <v>22</v>
      </c>
      <c r="P233">
        <v>126.5</v>
      </c>
      <c r="Q233" t="s">
        <v>8315</v>
      </c>
      <c r="R233" t="s">
        <v>8316</v>
      </c>
      <c r="S233" s="12">
        <v>42353.761759259258</v>
      </c>
      <c r="T233" s="12">
        <v>42383.761759259258</v>
      </c>
    </row>
    <row r="234" spans="1:20" ht="270.75" x14ac:dyDescent="0.45">
      <c r="A234">
        <v>3893</v>
      </c>
      <c r="B234" s="3" t="s">
        <v>3890</v>
      </c>
      <c r="C234" s="3" t="s">
        <v>8001</v>
      </c>
      <c r="D234" s="6">
        <v>50000</v>
      </c>
      <c r="E234" s="8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>
        <v>22</v>
      </c>
      <c r="P234">
        <v>128.27000000000001</v>
      </c>
      <c r="Q234" t="s">
        <v>8315</v>
      </c>
      <c r="R234" t="s">
        <v>8316</v>
      </c>
      <c r="S234" s="12">
        <v>41779.657870370371</v>
      </c>
      <c r="T234" s="12">
        <v>41821.25</v>
      </c>
    </row>
    <row r="235" spans="1:20" ht="185.25" x14ac:dyDescent="0.45">
      <c r="A235">
        <v>3943</v>
      </c>
      <c r="B235" s="3" t="s">
        <v>3940</v>
      </c>
      <c r="C235" s="3" t="s">
        <v>8051</v>
      </c>
      <c r="D235" s="6">
        <v>5000</v>
      </c>
      <c r="E235" s="8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>
        <v>36</v>
      </c>
      <c r="P235">
        <v>137.08000000000001</v>
      </c>
      <c r="Q235" t="s">
        <v>8315</v>
      </c>
      <c r="R235" t="s">
        <v>8316</v>
      </c>
      <c r="S235" s="12">
        <v>42279.778564814813</v>
      </c>
      <c r="T235" s="12">
        <v>42310.701388888891</v>
      </c>
    </row>
    <row r="236" spans="1:20" ht="213.75" x14ac:dyDescent="0.45">
      <c r="A236">
        <v>3913</v>
      </c>
      <c r="B236" s="3" t="s">
        <v>3910</v>
      </c>
      <c r="C236" s="3" t="s">
        <v>8021</v>
      </c>
      <c r="D236" s="6">
        <v>10000</v>
      </c>
      <c r="E236" s="8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>
        <v>10</v>
      </c>
      <c r="P236">
        <v>142.86000000000001</v>
      </c>
      <c r="Q236" t="s">
        <v>8315</v>
      </c>
      <c r="R236" t="s">
        <v>8316</v>
      </c>
      <c r="S236" s="12">
        <v>42308.211215277777</v>
      </c>
      <c r="T236" s="12">
        <v>42338.252881944441</v>
      </c>
    </row>
    <row r="237" spans="1:20" ht="128.25" x14ac:dyDescent="0.45">
      <c r="A237">
        <v>4035</v>
      </c>
      <c r="B237" s="3" t="s">
        <v>4031</v>
      </c>
      <c r="C237" s="3" t="s">
        <v>8140</v>
      </c>
      <c r="D237" s="6">
        <v>10000</v>
      </c>
      <c r="E237" s="8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>
        <v>37</v>
      </c>
      <c r="P237">
        <v>147.4</v>
      </c>
      <c r="Q237" t="s">
        <v>8315</v>
      </c>
      <c r="R237" t="s">
        <v>8316</v>
      </c>
      <c r="S237" s="12">
        <v>41903.882951388885</v>
      </c>
      <c r="T237" s="12">
        <v>41933.882951388885</v>
      </c>
    </row>
    <row r="238" spans="1:20" ht="228" x14ac:dyDescent="0.45">
      <c r="A238">
        <v>4062</v>
      </c>
      <c r="B238" s="3" t="s">
        <v>4058</v>
      </c>
      <c r="C238" s="3" t="s">
        <v>8166</v>
      </c>
      <c r="D238" s="6">
        <v>20000</v>
      </c>
      <c r="E238" s="8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>
        <v>2</v>
      </c>
      <c r="P238">
        <v>163.33000000000001</v>
      </c>
      <c r="Q238" t="s">
        <v>8315</v>
      </c>
      <c r="R238" t="s">
        <v>8316</v>
      </c>
      <c r="S238" s="12">
        <v>42523.739212962959</v>
      </c>
      <c r="T238" s="12">
        <v>42553.739212962959</v>
      </c>
    </row>
    <row r="239" spans="1:20" ht="199.5" x14ac:dyDescent="0.45">
      <c r="A239">
        <v>4036</v>
      </c>
      <c r="B239" s="3" t="s">
        <v>4032</v>
      </c>
      <c r="C239" s="3" t="s">
        <v>7438</v>
      </c>
      <c r="D239" s="6">
        <v>6000</v>
      </c>
      <c r="E239" s="8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>
        <v>47</v>
      </c>
      <c r="P239">
        <v>166.06</v>
      </c>
      <c r="Q239" t="s">
        <v>8315</v>
      </c>
      <c r="R239" t="s">
        <v>8316</v>
      </c>
      <c r="S239" s="12">
        <v>41804.937083333331</v>
      </c>
      <c r="T239" s="12">
        <v>41821.9375</v>
      </c>
    </row>
    <row r="240" spans="1:20" ht="185.25" x14ac:dyDescent="0.45">
      <c r="A240">
        <v>3981</v>
      </c>
      <c r="B240" s="3" t="s">
        <v>3358</v>
      </c>
      <c r="C240" s="3" t="s">
        <v>7469</v>
      </c>
      <c r="D240" s="6">
        <v>30000</v>
      </c>
      <c r="E240" s="8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>
        <v>4</v>
      </c>
      <c r="P240">
        <v>175</v>
      </c>
      <c r="Q240" t="s">
        <v>8315</v>
      </c>
      <c r="R240" t="s">
        <v>8316</v>
      </c>
      <c r="S240" s="12">
        <v>42508.179965277777</v>
      </c>
      <c r="T240" s="12">
        <v>42568.179965277777</v>
      </c>
    </row>
    <row r="241" spans="1:20" ht="228" x14ac:dyDescent="0.45">
      <c r="A241">
        <v>4067</v>
      </c>
      <c r="B241" s="3" t="s">
        <v>4063</v>
      </c>
      <c r="C241" s="3" t="s">
        <v>7998</v>
      </c>
      <c r="D241" s="6">
        <v>5000</v>
      </c>
      <c r="E241" s="8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>
        <v>61</v>
      </c>
      <c r="P241">
        <v>179.12</v>
      </c>
      <c r="Q241" t="s">
        <v>8315</v>
      </c>
      <c r="R241" t="s">
        <v>8316</v>
      </c>
      <c r="S241" s="12">
        <v>42235.117476851854</v>
      </c>
      <c r="T241" s="12">
        <v>42275.117476851854</v>
      </c>
    </row>
    <row r="242" spans="1:20" ht="228" x14ac:dyDescent="0.45">
      <c r="A242">
        <v>2897</v>
      </c>
      <c r="B242" s="3" t="s">
        <v>2897</v>
      </c>
      <c r="C242" s="3" t="s">
        <v>7007</v>
      </c>
      <c r="D242" s="6">
        <v>12000</v>
      </c>
      <c r="E242" s="8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>
        <v>5</v>
      </c>
      <c r="P242">
        <v>183.33</v>
      </c>
      <c r="Q242" t="s">
        <v>8315</v>
      </c>
      <c r="R242" t="s">
        <v>8316</v>
      </c>
      <c r="S242" s="12">
        <v>42258.646504629629</v>
      </c>
      <c r="T242" s="12">
        <v>42288.645196759258</v>
      </c>
    </row>
    <row r="243" spans="1:20" ht="213.75" x14ac:dyDescent="0.45">
      <c r="A243">
        <v>3847</v>
      </c>
      <c r="B243" s="3" t="s">
        <v>3844</v>
      </c>
      <c r="C243" s="3" t="s">
        <v>7956</v>
      </c>
      <c r="D243" s="6">
        <v>10500</v>
      </c>
      <c r="E243" s="8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>
        <v>16</v>
      </c>
      <c r="P243">
        <v>188.56</v>
      </c>
      <c r="Q243" t="s">
        <v>8315</v>
      </c>
      <c r="R243" t="s">
        <v>8316</v>
      </c>
      <c r="S243" s="12">
        <v>42159.224432870367</v>
      </c>
      <c r="T243" s="12">
        <v>42204.224432870367</v>
      </c>
    </row>
    <row r="244" spans="1:20" ht="71.25" x14ac:dyDescent="0.45">
      <c r="A244">
        <v>3746</v>
      </c>
      <c r="B244" s="3" t="s">
        <v>3743</v>
      </c>
      <c r="C244" s="3" t="s">
        <v>7856</v>
      </c>
      <c r="D244" s="6">
        <v>8500</v>
      </c>
      <c r="E244" s="8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>
        <v>2</v>
      </c>
      <c r="P244">
        <v>202</v>
      </c>
      <c r="Q244" t="s">
        <v>8315</v>
      </c>
      <c r="R244" t="s">
        <v>8316</v>
      </c>
      <c r="S244" s="12">
        <v>42621.389340277776</v>
      </c>
      <c r="T244" s="12">
        <v>42651.389340277776</v>
      </c>
    </row>
    <row r="245" spans="1:20" ht="213.75" x14ac:dyDescent="0.45">
      <c r="A245">
        <v>3977</v>
      </c>
      <c r="B245" s="3" t="s">
        <v>3974</v>
      </c>
      <c r="C245" s="3" t="s">
        <v>8084</v>
      </c>
      <c r="D245" s="6">
        <v>90000</v>
      </c>
      <c r="E245" s="8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>
        <v>1</v>
      </c>
      <c r="P245">
        <v>217.5</v>
      </c>
      <c r="Q245" t="s">
        <v>8315</v>
      </c>
      <c r="R245" t="s">
        <v>8316</v>
      </c>
      <c r="S245" s="12">
        <v>42543.788564814815</v>
      </c>
      <c r="T245" s="12">
        <v>42573.788564814815</v>
      </c>
    </row>
    <row r="246" spans="1:20" ht="213.75" x14ac:dyDescent="0.45">
      <c r="A246">
        <v>4077</v>
      </c>
      <c r="B246" s="3" t="s">
        <v>4073</v>
      </c>
      <c r="C246" s="3" t="s">
        <v>8180</v>
      </c>
      <c r="D246" s="6">
        <v>15000</v>
      </c>
      <c r="E246" s="8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>
        <v>9</v>
      </c>
      <c r="P246">
        <v>222.5</v>
      </c>
      <c r="Q246" t="s">
        <v>8315</v>
      </c>
      <c r="R246" t="s">
        <v>8316</v>
      </c>
      <c r="S246" s="12">
        <v>42695.7105787037</v>
      </c>
      <c r="T246" s="12">
        <v>42725.7105787037</v>
      </c>
    </row>
    <row r="247" spans="1:20" ht="228" x14ac:dyDescent="0.45">
      <c r="A247">
        <v>3937</v>
      </c>
      <c r="B247" s="3" t="s">
        <v>3934</v>
      </c>
      <c r="C247" s="3" t="s">
        <v>8045</v>
      </c>
      <c r="D247" s="6">
        <v>2885</v>
      </c>
      <c r="E247" s="8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>
        <v>86</v>
      </c>
      <c r="P247">
        <v>248.5</v>
      </c>
      <c r="Q247" t="s">
        <v>8315</v>
      </c>
      <c r="R247" t="s">
        <v>8316</v>
      </c>
      <c r="S247" s="12">
        <v>42534.631481481483</v>
      </c>
      <c r="T247" s="12">
        <v>42562.631481481483</v>
      </c>
    </row>
    <row r="248" spans="1:20" ht="228" x14ac:dyDescent="0.45">
      <c r="A248">
        <v>3890</v>
      </c>
      <c r="B248" s="3" t="s">
        <v>3887</v>
      </c>
      <c r="C248" s="3" t="s">
        <v>7998</v>
      </c>
      <c r="D248" s="6">
        <v>15000</v>
      </c>
      <c r="E248" s="8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>
        <v>17</v>
      </c>
      <c r="P248">
        <v>315.5</v>
      </c>
      <c r="Q248" t="s">
        <v>8315</v>
      </c>
      <c r="R248" t="s">
        <v>8316</v>
      </c>
      <c r="S248" s="12">
        <v>42171.758611111116</v>
      </c>
      <c r="T248" s="12">
        <v>42231.758611111116</v>
      </c>
    </row>
    <row r="249" spans="1:20" ht="242.25" x14ac:dyDescent="0.45">
      <c r="A249">
        <v>2883</v>
      </c>
      <c r="B249" s="3" t="s">
        <v>2883</v>
      </c>
      <c r="C249" s="3" t="s">
        <v>6993</v>
      </c>
      <c r="D249" s="6">
        <v>10000</v>
      </c>
      <c r="E249" s="8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>
        <v>19</v>
      </c>
      <c r="P249">
        <v>381.6</v>
      </c>
      <c r="Q249" t="s">
        <v>8315</v>
      </c>
      <c r="R249" t="s">
        <v>8316</v>
      </c>
      <c r="S249" s="12">
        <v>42370.90320601852</v>
      </c>
      <c r="T249" s="12">
        <v>42406.207638888889</v>
      </c>
    </row>
    <row r="250" spans="1:20" ht="270.75" x14ac:dyDescent="0.45">
      <c r="A250">
        <v>2900</v>
      </c>
      <c r="B250" s="3" t="s">
        <v>2900</v>
      </c>
      <c r="C250" s="3" t="s">
        <v>7010</v>
      </c>
      <c r="D250" s="6">
        <v>5500</v>
      </c>
      <c r="E250" s="8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>
        <v>62</v>
      </c>
      <c r="P250">
        <v>486.43</v>
      </c>
      <c r="Q250" t="s">
        <v>8315</v>
      </c>
      <c r="R250" t="s">
        <v>8316</v>
      </c>
      <c r="S250" s="12">
        <v>41830.234166666669</v>
      </c>
      <c r="T250" s="12">
        <v>41860.234166666669</v>
      </c>
    </row>
    <row r="251" spans="1:20" ht="228" x14ac:dyDescent="0.45">
      <c r="A251">
        <v>4040</v>
      </c>
      <c r="B251" s="3" t="s">
        <v>4036</v>
      </c>
      <c r="C251" s="3" t="s">
        <v>8144</v>
      </c>
      <c r="D251" s="6">
        <v>8000</v>
      </c>
      <c r="E251" s="8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>
        <v>31</v>
      </c>
      <c r="P251">
        <v>1250</v>
      </c>
      <c r="Q251" t="s">
        <v>8315</v>
      </c>
      <c r="R251" t="s">
        <v>8316</v>
      </c>
      <c r="S251" s="12">
        <v>42144.231527777782</v>
      </c>
      <c r="T251" s="12">
        <v>42203.125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9E5CD-7F79-4C0D-89B4-11EB0314B522}">
  <sheetPr codeName="Sheet6"/>
  <dimension ref="A1:T413"/>
  <sheetViews>
    <sheetView workbookViewId="0"/>
  </sheetViews>
  <sheetFormatPr defaultRowHeight="14.25" x14ac:dyDescent="0.45"/>
  <cols>
    <col min="1" max="1" width="4.73046875" bestFit="1" customWidth="1"/>
    <col min="4" max="4" width="11.86328125" bestFit="1" customWidth="1"/>
    <col min="5" max="5" width="10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06640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128.25" x14ac:dyDescent="0.4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t="s">
        <v>8315</v>
      </c>
      <c r="R2" t="s">
        <v>8316</v>
      </c>
      <c r="S2" s="12">
        <v>42628.849120370374</v>
      </c>
      <c r="T2" s="12">
        <v>42656.849120370374</v>
      </c>
    </row>
    <row r="3" spans="1:20" ht="199.5" x14ac:dyDescent="0.45">
      <c r="A3">
        <v>3576</v>
      </c>
      <c r="B3" s="3" t="s">
        <v>3575</v>
      </c>
      <c r="C3" s="3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t="s">
        <v>8315</v>
      </c>
      <c r="R3" t="s">
        <v>8316</v>
      </c>
      <c r="S3" s="12">
        <v>42649.54923611111</v>
      </c>
      <c r="T3" s="12">
        <v>42709.590902777782</v>
      </c>
    </row>
    <row r="4" spans="1:20" ht="185.25" x14ac:dyDescent="0.45">
      <c r="A4">
        <v>3415</v>
      </c>
      <c r="B4" s="3" t="s">
        <v>3414</v>
      </c>
      <c r="C4" s="3" t="s">
        <v>7525</v>
      </c>
      <c r="D4" s="6">
        <v>200</v>
      </c>
      <c r="E4" s="8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t="s">
        <v>8315</v>
      </c>
      <c r="R4" t="s">
        <v>8316</v>
      </c>
      <c r="S4" s="12">
        <v>42467.144166666665</v>
      </c>
      <c r="T4" s="12">
        <v>42477.979166666672</v>
      </c>
    </row>
    <row r="5" spans="1:20" ht="256.5" x14ac:dyDescent="0.45">
      <c r="A5">
        <v>3500</v>
      </c>
      <c r="B5" s="3" t="s">
        <v>3499</v>
      </c>
      <c r="C5" s="3" t="s">
        <v>7610</v>
      </c>
      <c r="D5" s="6">
        <v>1000</v>
      </c>
      <c r="E5" s="8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106</v>
      </c>
      <c r="P5">
        <v>25.31</v>
      </c>
      <c r="Q5" t="s">
        <v>8315</v>
      </c>
      <c r="R5" t="s">
        <v>8316</v>
      </c>
      <c r="S5" s="12">
        <v>42419.91942129629</v>
      </c>
      <c r="T5" s="12">
        <v>42436.207638888889</v>
      </c>
    </row>
    <row r="6" spans="1:20" ht="242.25" x14ac:dyDescent="0.45">
      <c r="A6">
        <v>2964</v>
      </c>
      <c r="B6" s="3" t="s">
        <v>2964</v>
      </c>
      <c r="C6" s="3" t="s">
        <v>7074</v>
      </c>
      <c r="D6" s="6">
        <v>5000</v>
      </c>
      <c r="E6" s="8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101</v>
      </c>
      <c r="P6">
        <v>25.69</v>
      </c>
      <c r="Q6" t="s">
        <v>8315</v>
      </c>
      <c r="R6" t="s">
        <v>8316</v>
      </c>
      <c r="S6" s="12">
        <v>41827.909942129627</v>
      </c>
      <c r="T6" s="12">
        <v>41857.897222222222</v>
      </c>
    </row>
    <row r="7" spans="1:20" ht="128.25" x14ac:dyDescent="0.45">
      <c r="A7">
        <v>3711</v>
      </c>
      <c r="B7" s="3" t="s">
        <v>3708</v>
      </c>
      <c r="C7" s="3" t="s">
        <v>7821</v>
      </c>
      <c r="D7" s="6">
        <v>500</v>
      </c>
      <c r="E7" s="8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114</v>
      </c>
      <c r="P7">
        <v>27.14</v>
      </c>
      <c r="Q7" t="s">
        <v>8315</v>
      </c>
      <c r="R7" t="s">
        <v>8316</v>
      </c>
      <c r="S7" s="12">
        <v>41779.724224537036</v>
      </c>
      <c r="T7" s="12">
        <v>41805.666666666664</v>
      </c>
    </row>
    <row r="8" spans="1:20" ht="185.25" x14ac:dyDescent="0.45">
      <c r="A8">
        <v>3577</v>
      </c>
      <c r="B8" s="3" t="s">
        <v>3576</v>
      </c>
      <c r="C8" s="3" t="s">
        <v>7687</v>
      </c>
      <c r="D8" s="6">
        <v>600</v>
      </c>
      <c r="E8" s="8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130</v>
      </c>
      <c r="P8">
        <v>28.89</v>
      </c>
      <c r="Q8" t="s">
        <v>8315</v>
      </c>
      <c r="R8" t="s">
        <v>8316</v>
      </c>
      <c r="S8" s="12">
        <v>42093.786840277782</v>
      </c>
      <c r="T8" s="12">
        <v>42120.26944444445</v>
      </c>
    </row>
    <row r="9" spans="1:20" ht="185.25" x14ac:dyDescent="0.45">
      <c r="A9">
        <v>3462</v>
      </c>
      <c r="B9" s="3" t="s">
        <v>3461</v>
      </c>
      <c r="C9" s="3" t="s">
        <v>7572</v>
      </c>
      <c r="D9" s="6">
        <v>250</v>
      </c>
      <c r="E9" s="8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t="s">
        <v>8315</v>
      </c>
      <c r="R9" t="s">
        <v>8316</v>
      </c>
      <c r="S9" s="12">
        <v>42179.898472222223</v>
      </c>
      <c r="T9" s="12">
        <v>42195.75</v>
      </c>
    </row>
    <row r="10" spans="1:20" ht="213.75" x14ac:dyDescent="0.45">
      <c r="A10">
        <v>3494</v>
      </c>
      <c r="B10" s="3" t="s">
        <v>3493</v>
      </c>
      <c r="C10" s="3" t="s">
        <v>7604</v>
      </c>
      <c r="D10" s="6">
        <v>400</v>
      </c>
      <c r="E10" s="8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100</v>
      </c>
      <c r="P10">
        <v>30.77</v>
      </c>
      <c r="Q10" t="s">
        <v>8315</v>
      </c>
      <c r="R10" t="s">
        <v>8316</v>
      </c>
      <c r="S10" s="12">
        <v>42689.214988425927</v>
      </c>
      <c r="T10" s="12">
        <v>42700.25</v>
      </c>
    </row>
    <row r="11" spans="1:20" ht="171" x14ac:dyDescent="0.45">
      <c r="A11">
        <v>3371</v>
      </c>
      <c r="B11" s="3" t="s">
        <v>3370</v>
      </c>
      <c r="C11" s="3" t="s">
        <v>7481</v>
      </c>
      <c r="D11" s="6">
        <v>200</v>
      </c>
      <c r="E11" s="8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139</v>
      </c>
      <c r="P11">
        <v>30.78</v>
      </c>
      <c r="Q11" t="s">
        <v>8315</v>
      </c>
      <c r="R11" t="s">
        <v>8316</v>
      </c>
      <c r="S11" s="12">
        <v>42312.874594907407</v>
      </c>
      <c r="T11" s="12">
        <v>42340.874594907407</v>
      </c>
    </row>
    <row r="12" spans="1:20" ht="242.25" x14ac:dyDescent="0.45">
      <c r="A12">
        <v>3442</v>
      </c>
      <c r="B12" s="3" t="s">
        <v>3441</v>
      </c>
      <c r="C12" s="3" t="s">
        <v>7552</v>
      </c>
      <c r="D12" s="6">
        <v>250</v>
      </c>
      <c r="E12" s="8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>
        <v>31.25</v>
      </c>
      <c r="Q12" t="s">
        <v>8315</v>
      </c>
      <c r="R12" t="s">
        <v>8316</v>
      </c>
      <c r="S12" s="12">
        <v>42124.841111111105</v>
      </c>
      <c r="T12" s="12">
        <v>42154.841111111105</v>
      </c>
    </row>
    <row r="13" spans="1:20" ht="242.25" x14ac:dyDescent="0.45">
      <c r="A13">
        <v>3545</v>
      </c>
      <c r="B13" s="3" t="s">
        <v>3544</v>
      </c>
      <c r="C13" s="3" t="s">
        <v>7655</v>
      </c>
      <c r="D13" s="6">
        <v>250</v>
      </c>
      <c r="E13" s="8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t="s">
        <v>8315</v>
      </c>
      <c r="R13" t="s">
        <v>8316</v>
      </c>
      <c r="S13" s="12">
        <v>42075.807395833333</v>
      </c>
      <c r="T13" s="12">
        <v>42105.807395833333</v>
      </c>
    </row>
    <row r="14" spans="1:20" ht="228" x14ac:dyDescent="0.45">
      <c r="A14">
        <v>2787</v>
      </c>
      <c r="B14" s="3" t="s">
        <v>2787</v>
      </c>
      <c r="C14" s="3" t="s">
        <v>6897</v>
      </c>
      <c r="D14" s="6">
        <v>1000</v>
      </c>
      <c r="E14" s="8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120</v>
      </c>
      <c r="P14">
        <v>31.5</v>
      </c>
      <c r="Q14" t="s">
        <v>8315</v>
      </c>
      <c r="R14" t="s">
        <v>8316</v>
      </c>
      <c r="S14" s="12">
        <v>41808.198518518519</v>
      </c>
      <c r="T14" s="12">
        <v>41838.198518518519</v>
      </c>
    </row>
    <row r="15" spans="1:20" ht="99.75" x14ac:dyDescent="0.45">
      <c r="A15">
        <v>3666</v>
      </c>
      <c r="B15" s="3" t="s">
        <v>3663</v>
      </c>
      <c r="C15" s="3" t="s">
        <v>7776</v>
      </c>
      <c r="D15" s="6">
        <v>1200</v>
      </c>
      <c r="E15" s="8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100</v>
      </c>
      <c r="P15">
        <v>31.58</v>
      </c>
      <c r="Q15" t="s">
        <v>8315</v>
      </c>
      <c r="R15" t="s">
        <v>8316</v>
      </c>
      <c r="S15" s="12">
        <v>41822.90488425926</v>
      </c>
      <c r="T15" s="12">
        <v>41844.291666666664</v>
      </c>
    </row>
    <row r="16" spans="1:20" ht="171" x14ac:dyDescent="0.45">
      <c r="A16">
        <v>3170</v>
      </c>
      <c r="B16" s="3" t="s">
        <v>3170</v>
      </c>
      <c r="C16" s="3" t="s">
        <v>7280</v>
      </c>
      <c r="D16" s="6">
        <v>2000</v>
      </c>
      <c r="E16" s="8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112</v>
      </c>
      <c r="P16">
        <v>31.62</v>
      </c>
      <c r="Q16" t="s">
        <v>8315</v>
      </c>
      <c r="R16" t="s">
        <v>8316</v>
      </c>
      <c r="S16" s="12">
        <v>41789.080370370371</v>
      </c>
      <c r="T16" s="12">
        <v>41822.166666666664</v>
      </c>
    </row>
    <row r="17" spans="1:20" ht="228" x14ac:dyDescent="0.45">
      <c r="A17">
        <v>3333</v>
      </c>
      <c r="B17" s="3" t="s">
        <v>3333</v>
      </c>
      <c r="C17" s="3" t="s">
        <v>7443</v>
      </c>
      <c r="D17" s="6">
        <v>3500</v>
      </c>
      <c r="E17" s="8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105</v>
      </c>
      <c r="P17">
        <v>32.97</v>
      </c>
      <c r="Q17" t="s">
        <v>8315</v>
      </c>
      <c r="R17" t="s">
        <v>8316</v>
      </c>
      <c r="S17" s="12">
        <v>42148.676851851851</v>
      </c>
      <c r="T17" s="12">
        <v>42170.676851851851</v>
      </c>
    </row>
    <row r="18" spans="1:20" ht="114" x14ac:dyDescent="0.45">
      <c r="A18">
        <v>3700</v>
      </c>
      <c r="B18" s="3" t="s">
        <v>3697</v>
      </c>
      <c r="C18" s="3" t="s">
        <v>7810</v>
      </c>
      <c r="D18" s="6">
        <v>500</v>
      </c>
      <c r="E18" s="8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121</v>
      </c>
      <c r="P18">
        <v>33.67</v>
      </c>
      <c r="Q18" t="s">
        <v>8315</v>
      </c>
      <c r="R18" t="s">
        <v>8316</v>
      </c>
      <c r="S18" s="12">
        <v>41882.585648148146</v>
      </c>
      <c r="T18" s="12">
        <v>41912.666666666664</v>
      </c>
    </row>
    <row r="19" spans="1:20" ht="270.75" x14ac:dyDescent="0.45">
      <c r="A19">
        <v>3150</v>
      </c>
      <c r="B19" s="3" t="s">
        <v>3150</v>
      </c>
      <c r="C19" s="3" t="s">
        <v>7260</v>
      </c>
      <c r="D19" s="6">
        <v>3500</v>
      </c>
      <c r="E19" s="8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101</v>
      </c>
      <c r="P19">
        <v>33.99</v>
      </c>
      <c r="Q19" t="s">
        <v>8315</v>
      </c>
      <c r="R19" t="s">
        <v>8316</v>
      </c>
      <c r="S19" s="12">
        <v>40478.263923611114</v>
      </c>
      <c r="T19" s="12">
        <v>40568.166666666664</v>
      </c>
    </row>
    <row r="20" spans="1:20" ht="228" x14ac:dyDescent="0.45">
      <c r="A20">
        <v>3497</v>
      </c>
      <c r="B20" s="3" t="s">
        <v>3496</v>
      </c>
      <c r="C20" s="3" t="s">
        <v>7607</v>
      </c>
      <c r="D20" s="6">
        <v>1551</v>
      </c>
      <c r="E20" s="8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109</v>
      </c>
      <c r="P20">
        <v>34.409999999999997</v>
      </c>
      <c r="Q20" t="s">
        <v>8315</v>
      </c>
      <c r="R20" t="s">
        <v>8316</v>
      </c>
      <c r="S20" s="12">
        <v>42511.741944444439</v>
      </c>
      <c r="T20" s="12">
        <v>42523.916666666672</v>
      </c>
    </row>
    <row r="21" spans="1:20" ht="171" x14ac:dyDescent="0.45">
      <c r="A21">
        <v>3423</v>
      </c>
      <c r="B21" s="3" t="s">
        <v>3422</v>
      </c>
      <c r="C21" s="3" t="s">
        <v>7533</v>
      </c>
      <c r="D21" s="6">
        <v>250</v>
      </c>
      <c r="E21" s="8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140</v>
      </c>
      <c r="P21">
        <v>35</v>
      </c>
      <c r="Q21" t="s">
        <v>8315</v>
      </c>
      <c r="R21" t="s">
        <v>8316</v>
      </c>
      <c r="S21" s="12">
        <v>42088.911354166667</v>
      </c>
      <c r="T21" s="12">
        <v>42118.911354166667</v>
      </c>
    </row>
    <row r="22" spans="1:20" ht="213.75" x14ac:dyDescent="0.45">
      <c r="A22">
        <v>3614</v>
      </c>
      <c r="B22" s="3" t="s">
        <v>3439</v>
      </c>
      <c r="C22" s="3" t="s">
        <v>7724</v>
      </c>
      <c r="D22" s="6">
        <v>2500</v>
      </c>
      <c r="E22" s="8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101</v>
      </c>
      <c r="P22">
        <v>35.49</v>
      </c>
      <c r="Q22" t="s">
        <v>8315</v>
      </c>
      <c r="R22" t="s">
        <v>8316</v>
      </c>
      <c r="S22" s="12">
        <v>42144.041851851856</v>
      </c>
      <c r="T22" s="12">
        <v>42174.041851851856</v>
      </c>
    </row>
    <row r="23" spans="1:20" ht="228" x14ac:dyDescent="0.45">
      <c r="A23">
        <v>3321</v>
      </c>
      <c r="B23" s="3" t="s">
        <v>3321</v>
      </c>
      <c r="C23" s="3" t="s">
        <v>7431</v>
      </c>
      <c r="D23" s="6">
        <v>500</v>
      </c>
      <c r="E23" s="8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107</v>
      </c>
      <c r="P23">
        <v>35.799999999999997</v>
      </c>
      <c r="Q23" t="s">
        <v>8315</v>
      </c>
      <c r="R23" t="s">
        <v>8316</v>
      </c>
      <c r="S23" s="12">
        <v>41914.100289351853</v>
      </c>
      <c r="T23" s="12">
        <v>41928.165972222225</v>
      </c>
    </row>
    <row r="24" spans="1:20" ht="199.5" x14ac:dyDescent="0.45">
      <c r="A24">
        <v>3393</v>
      </c>
      <c r="B24" s="3" t="s">
        <v>3392</v>
      </c>
      <c r="C24" s="3" t="s">
        <v>7503</v>
      </c>
      <c r="D24" s="6">
        <v>1500</v>
      </c>
      <c r="E24" s="8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106</v>
      </c>
      <c r="P24">
        <v>36.07</v>
      </c>
      <c r="Q24" t="s">
        <v>8315</v>
      </c>
      <c r="R24" t="s">
        <v>8316</v>
      </c>
      <c r="S24" s="12">
        <v>41923.921643518523</v>
      </c>
      <c r="T24" s="12">
        <v>41949.031944444447</v>
      </c>
    </row>
    <row r="25" spans="1:20" ht="185.25" x14ac:dyDescent="0.45">
      <c r="A25">
        <v>1289</v>
      </c>
      <c r="B25" s="3" t="s">
        <v>1290</v>
      </c>
      <c r="C25" s="3" t="s">
        <v>5399</v>
      </c>
      <c r="D25" s="6">
        <v>1500</v>
      </c>
      <c r="E25" s="8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>
        <v>36.08</v>
      </c>
      <c r="Q25" t="s">
        <v>8315</v>
      </c>
      <c r="R25" t="s">
        <v>8316</v>
      </c>
      <c r="S25" s="12">
        <v>42709.134780092587</v>
      </c>
      <c r="T25" s="12">
        <v>42739.134780092587</v>
      </c>
    </row>
    <row r="26" spans="1:20" ht="199.5" x14ac:dyDescent="0.45">
      <c r="A26">
        <v>2795</v>
      </c>
      <c r="B26" s="3" t="s">
        <v>2795</v>
      </c>
      <c r="C26" s="3" t="s">
        <v>6905</v>
      </c>
      <c r="D26" s="6">
        <v>700</v>
      </c>
      <c r="E26" s="8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104</v>
      </c>
      <c r="P26">
        <v>36.5</v>
      </c>
      <c r="Q26" t="s">
        <v>8315</v>
      </c>
      <c r="R26" t="s">
        <v>8316</v>
      </c>
      <c r="S26" s="12">
        <v>41780.525937500002</v>
      </c>
      <c r="T26" s="12">
        <v>41796.958333333336</v>
      </c>
    </row>
    <row r="27" spans="1:20" ht="242.25" x14ac:dyDescent="0.45">
      <c r="A27">
        <v>3529</v>
      </c>
      <c r="B27" s="3" t="s">
        <v>3528</v>
      </c>
      <c r="C27" s="3" t="s">
        <v>7639</v>
      </c>
      <c r="D27" s="6">
        <v>500</v>
      </c>
      <c r="E27" s="8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132</v>
      </c>
      <c r="P27">
        <v>36.67</v>
      </c>
      <c r="Q27" t="s">
        <v>8315</v>
      </c>
      <c r="R27" t="s">
        <v>8316</v>
      </c>
      <c r="S27" s="12">
        <v>42177.761782407411</v>
      </c>
      <c r="T27" s="12">
        <v>42198.041666666672</v>
      </c>
    </row>
    <row r="28" spans="1:20" ht="199.5" x14ac:dyDescent="0.45">
      <c r="A28">
        <v>2785</v>
      </c>
      <c r="B28" s="3" t="s">
        <v>2785</v>
      </c>
      <c r="C28" s="3" t="s">
        <v>6895</v>
      </c>
      <c r="D28" s="6">
        <v>5000</v>
      </c>
      <c r="E28" s="8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t="s">
        <v>8315</v>
      </c>
      <c r="R28" t="s">
        <v>8316</v>
      </c>
      <c r="S28" s="12">
        <v>42558.189432870371</v>
      </c>
      <c r="T28" s="12">
        <v>42587.875</v>
      </c>
    </row>
    <row r="29" spans="1:20" ht="242.25" x14ac:dyDescent="0.45">
      <c r="A29">
        <v>3668</v>
      </c>
      <c r="B29" s="3" t="s">
        <v>3665</v>
      </c>
      <c r="C29" s="3" t="s">
        <v>7778</v>
      </c>
      <c r="D29" s="6">
        <v>1000</v>
      </c>
      <c r="E29" s="8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104</v>
      </c>
      <c r="P29">
        <v>36.96</v>
      </c>
      <c r="Q29" t="s">
        <v>8315</v>
      </c>
      <c r="R29" t="s">
        <v>8316</v>
      </c>
      <c r="S29" s="12">
        <v>42185.556157407409</v>
      </c>
      <c r="T29" s="12">
        <v>42208.772916666669</v>
      </c>
    </row>
    <row r="30" spans="1:20" ht="185.25" x14ac:dyDescent="0.45">
      <c r="A30">
        <v>3222</v>
      </c>
      <c r="B30" s="3" t="s">
        <v>3222</v>
      </c>
      <c r="C30" s="3" t="s">
        <v>7332</v>
      </c>
      <c r="D30" s="6">
        <v>2500</v>
      </c>
      <c r="E30" s="8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125</v>
      </c>
      <c r="P30">
        <v>37.14</v>
      </c>
      <c r="Q30" t="s">
        <v>8315</v>
      </c>
      <c r="R30" t="s">
        <v>8316</v>
      </c>
      <c r="S30" s="12">
        <v>42270.582141203704</v>
      </c>
      <c r="T30" s="12">
        <v>42301.895138888889</v>
      </c>
    </row>
    <row r="31" spans="1:20" ht="213.75" x14ac:dyDescent="0.45">
      <c r="A31">
        <v>2813</v>
      </c>
      <c r="B31" s="3" t="s">
        <v>2813</v>
      </c>
      <c r="C31" s="3" t="s">
        <v>6923</v>
      </c>
      <c r="D31" s="6">
        <v>2800</v>
      </c>
      <c r="E31" s="8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128</v>
      </c>
      <c r="P31">
        <v>37.21</v>
      </c>
      <c r="Q31" t="s">
        <v>8315</v>
      </c>
      <c r="R31" t="s">
        <v>8316</v>
      </c>
      <c r="S31" s="12">
        <v>42693.742604166662</v>
      </c>
      <c r="T31" s="12">
        <v>42718.742604166662</v>
      </c>
    </row>
    <row r="32" spans="1:20" ht="242.25" x14ac:dyDescent="0.45">
      <c r="A32">
        <v>3164</v>
      </c>
      <c r="B32" s="3" t="s">
        <v>3164</v>
      </c>
      <c r="C32" s="3" t="s">
        <v>7274</v>
      </c>
      <c r="D32" s="6">
        <v>2500</v>
      </c>
      <c r="E32" s="8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107</v>
      </c>
      <c r="P32">
        <v>37.590000000000003</v>
      </c>
      <c r="Q32" t="s">
        <v>8315</v>
      </c>
      <c r="R32" t="s">
        <v>8316</v>
      </c>
      <c r="S32" s="12">
        <v>41766.80572916667</v>
      </c>
      <c r="T32" s="12">
        <v>41799.80572916667</v>
      </c>
    </row>
    <row r="33" spans="1:20" ht="228" x14ac:dyDescent="0.45">
      <c r="A33">
        <v>3417</v>
      </c>
      <c r="B33" s="3" t="s">
        <v>3416</v>
      </c>
      <c r="C33" s="3" t="s">
        <v>7527</v>
      </c>
      <c r="D33" s="6">
        <v>1700</v>
      </c>
      <c r="E33" s="8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100</v>
      </c>
      <c r="P33">
        <v>37.78</v>
      </c>
      <c r="Q33" t="s">
        <v>8315</v>
      </c>
      <c r="R33" t="s">
        <v>8316</v>
      </c>
      <c r="S33" s="12">
        <v>41894.91375</v>
      </c>
      <c r="T33" s="12">
        <v>41938.029861111114</v>
      </c>
    </row>
    <row r="34" spans="1:20" ht="213.75" x14ac:dyDescent="0.45">
      <c r="A34">
        <v>3580</v>
      </c>
      <c r="B34" s="3" t="s">
        <v>3579</v>
      </c>
      <c r="C34" s="3" t="s">
        <v>7690</v>
      </c>
      <c r="D34" s="6">
        <v>900</v>
      </c>
      <c r="E34" s="8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114</v>
      </c>
      <c r="P34">
        <v>37.96</v>
      </c>
      <c r="Q34" t="s">
        <v>8315</v>
      </c>
      <c r="R34" t="s">
        <v>8316</v>
      </c>
      <c r="S34" s="12">
        <v>42026.176180555558</v>
      </c>
      <c r="T34" s="12">
        <v>42064.207638888889</v>
      </c>
    </row>
    <row r="35" spans="1:20" ht="171" x14ac:dyDescent="0.45">
      <c r="A35">
        <v>3534</v>
      </c>
      <c r="B35" s="3" t="s">
        <v>3533</v>
      </c>
      <c r="C35" s="3" t="s">
        <v>7644</v>
      </c>
      <c r="D35" s="6">
        <v>5000</v>
      </c>
      <c r="E35" s="8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156</v>
      </c>
      <c r="P35">
        <v>38.28</v>
      </c>
      <c r="Q35" t="s">
        <v>8315</v>
      </c>
      <c r="R35" t="s">
        <v>8316</v>
      </c>
      <c r="S35" s="12">
        <v>42243.6252662037</v>
      </c>
      <c r="T35" s="12">
        <v>42278.6252662037</v>
      </c>
    </row>
    <row r="36" spans="1:20" ht="185.25" x14ac:dyDescent="0.45">
      <c r="A36">
        <v>3372</v>
      </c>
      <c r="B36" s="3" t="s">
        <v>3371</v>
      </c>
      <c r="C36" s="3" t="s">
        <v>7482</v>
      </c>
      <c r="D36" s="6">
        <v>1000</v>
      </c>
      <c r="E36" s="8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104</v>
      </c>
      <c r="P36">
        <v>38.33</v>
      </c>
      <c r="Q36" t="s">
        <v>8315</v>
      </c>
      <c r="R36" t="s">
        <v>8316</v>
      </c>
      <c r="S36" s="12">
        <v>41855.548101851848</v>
      </c>
      <c r="T36" s="12">
        <v>41876.207638888889</v>
      </c>
    </row>
    <row r="37" spans="1:20" ht="171" x14ac:dyDescent="0.45">
      <c r="A37">
        <v>3159</v>
      </c>
      <c r="B37" s="3" t="s">
        <v>3159</v>
      </c>
      <c r="C37" s="3" t="s">
        <v>7269</v>
      </c>
      <c r="D37" s="6">
        <v>1500</v>
      </c>
      <c r="E37" s="8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133</v>
      </c>
      <c r="P37">
        <v>38.5</v>
      </c>
      <c r="Q37" t="s">
        <v>8315</v>
      </c>
      <c r="R37" t="s">
        <v>8316</v>
      </c>
      <c r="S37" s="12">
        <v>40884.066678240742</v>
      </c>
      <c r="T37" s="12">
        <v>40926.958333333336</v>
      </c>
    </row>
    <row r="38" spans="1:20" ht="213.75" x14ac:dyDescent="0.45">
      <c r="A38">
        <v>3478</v>
      </c>
      <c r="B38" s="3" t="s">
        <v>3477</v>
      </c>
      <c r="C38" s="3" t="s">
        <v>7588</v>
      </c>
      <c r="D38" s="6">
        <v>2000</v>
      </c>
      <c r="E38" s="8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113</v>
      </c>
      <c r="P38">
        <v>39.6</v>
      </c>
      <c r="Q38" t="s">
        <v>8315</v>
      </c>
      <c r="R38" t="s">
        <v>8316</v>
      </c>
      <c r="S38" s="12">
        <v>42053.916921296302</v>
      </c>
      <c r="T38" s="12">
        <v>42079.875</v>
      </c>
    </row>
    <row r="39" spans="1:20" ht="213.75" x14ac:dyDescent="0.45">
      <c r="A39">
        <v>3176</v>
      </c>
      <c r="B39" s="3" t="s">
        <v>3176</v>
      </c>
      <c r="C39" s="3" t="s">
        <v>7286</v>
      </c>
      <c r="D39" s="6">
        <v>1900</v>
      </c>
      <c r="E39" s="8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115</v>
      </c>
      <c r="P39">
        <v>39.67</v>
      </c>
      <c r="Q39" t="s">
        <v>8315</v>
      </c>
      <c r="R39" t="s">
        <v>8316</v>
      </c>
      <c r="S39" s="12">
        <v>41477.930914351848</v>
      </c>
      <c r="T39" s="12">
        <v>41504.625</v>
      </c>
    </row>
    <row r="40" spans="1:20" ht="171" x14ac:dyDescent="0.45">
      <c r="A40">
        <v>3183</v>
      </c>
      <c r="B40" s="3" t="s">
        <v>3183</v>
      </c>
      <c r="C40" s="3" t="s">
        <v>7293</v>
      </c>
      <c r="D40" s="6">
        <v>2500</v>
      </c>
      <c r="E40" s="8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109</v>
      </c>
      <c r="P40">
        <v>40.07</v>
      </c>
      <c r="Q40" t="s">
        <v>8315</v>
      </c>
      <c r="R40" t="s">
        <v>8316</v>
      </c>
      <c r="S40" s="12">
        <v>41491.79478009259</v>
      </c>
      <c r="T40" s="12">
        <v>41509.79478009259</v>
      </c>
    </row>
    <row r="41" spans="1:20" ht="185.25" x14ac:dyDescent="0.45">
      <c r="A41">
        <v>3483</v>
      </c>
      <c r="B41" s="3" t="s">
        <v>3482</v>
      </c>
      <c r="C41" s="3" t="s">
        <v>7593</v>
      </c>
      <c r="D41" s="6">
        <v>3350</v>
      </c>
      <c r="E41" s="8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160</v>
      </c>
      <c r="P41">
        <v>40.29</v>
      </c>
      <c r="Q41" t="s">
        <v>8315</v>
      </c>
      <c r="R41" t="s">
        <v>8316</v>
      </c>
      <c r="S41" s="12">
        <v>41793.668761574074</v>
      </c>
      <c r="T41" s="12">
        <v>41823.668761574074</v>
      </c>
    </row>
    <row r="42" spans="1:20" ht="171" x14ac:dyDescent="0.45">
      <c r="A42">
        <v>3698</v>
      </c>
      <c r="B42" s="3" t="s">
        <v>3695</v>
      </c>
      <c r="C42" s="3" t="s">
        <v>7808</v>
      </c>
      <c r="D42" s="6">
        <v>5000</v>
      </c>
      <c r="E42" s="8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111</v>
      </c>
      <c r="P42">
        <v>40.630000000000003</v>
      </c>
      <c r="Q42" t="s">
        <v>8315</v>
      </c>
      <c r="R42" t="s">
        <v>8316</v>
      </c>
      <c r="S42" s="12">
        <v>42401.806562500002</v>
      </c>
      <c r="T42" s="12">
        <v>42431.806562500002</v>
      </c>
    </row>
    <row r="43" spans="1:20" ht="242.25" x14ac:dyDescent="0.45">
      <c r="A43">
        <v>3291</v>
      </c>
      <c r="B43" s="3" t="s">
        <v>3291</v>
      </c>
      <c r="C43" s="3" t="s">
        <v>7401</v>
      </c>
      <c r="D43" s="6">
        <v>500</v>
      </c>
      <c r="E43" s="8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114</v>
      </c>
      <c r="P43">
        <v>40.71</v>
      </c>
      <c r="Q43" t="s">
        <v>8315</v>
      </c>
      <c r="R43" t="s">
        <v>8316</v>
      </c>
      <c r="S43" s="12">
        <v>42232.702546296292</v>
      </c>
      <c r="T43" s="12">
        <v>42264.165972222225</v>
      </c>
    </row>
    <row r="44" spans="1:20" ht="199.5" x14ac:dyDescent="0.45">
      <c r="A44">
        <v>3598</v>
      </c>
      <c r="B44" s="3" t="s">
        <v>3597</v>
      </c>
      <c r="C44" s="3" t="s">
        <v>7708</v>
      </c>
      <c r="D44" s="6">
        <v>1000</v>
      </c>
      <c r="E44" s="8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110</v>
      </c>
      <c r="P44">
        <v>40.78</v>
      </c>
      <c r="Q44" t="s">
        <v>8315</v>
      </c>
      <c r="R44" t="s">
        <v>8316</v>
      </c>
      <c r="S44" s="12">
        <v>41866.79886574074</v>
      </c>
      <c r="T44" s="12">
        <v>41885.207638888889</v>
      </c>
    </row>
    <row r="45" spans="1:20" ht="242.25" x14ac:dyDescent="0.45">
      <c r="A45">
        <v>537</v>
      </c>
      <c r="B45" s="3" t="s">
        <v>538</v>
      </c>
      <c r="C45" s="3" t="s">
        <v>4647</v>
      </c>
      <c r="D45" s="6">
        <v>2000</v>
      </c>
      <c r="E45" s="8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121</v>
      </c>
      <c r="P45">
        <v>40.85</v>
      </c>
      <c r="Q45" t="s">
        <v>8315</v>
      </c>
      <c r="R45" t="s">
        <v>8316</v>
      </c>
      <c r="S45" s="12">
        <v>42282.768414351856</v>
      </c>
      <c r="T45" s="12">
        <v>42312.810081018513</v>
      </c>
    </row>
    <row r="46" spans="1:20" ht="185.25" x14ac:dyDescent="0.45">
      <c r="A46">
        <v>3819</v>
      </c>
      <c r="B46" s="3" t="s">
        <v>3816</v>
      </c>
      <c r="C46" s="3" t="s">
        <v>7817</v>
      </c>
      <c r="D46" s="6">
        <v>1000</v>
      </c>
      <c r="E46" s="8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106</v>
      </c>
      <c r="P46">
        <v>40.92</v>
      </c>
      <c r="Q46" t="s">
        <v>8315</v>
      </c>
      <c r="R46" t="s">
        <v>8316</v>
      </c>
      <c r="S46" s="12">
        <v>42184.209537037037</v>
      </c>
      <c r="T46" s="12">
        <v>42202.876388888893</v>
      </c>
    </row>
    <row r="47" spans="1:20" ht="228" x14ac:dyDescent="0.45">
      <c r="A47">
        <v>3451</v>
      </c>
      <c r="B47" s="3" t="s">
        <v>3450</v>
      </c>
      <c r="C47" s="3" t="s">
        <v>7561</v>
      </c>
      <c r="D47" s="6">
        <v>650</v>
      </c>
      <c r="E47" s="8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101</v>
      </c>
      <c r="P47">
        <v>41.13</v>
      </c>
      <c r="Q47" t="s">
        <v>8315</v>
      </c>
      <c r="R47" t="s">
        <v>8316</v>
      </c>
      <c r="S47" s="12">
        <v>42088.723692129628</v>
      </c>
      <c r="T47" s="12">
        <v>42115.723692129628</v>
      </c>
    </row>
    <row r="48" spans="1:20" ht="199.5" x14ac:dyDescent="0.45">
      <c r="A48">
        <v>3443</v>
      </c>
      <c r="B48" s="3" t="s">
        <v>3442</v>
      </c>
      <c r="C48" s="3" t="s">
        <v>7553</v>
      </c>
      <c r="D48" s="6">
        <v>1000</v>
      </c>
      <c r="E48" s="8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186</v>
      </c>
      <c r="P48">
        <v>41.22</v>
      </c>
      <c r="Q48" t="s">
        <v>8315</v>
      </c>
      <c r="R48" t="s">
        <v>8316</v>
      </c>
      <c r="S48" s="12">
        <v>41861.524837962963</v>
      </c>
      <c r="T48" s="12">
        <v>41891.524837962963</v>
      </c>
    </row>
    <row r="49" spans="1:20" ht="142.5" x14ac:dyDescent="0.45">
      <c r="A49">
        <v>3263</v>
      </c>
      <c r="B49" s="3" t="s">
        <v>3263</v>
      </c>
      <c r="C49" s="3" t="s">
        <v>7373</v>
      </c>
      <c r="D49" s="6">
        <v>2500</v>
      </c>
      <c r="E49" s="8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112</v>
      </c>
      <c r="P49">
        <v>41.24</v>
      </c>
      <c r="Q49" t="s">
        <v>8315</v>
      </c>
      <c r="R49" t="s">
        <v>8316</v>
      </c>
      <c r="S49" s="12">
        <v>42284.516064814816</v>
      </c>
      <c r="T49" s="12">
        <v>42307.875</v>
      </c>
    </row>
    <row r="50" spans="1:20" ht="213.75" x14ac:dyDescent="0.45">
      <c r="A50">
        <v>3452</v>
      </c>
      <c r="B50" s="3" t="s">
        <v>3451</v>
      </c>
      <c r="C50" s="3" t="s">
        <v>7562</v>
      </c>
      <c r="D50" s="6">
        <v>1000</v>
      </c>
      <c r="E50" s="8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153</v>
      </c>
      <c r="P50">
        <v>41.41</v>
      </c>
      <c r="Q50" t="s">
        <v>8315</v>
      </c>
      <c r="R50" t="s">
        <v>8316</v>
      </c>
      <c r="S50" s="12">
        <v>41820.639189814814</v>
      </c>
      <c r="T50" s="12">
        <v>41843.165972222225</v>
      </c>
    </row>
    <row r="51" spans="1:20" ht="128.25" x14ac:dyDescent="0.45">
      <c r="A51">
        <v>3148</v>
      </c>
      <c r="B51" s="3" t="s">
        <v>3148</v>
      </c>
      <c r="C51" s="3" t="s">
        <v>7258</v>
      </c>
      <c r="D51" s="6">
        <v>1800</v>
      </c>
      <c r="E51" s="8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131</v>
      </c>
      <c r="P51">
        <v>41.42</v>
      </c>
      <c r="Q51" t="s">
        <v>8315</v>
      </c>
      <c r="R51" t="s">
        <v>8316</v>
      </c>
      <c r="S51" s="12">
        <v>41891.665324074071</v>
      </c>
      <c r="T51" s="12">
        <v>41913.166666666664</v>
      </c>
    </row>
    <row r="52" spans="1:20" ht="156.75" x14ac:dyDescent="0.45">
      <c r="A52">
        <v>3470</v>
      </c>
      <c r="B52" s="3" t="s">
        <v>3469</v>
      </c>
      <c r="C52" s="3" t="s">
        <v>7580</v>
      </c>
      <c r="D52" s="6">
        <v>250</v>
      </c>
      <c r="E52" s="8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150</v>
      </c>
      <c r="P52">
        <v>41.67</v>
      </c>
      <c r="Q52" t="s">
        <v>8315</v>
      </c>
      <c r="R52" t="s">
        <v>8316</v>
      </c>
      <c r="S52" s="12">
        <v>42529.022013888884</v>
      </c>
      <c r="T52" s="12">
        <v>42566.901388888888</v>
      </c>
    </row>
    <row r="53" spans="1:20" ht="185.25" x14ac:dyDescent="0.45">
      <c r="A53">
        <v>3153</v>
      </c>
      <c r="B53" s="3" t="s">
        <v>3153</v>
      </c>
      <c r="C53" s="3" t="s">
        <v>7263</v>
      </c>
      <c r="D53" s="6">
        <v>3000</v>
      </c>
      <c r="E53" s="8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336</v>
      </c>
      <c r="P53">
        <v>41.77</v>
      </c>
      <c r="Q53" t="s">
        <v>8315</v>
      </c>
      <c r="R53" t="s">
        <v>8316</v>
      </c>
      <c r="S53" s="12">
        <v>40633.154363425929</v>
      </c>
      <c r="T53" s="12">
        <v>40664.207638888889</v>
      </c>
    </row>
    <row r="54" spans="1:20" ht="242.25" x14ac:dyDescent="0.45">
      <c r="A54">
        <v>2965</v>
      </c>
      <c r="B54" s="3" t="s">
        <v>2965</v>
      </c>
      <c r="C54" s="3" t="s">
        <v>7075</v>
      </c>
      <c r="D54" s="6">
        <v>1500</v>
      </c>
      <c r="E54" s="8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109</v>
      </c>
      <c r="P54">
        <v>41.92</v>
      </c>
      <c r="Q54" t="s">
        <v>8315</v>
      </c>
      <c r="R54" t="s">
        <v>8316</v>
      </c>
      <c r="S54" s="12">
        <v>42162.729548611111</v>
      </c>
      <c r="T54" s="12">
        <v>42192.729548611111</v>
      </c>
    </row>
    <row r="55" spans="1:20" ht="228" x14ac:dyDescent="0.45">
      <c r="A55">
        <v>3685</v>
      </c>
      <c r="B55" s="3" t="s">
        <v>3682</v>
      </c>
      <c r="C55" s="3" t="s">
        <v>7795</v>
      </c>
      <c r="D55" s="6">
        <v>5000</v>
      </c>
      <c r="E55" s="8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106</v>
      </c>
      <c r="P55">
        <v>41.94</v>
      </c>
      <c r="Q55" t="s">
        <v>8315</v>
      </c>
      <c r="R55" t="s">
        <v>8316</v>
      </c>
      <c r="S55" s="12">
        <v>41753.593275462961</v>
      </c>
      <c r="T55" s="12">
        <v>41778.875</v>
      </c>
    </row>
    <row r="56" spans="1:20" ht="256.5" x14ac:dyDescent="0.45">
      <c r="A56">
        <v>3532</v>
      </c>
      <c r="B56" s="3" t="s">
        <v>3531</v>
      </c>
      <c r="C56" s="3" t="s">
        <v>7642</v>
      </c>
      <c r="D56" s="6">
        <v>960</v>
      </c>
      <c r="E56" s="8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119</v>
      </c>
      <c r="P56">
        <v>42.3</v>
      </c>
      <c r="Q56" t="s">
        <v>8315</v>
      </c>
      <c r="R56" t="s">
        <v>8316</v>
      </c>
      <c r="S56" s="12">
        <v>41884.599849537037</v>
      </c>
      <c r="T56" s="12">
        <v>41900.165972222225</v>
      </c>
    </row>
    <row r="57" spans="1:20" ht="213.75" x14ac:dyDescent="0.45">
      <c r="A57">
        <v>3703</v>
      </c>
      <c r="B57" s="3" t="s">
        <v>3700</v>
      </c>
      <c r="C57" s="3" t="s">
        <v>7813</v>
      </c>
      <c r="D57" s="6">
        <v>1050</v>
      </c>
      <c r="E57" s="8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123</v>
      </c>
      <c r="P57">
        <v>43.2</v>
      </c>
      <c r="Q57" t="s">
        <v>8315</v>
      </c>
      <c r="R57" t="s">
        <v>8316</v>
      </c>
      <c r="S57" s="12">
        <v>42556.504490740743</v>
      </c>
      <c r="T57" s="12">
        <v>42595.290972222225</v>
      </c>
    </row>
    <row r="58" spans="1:20" ht="228" x14ac:dyDescent="0.45">
      <c r="A58">
        <v>2836</v>
      </c>
      <c r="B58" s="3" t="s">
        <v>2836</v>
      </c>
      <c r="C58" s="3" t="s">
        <v>6946</v>
      </c>
      <c r="D58" s="6">
        <v>450</v>
      </c>
      <c r="E58" s="8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108</v>
      </c>
      <c r="P58">
        <v>44.09</v>
      </c>
      <c r="Q58" t="s">
        <v>8315</v>
      </c>
      <c r="R58" t="s">
        <v>8316</v>
      </c>
      <c r="S58" s="12">
        <v>42746.261782407411</v>
      </c>
      <c r="T58" s="12">
        <v>42784.207638888889</v>
      </c>
    </row>
    <row r="59" spans="1:20" ht="99.75" x14ac:dyDescent="0.45">
      <c r="A59">
        <v>1290</v>
      </c>
      <c r="B59" s="3" t="s">
        <v>1291</v>
      </c>
      <c r="C59" s="3" t="s">
        <v>5400</v>
      </c>
      <c r="D59" s="6">
        <v>3500</v>
      </c>
      <c r="E59" s="8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109</v>
      </c>
      <c r="P59">
        <v>44.19</v>
      </c>
      <c r="Q59" t="s">
        <v>8315</v>
      </c>
      <c r="R59" t="s">
        <v>8316</v>
      </c>
      <c r="S59" s="12">
        <v>42086.614942129629</v>
      </c>
      <c r="T59" s="12">
        <v>42117.290972222225</v>
      </c>
    </row>
    <row r="60" spans="1:20" ht="85.5" x14ac:dyDescent="0.45">
      <c r="A60">
        <v>528</v>
      </c>
      <c r="B60" s="3" t="s">
        <v>529</v>
      </c>
      <c r="C60" s="3" t="s">
        <v>4638</v>
      </c>
      <c r="D60" s="6">
        <v>1150</v>
      </c>
      <c r="E60" s="8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116</v>
      </c>
      <c r="P60">
        <v>44.33</v>
      </c>
      <c r="Q60" t="s">
        <v>8315</v>
      </c>
      <c r="R60" t="s">
        <v>8316</v>
      </c>
      <c r="S60" s="12">
        <v>42155.920219907406</v>
      </c>
      <c r="T60" s="12">
        <v>42176.888888888891</v>
      </c>
    </row>
    <row r="61" spans="1:20" ht="228" x14ac:dyDescent="0.45">
      <c r="A61">
        <v>2838</v>
      </c>
      <c r="B61" s="3" t="s">
        <v>2838</v>
      </c>
      <c r="C61" s="3" t="s">
        <v>6948</v>
      </c>
      <c r="D61" s="6">
        <v>2000</v>
      </c>
      <c r="E61" s="8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120</v>
      </c>
      <c r="P61">
        <v>44.54</v>
      </c>
      <c r="Q61" t="s">
        <v>8315</v>
      </c>
      <c r="R61" t="s">
        <v>8316</v>
      </c>
      <c r="S61" s="12">
        <v>41842.607592592591</v>
      </c>
      <c r="T61" s="12">
        <v>41864.916666666664</v>
      </c>
    </row>
    <row r="62" spans="1:20" ht="213.75" x14ac:dyDescent="0.45">
      <c r="A62">
        <v>3603</v>
      </c>
      <c r="B62" s="3" t="s">
        <v>3602</v>
      </c>
      <c r="C62" s="3" t="s">
        <v>7713</v>
      </c>
      <c r="D62" s="6">
        <v>1500</v>
      </c>
      <c r="E62" s="8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171</v>
      </c>
      <c r="P62">
        <v>44.91</v>
      </c>
      <c r="Q62" t="s">
        <v>8315</v>
      </c>
      <c r="R62" t="s">
        <v>8316</v>
      </c>
      <c r="S62" s="12">
        <v>42283.864351851851</v>
      </c>
      <c r="T62" s="12">
        <v>42313.906018518523</v>
      </c>
    </row>
    <row r="63" spans="1:20" ht="213.75" x14ac:dyDescent="0.45">
      <c r="A63">
        <v>3458</v>
      </c>
      <c r="B63" s="3" t="s">
        <v>3457</v>
      </c>
      <c r="C63" s="3" t="s">
        <v>7568</v>
      </c>
      <c r="D63" s="6">
        <v>978</v>
      </c>
      <c r="E63" s="8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124</v>
      </c>
      <c r="P63">
        <v>45.04</v>
      </c>
      <c r="Q63" t="s">
        <v>8315</v>
      </c>
      <c r="R63" t="s">
        <v>8316</v>
      </c>
      <c r="S63" s="12">
        <v>42011.202581018515</v>
      </c>
      <c r="T63" s="12">
        <v>42038.185416666667</v>
      </c>
    </row>
    <row r="64" spans="1:20" ht="228" x14ac:dyDescent="0.45">
      <c r="A64">
        <v>3684</v>
      </c>
      <c r="B64" s="3" t="s">
        <v>3681</v>
      </c>
      <c r="C64" s="3" t="s">
        <v>7794</v>
      </c>
      <c r="D64" s="6">
        <v>750</v>
      </c>
      <c r="E64" s="8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139</v>
      </c>
      <c r="P64">
        <v>45.35</v>
      </c>
      <c r="Q64" t="s">
        <v>8315</v>
      </c>
      <c r="R64" t="s">
        <v>8316</v>
      </c>
      <c r="S64" s="12">
        <v>42219.180393518516</v>
      </c>
      <c r="T64" s="12">
        <v>42249.180393518516</v>
      </c>
    </row>
    <row r="65" spans="1:20" ht="171" x14ac:dyDescent="0.45">
      <c r="A65">
        <v>3368</v>
      </c>
      <c r="B65" s="3" t="s">
        <v>3367</v>
      </c>
      <c r="C65" s="3" t="s">
        <v>7478</v>
      </c>
      <c r="D65" s="6">
        <v>1000</v>
      </c>
      <c r="E65" s="8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105</v>
      </c>
      <c r="P65">
        <v>45.48</v>
      </c>
      <c r="Q65" t="s">
        <v>8315</v>
      </c>
      <c r="R65" t="s">
        <v>8316</v>
      </c>
      <c r="S65" s="12">
        <v>41969.199756944443</v>
      </c>
      <c r="T65" s="12">
        <v>42005.208333333328</v>
      </c>
    </row>
    <row r="66" spans="1:20" ht="242.25" x14ac:dyDescent="0.45">
      <c r="A66">
        <v>3521</v>
      </c>
      <c r="B66" s="3" t="s">
        <v>3520</v>
      </c>
      <c r="C66" s="3" t="s">
        <v>7631</v>
      </c>
      <c r="D66" s="6">
        <v>350</v>
      </c>
      <c r="E66" s="8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169</v>
      </c>
      <c r="P66">
        <v>45.62</v>
      </c>
      <c r="Q66" t="s">
        <v>8315</v>
      </c>
      <c r="R66" t="s">
        <v>8316</v>
      </c>
      <c r="S66" s="12">
        <v>41881.361342592594</v>
      </c>
      <c r="T66" s="12">
        <v>41911.361342592594</v>
      </c>
    </row>
    <row r="67" spans="1:20" ht="142.5" x14ac:dyDescent="0.45">
      <c r="A67">
        <v>3223</v>
      </c>
      <c r="B67" s="3" t="s">
        <v>3223</v>
      </c>
      <c r="C67" s="3" t="s">
        <v>7333</v>
      </c>
      <c r="D67" s="6">
        <v>3100</v>
      </c>
      <c r="E67" s="8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110</v>
      </c>
      <c r="P67">
        <v>45.88</v>
      </c>
      <c r="Q67" t="s">
        <v>8315</v>
      </c>
      <c r="R67" t="s">
        <v>8316</v>
      </c>
      <c r="S67" s="12">
        <v>42206.835370370376</v>
      </c>
      <c r="T67" s="12">
        <v>42236.835370370376</v>
      </c>
    </row>
    <row r="68" spans="1:20" ht="242.25" x14ac:dyDescent="0.45">
      <c r="A68">
        <v>3664</v>
      </c>
      <c r="B68" s="3" t="s">
        <v>3661</v>
      </c>
      <c r="C68" s="3" t="s">
        <v>7774</v>
      </c>
      <c r="D68" s="6">
        <v>800</v>
      </c>
      <c r="E68" s="8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109</v>
      </c>
      <c r="P68">
        <v>46.05</v>
      </c>
      <c r="Q68" t="s">
        <v>8315</v>
      </c>
      <c r="R68" t="s">
        <v>8316</v>
      </c>
      <c r="S68" s="12">
        <v>42523.248715277776</v>
      </c>
      <c r="T68" s="12">
        <v>42537.248715277776</v>
      </c>
    </row>
    <row r="69" spans="1:20" ht="171" x14ac:dyDescent="0.45">
      <c r="A69">
        <v>3300</v>
      </c>
      <c r="B69" s="3" t="s">
        <v>3300</v>
      </c>
      <c r="C69" s="3" t="s">
        <v>7410</v>
      </c>
      <c r="D69" s="6">
        <v>3000</v>
      </c>
      <c r="E69" s="8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136</v>
      </c>
      <c r="P69">
        <v>46.42</v>
      </c>
      <c r="Q69" t="s">
        <v>8315</v>
      </c>
      <c r="R69" t="s">
        <v>8316</v>
      </c>
      <c r="S69" s="12">
        <v>42102.743773148148</v>
      </c>
      <c r="T69" s="12">
        <v>42123.743773148148</v>
      </c>
    </row>
    <row r="70" spans="1:20" ht="256.5" x14ac:dyDescent="0.45">
      <c r="A70">
        <v>3413</v>
      </c>
      <c r="B70" s="3" t="s">
        <v>3412</v>
      </c>
      <c r="C70" s="3" t="s">
        <v>7523</v>
      </c>
      <c r="D70" s="6">
        <v>500</v>
      </c>
      <c r="E70" s="8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130</v>
      </c>
      <c r="P70">
        <v>46.43</v>
      </c>
      <c r="Q70" t="s">
        <v>8315</v>
      </c>
      <c r="R70" t="s">
        <v>8316</v>
      </c>
      <c r="S70" s="12">
        <v>42053.733078703706</v>
      </c>
      <c r="T70" s="12">
        <v>42063.207638888889</v>
      </c>
    </row>
    <row r="71" spans="1:20" ht="185.25" x14ac:dyDescent="0.45">
      <c r="A71">
        <v>3426</v>
      </c>
      <c r="B71" s="3" t="s">
        <v>3425</v>
      </c>
      <c r="C71" s="3" t="s">
        <v>7536</v>
      </c>
      <c r="D71" s="6">
        <v>3750</v>
      </c>
      <c r="E71" s="8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108</v>
      </c>
      <c r="P71">
        <v>46.61</v>
      </c>
      <c r="Q71" t="s">
        <v>8315</v>
      </c>
      <c r="R71" t="s">
        <v>8316</v>
      </c>
      <c r="S71" s="12">
        <v>41884.056747685187</v>
      </c>
      <c r="T71" s="12">
        <v>41903.083333333336</v>
      </c>
    </row>
    <row r="72" spans="1:20" ht="199.5" x14ac:dyDescent="0.45">
      <c r="A72">
        <v>3182</v>
      </c>
      <c r="B72" s="3" t="s">
        <v>3182</v>
      </c>
      <c r="C72" s="3" t="s">
        <v>7292</v>
      </c>
      <c r="D72" s="6">
        <v>7000</v>
      </c>
      <c r="E72" s="8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101</v>
      </c>
      <c r="P72">
        <v>46.77</v>
      </c>
      <c r="Q72" t="s">
        <v>8315</v>
      </c>
      <c r="R72" t="s">
        <v>8316</v>
      </c>
      <c r="S72" s="12">
        <v>40883.949317129627</v>
      </c>
      <c r="T72" s="12">
        <v>40939.708333333336</v>
      </c>
    </row>
    <row r="73" spans="1:20" ht="171" x14ac:dyDescent="0.45">
      <c r="A73">
        <v>2781</v>
      </c>
      <c r="B73" s="3" t="s">
        <v>2781</v>
      </c>
      <c r="C73" s="3" t="s">
        <v>6891</v>
      </c>
      <c r="D73" s="6">
        <v>1250</v>
      </c>
      <c r="E73" s="8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105</v>
      </c>
      <c r="P73">
        <v>47</v>
      </c>
      <c r="Q73" t="s">
        <v>8315</v>
      </c>
      <c r="R73" t="s">
        <v>8316</v>
      </c>
      <c r="S73" s="12">
        <v>42018.94159722222</v>
      </c>
      <c r="T73" s="12">
        <v>42047.291666666672</v>
      </c>
    </row>
    <row r="74" spans="1:20" ht="242.25" x14ac:dyDescent="0.45">
      <c r="A74">
        <v>3621</v>
      </c>
      <c r="B74" s="3" t="s">
        <v>3619</v>
      </c>
      <c r="C74" s="3" t="s">
        <v>7731</v>
      </c>
      <c r="D74" s="6">
        <v>3000</v>
      </c>
      <c r="E74" s="8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110</v>
      </c>
      <c r="P74">
        <v>47.03</v>
      </c>
      <c r="Q74" t="s">
        <v>8315</v>
      </c>
      <c r="R74" t="s">
        <v>8316</v>
      </c>
      <c r="S74" s="12">
        <v>42619.935694444444</v>
      </c>
      <c r="T74" s="12">
        <v>42643.875</v>
      </c>
    </row>
    <row r="75" spans="1:20" ht="213.75" x14ac:dyDescent="0.45">
      <c r="A75">
        <v>3490</v>
      </c>
      <c r="B75" s="3" t="s">
        <v>3489</v>
      </c>
      <c r="C75" s="3" t="s">
        <v>7600</v>
      </c>
      <c r="D75" s="6">
        <v>1000</v>
      </c>
      <c r="E75" s="8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128</v>
      </c>
      <c r="P75">
        <v>47.22</v>
      </c>
      <c r="Q75" t="s">
        <v>8315</v>
      </c>
      <c r="R75" t="s">
        <v>8316</v>
      </c>
      <c r="S75" s="12">
        <v>42443.802361111113</v>
      </c>
      <c r="T75" s="12">
        <v>42473.802361111113</v>
      </c>
    </row>
    <row r="76" spans="1:20" ht="242.25" x14ac:dyDescent="0.45">
      <c r="A76">
        <v>3561</v>
      </c>
      <c r="B76" s="3" t="s">
        <v>3560</v>
      </c>
      <c r="C76" s="3" t="s">
        <v>7671</v>
      </c>
      <c r="D76" s="6">
        <v>2500</v>
      </c>
      <c r="E76" s="8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102</v>
      </c>
      <c r="P76">
        <v>47.41</v>
      </c>
      <c r="Q76" t="s">
        <v>8315</v>
      </c>
      <c r="R76" t="s">
        <v>8316</v>
      </c>
      <c r="S76" s="12">
        <v>42203.680300925931</v>
      </c>
      <c r="T76" s="12">
        <v>42221.774999999994</v>
      </c>
    </row>
    <row r="77" spans="1:20" ht="228" x14ac:dyDescent="0.45">
      <c r="A77">
        <v>2810</v>
      </c>
      <c r="B77" s="3" t="s">
        <v>2810</v>
      </c>
      <c r="C77" s="3" t="s">
        <v>6920</v>
      </c>
      <c r="D77" s="6">
        <v>2500</v>
      </c>
      <c r="E77" s="8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108</v>
      </c>
      <c r="P77">
        <v>47.46</v>
      </c>
      <c r="Q77" t="s">
        <v>8315</v>
      </c>
      <c r="R77" t="s">
        <v>8316</v>
      </c>
      <c r="S77" s="12">
        <v>41759.13962962963</v>
      </c>
      <c r="T77" s="12">
        <v>41791.165972222225</v>
      </c>
    </row>
    <row r="78" spans="1:20" ht="156.75" x14ac:dyDescent="0.45">
      <c r="A78">
        <v>3622</v>
      </c>
      <c r="B78" s="3" t="s">
        <v>3620</v>
      </c>
      <c r="C78" s="3" t="s">
        <v>7732</v>
      </c>
      <c r="D78" s="6">
        <v>1000</v>
      </c>
      <c r="E78" s="8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100</v>
      </c>
      <c r="P78">
        <v>47.67</v>
      </c>
      <c r="Q78" t="s">
        <v>8315</v>
      </c>
      <c r="R78" t="s">
        <v>8316</v>
      </c>
      <c r="S78" s="12">
        <v>41877.221886574072</v>
      </c>
      <c r="T78" s="12">
        <v>41910.140972222223</v>
      </c>
    </row>
    <row r="79" spans="1:20" ht="228" x14ac:dyDescent="0.45">
      <c r="A79">
        <v>3496</v>
      </c>
      <c r="B79" s="3" t="s">
        <v>3495</v>
      </c>
      <c r="C79" s="3" t="s">
        <v>7606</v>
      </c>
      <c r="D79" s="6">
        <v>3000</v>
      </c>
      <c r="E79" s="8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124</v>
      </c>
      <c r="P79">
        <v>47.85</v>
      </c>
      <c r="Q79" t="s">
        <v>8315</v>
      </c>
      <c r="R79" t="s">
        <v>8316</v>
      </c>
      <c r="S79" s="12">
        <v>42584.846828703703</v>
      </c>
      <c r="T79" s="12">
        <v>42624.846828703703</v>
      </c>
    </row>
    <row r="80" spans="1:20" ht="228" x14ac:dyDescent="0.45">
      <c r="A80">
        <v>2790</v>
      </c>
      <c r="B80" s="3" t="s">
        <v>2790</v>
      </c>
      <c r="C80" s="3" t="s">
        <v>6900</v>
      </c>
      <c r="D80" s="6">
        <v>3000</v>
      </c>
      <c r="E80" s="8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105</v>
      </c>
      <c r="P80">
        <v>47.88</v>
      </c>
      <c r="Q80" t="s">
        <v>8315</v>
      </c>
      <c r="R80" t="s">
        <v>8316</v>
      </c>
      <c r="S80" s="12">
        <v>42016.938692129625</v>
      </c>
      <c r="T80" s="12">
        <v>42046.938692129625</v>
      </c>
    </row>
    <row r="81" spans="1:20" ht="213.75" x14ac:dyDescent="0.45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t="s">
        <v>8315</v>
      </c>
      <c r="R81" t="s">
        <v>8316</v>
      </c>
      <c r="S81" s="12">
        <v>42136.536134259266</v>
      </c>
      <c r="T81" s="12">
        <v>42167.875</v>
      </c>
    </row>
    <row r="82" spans="1:20" ht="213.75" x14ac:dyDescent="0.45">
      <c r="A82">
        <v>3816</v>
      </c>
      <c r="B82" s="3" t="s">
        <v>3813</v>
      </c>
      <c r="C82" s="3" t="s">
        <v>7926</v>
      </c>
      <c r="D82" s="6">
        <v>1500</v>
      </c>
      <c r="E82" s="8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119</v>
      </c>
      <c r="P82">
        <v>48.34</v>
      </c>
      <c r="Q82" t="s">
        <v>8315</v>
      </c>
      <c r="R82" t="s">
        <v>8316</v>
      </c>
      <c r="S82" s="12">
        <v>41807.690081018518</v>
      </c>
      <c r="T82" s="12">
        <v>41837.690081018518</v>
      </c>
    </row>
    <row r="83" spans="1:20" ht="242.25" x14ac:dyDescent="0.45">
      <c r="A83">
        <v>3306</v>
      </c>
      <c r="B83" s="3" t="s">
        <v>3306</v>
      </c>
      <c r="C83" s="3" t="s">
        <v>7416</v>
      </c>
      <c r="D83" s="6">
        <v>1500</v>
      </c>
      <c r="E83" s="8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175</v>
      </c>
      <c r="P83">
        <v>48.7</v>
      </c>
      <c r="Q83" t="s">
        <v>8315</v>
      </c>
      <c r="R83" t="s">
        <v>8316</v>
      </c>
      <c r="S83" s="12">
        <v>42493.219236111108</v>
      </c>
      <c r="T83" s="12">
        <v>42531.125</v>
      </c>
    </row>
    <row r="84" spans="1:20" ht="242.25" x14ac:dyDescent="0.45">
      <c r="A84">
        <v>3604</v>
      </c>
      <c r="B84" s="3" t="s">
        <v>3603</v>
      </c>
      <c r="C84" s="3" t="s">
        <v>7714</v>
      </c>
      <c r="D84" s="6">
        <v>3000</v>
      </c>
      <c r="E84" s="8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113</v>
      </c>
      <c r="P84">
        <v>49.06</v>
      </c>
      <c r="Q84" t="s">
        <v>8315</v>
      </c>
      <c r="R84" t="s">
        <v>8316</v>
      </c>
      <c r="S84" s="12">
        <v>42483.015694444446</v>
      </c>
      <c r="T84" s="12">
        <v>42489.290972222225</v>
      </c>
    </row>
    <row r="85" spans="1:20" ht="71.25" x14ac:dyDescent="0.45">
      <c r="A85">
        <v>3531</v>
      </c>
      <c r="B85" s="3" t="s">
        <v>3530</v>
      </c>
      <c r="C85" s="3" t="s">
        <v>7641</v>
      </c>
      <c r="D85" s="6">
        <v>1000</v>
      </c>
      <c r="E85" s="8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128</v>
      </c>
      <c r="P85">
        <v>49.23</v>
      </c>
      <c r="Q85" t="s">
        <v>8315</v>
      </c>
      <c r="R85" t="s">
        <v>8316</v>
      </c>
      <c r="S85" s="12">
        <v>42521.654328703706</v>
      </c>
      <c r="T85" s="12">
        <v>42551.654328703706</v>
      </c>
    </row>
    <row r="86" spans="1:20" ht="114" x14ac:dyDescent="0.45">
      <c r="A86">
        <v>3595</v>
      </c>
      <c r="B86" s="3" t="s">
        <v>3594</v>
      </c>
      <c r="C86" s="3" t="s">
        <v>7705</v>
      </c>
      <c r="D86" s="6">
        <v>2600</v>
      </c>
      <c r="E86" s="8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119</v>
      </c>
      <c r="P86">
        <v>49.69</v>
      </c>
      <c r="Q86" t="s">
        <v>8315</v>
      </c>
      <c r="R86" t="s">
        <v>8316</v>
      </c>
      <c r="S86" s="12">
        <v>42050.008368055554</v>
      </c>
      <c r="T86" s="12">
        <v>42076.290972222225</v>
      </c>
    </row>
    <row r="87" spans="1:20" ht="228" x14ac:dyDescent="0.45">
      <c r="A87">
        <v>3345</v>
      </c>
      <c r="B87" s="3" t="s">
        <v>3345</v>
      </c>
      <c r="C87" s="3" t="s">
        <v>7455</v>
      </c>
      <c r="D87" s="6">
        <v>500</v>
      </c>
      <c r="E87" s="8">
        <v>650</v>
      </c>
      <c r="F87" t="s">
        <v>8218</v>
      </c>
      <c r="G87" t="s">
        <v>8223</v>
      </c>
      <c r="H87" t="s">
        <v>8245</v>
      </c>
      <c r="I87">
        <v>1429317420</v>
      </c>
      <c r="J87">
        <v>1424226768</v>
      </c>
      <c r="K87" t="b">
        <v>0</v>
      </c>
      <c r="L87">
        <v>13</v>
      </c>
      <c r="M87" t="b">
        <v>1</v>
      </c>
      <c r="N87" t="s">
        <v>8269</v>
      </c>
      <c r="O87">
        <v>130</v>
      </c>
      <c r="P87">
        <v>50</v>
      </c>
      <c r="Q87" t="s">
        <v>8315</v>
      </c>
      <c r="R87" t="s">
        <v>8316</v>
      </c>
      <c r="S87" s="12">
        <v>42053.106111111112</v>
      </c>
      <c r="T87" s="12">
        <v>42112.025694444441</v>
      </c>
    </row>
    <row r="88" spans="1:20" ht="185.25" x14ac:dyDescent="0.45">
      <c r="A88">
        <v>1302</v>
      </c>
      <c r="B88" s="3" t="s">
        <v>1303</v>
      </c>
      <c r="C88" s="3" t="s">
        <v>5412</v>
      </c>
      <c r="D88" s="6">
        <v>2500</v>
      </c>
      <c r="E88" s="8">
        <v>2500</v>
      </c>
      <c r="F88" t="s">
        <v>8218</v>
      </c>
      <c r="G88" t="s">
        <v>8223</v>
      </c>
      <c r="H88" t="s">
        <v>8245</v>
      </c>
      <c r="I88">
        <v>1480559011</v>
      </c>
      <c r="J88">
        <v>1477963411</v>
      </c>
      <c r="K88" t="b">
        <v>0</v>
      </c>
      <c r="L88">
        <v>50</v>
      </c>
      <c r="M88" t="b">
        <v>1</v>
      </c>
      <c r="N88" t="s">
        <v>8269</v>
      </c>
      <c r="O88">
        <v>100</v>
      </c>
      <c r="P88">
        <v>50</v>
      </c>
      <c r="Q88" t="s">
        <v>8315</v>
      </c>
      <c r="R88" t="s">
        <v>8316</v>
      </c>
      <c r="S88" s="12">
        <v>42675.057997685188</v>
      </c>
      <c r="T88" s="12">
        <v>42705.099664351852</v>
      </c>
    </row>
    <row r="89" spans="1:20" ht="213.75" x14ac:dyDescent="0.45">
      <c r="A89">
        <v>3518</v>
      </c>
      <c r="B89" s="3" t="s">
        <v>3517</v>
      </c>
      <c r="C89" s="3" t="s">
        <v>7628</v>
      </c>
      <c r="D89" s="6">
        <v>1500</v>
      </c>
      <c r="E89" s="8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110</v>
      </c>
      <c r="P89">
        <v>50.02</v>
      </c>
      <c r="Q89" t="s">
        <v>8315</v>
      </c>
      <c r="R89" t="s">
        <v>8316</v>
      </c>
      <c r="S89" s="12">
        <v>41893.783553240741</v>
      </c>
      <c r="T89" s="12">
        <v>41914.597916666666</v>
      </c>
    </row>
    <row r="90" spans="1:20" ht="228" x14ac:dyDescent="0.45">
      <c r="A90">
        <v>3209</v>
      </c>
      <c r="B90" s="3" t="s">
        <v>3209</v>
      </c>
      <c r="C90" s="3" t="s">
        <v>7319</v>
      </c>
      <c r="D90" s="6">
        <v>9500</v>
      </c>
      <c r="E90" s="8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119</v>
      </c>
      <c r="P90">
        <v>50.16</v>
      </c>
      <c r="Q90" t="s">
        <v>8315</v>
      </c>
      <c r="R90" t="s">
        <v>8316</v>
      </c>
      <c r="S90" s="12">
        <v>41778.637245370373</v>
      </c>
      <c r="T90" s="12">
        <v>41810.958333333336</v>
      </c>
    </row>
    <row r="91" spans="1:20" ht="156.75" x14ac:dyDescent="0.45">
      <c r="A91">
        <v>3217</v>
      </c>
      <c r="B91" s="3" t="s">
        <v>3217</v>
      </c>
      <c r="C91" s="3" t="s">
        <v>7327</v>
      </c>
      <c r="D91" s="6">
        <v>4500</v>
      </c>
      <c r="E91" s="8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116</v>
      </c>
      <c r="P91">
        <v>50.2</v>
      </c>
      <c r="Q91" t="s">
        <v>8315</v>
      </c>
      <c r="R91" t="s">
        <v>8316</v>
      </c>
      <c r="S91" s="12">
        <v>42648.546111111107</v>
      </c>
      <c r="T91" s="12">
        <v>42678.546111111107</v>
      </c>
    </row>
    <row r="92" spans="1:20" ht="256.5" x14ac:dyDescent="0.45">
      <c r="A92">
        <v>3469</v>
      </c>
      <c r="B92" s="3" t="s">
        <v>3468</v>
      </c>
      <c r="C92" s="3" t="s">
        <v>7579</v>
      </c>
      <c r="D92" s="6">
        <v>2800</v>
      </c>
      <c r="E92" s="8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113</v>
      </c>
      <c r="P92">
        <v>50.4</v>
      </c>
      <c r="Q92" t="s">
        <v>8315</v>
      </c>
      <c r="R92" t="s">
        <v>8316</v>
      </c>
      <c r="S92" s="12">
        <v>42458.641724537039</v>
      </c>
      <c r="T92" s="12">
        <v>42488.641724537039</v>
      </c>
    </row>
    <row r="93" spans="1:20" ht="199.5" x14ac:dyDescent="0.45">
      <c r="A93">
        <v>3232</v>
      </c>
      <c r="B93" s="3" t="s">
        <v>3232</v>
      </c>
      <c r="C93" s="3" t="s">
        <v>7342</v>
      </c>
      <c r="D93" s="6">
        <v>1000</v>
      </c>
      <c r="E93" s="8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131</v>
      </c>
      <c r="P93">
        <v>50.46</v>
      </c>
      <c r="Q93" t="s">
        <v>8315</v>
      </c>
      <c r="R93" t="s">
        <v>8316</v>
      </c>
      <c r="S93" s="12">
        <v>42463.81385416667</v>
      </c>
      <c r="T93" s="12">
        <v>42494.165972222225</v>
      </c>
    </row>
    <row r="94" spans="1:20" ht="185.25" x14ac:dyDescent="0.45">
      <c r="A94">
        <v>2824</v>
      </c>
      <c r="B94" s="3" t="s">
        <v>2824</v>
      </c>
      <c r="C94" s="3" t="s">
        <v>6934</v>
      </c>
      <c r="D94" s="6">
        <v>650</v>
      </c>
      <c r="E94" s="8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117</v>
      </c>
      <c r="P94">
        <v>50.67</v>
      </c>
      <c r="Q94" t="s">
        <v>8315</v>
      </c>
      <c r="R94" t="s">
        <v>8316</v>
      </c>
      <c r="S94" s="12">
        <v>42136.270787037036</v>
      </c>
      <c r="T94" s="12">
        <v>42168.071527777778</v>
      </c>
    </row>
    <row r="95" spans="1:20" ht="228" x14ac:dyDescent="0.45">
      <c r="A95">
        <v>2961</v>
      </c>
      <c r="B95" s="3" t="s">
        <v>2961</v>
      </c>
      <c r="C95" s="3" t="s">
        <v>7071</v>
      </c>
      <c r="D95" s="6">
        <v>5000</v>
      </c>
      <c r="E95" s="8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110</v>
      </c>
      <c r="P95">
        <v>50.75</v>
      </c>
      <c r="Q95" t="s">
        <v>8315</v>
      </c>
      <c r="R95" t="s">
        <v>8316</v>
      </c>
      <c r="S95" s="12">
        <v>42061.212488425925</v>
      </c>
      <c r="T95" s="12">
        <v>42089.166666666672</v>
      </c>
    </row>
    <row r="96" spans="1:20" ht="213.75" x14ac:dyDescent="0.45">
      <c r="A96">
        <v>3168</v>
      </c>
      <c r="B96" s="3" t="s">
        <v>3168</v>
      </c>
      <c r="C96" s="3" t="s">
        <v>7278</v>
      </c>
      <c r="D96" s="6">
        <v>2500</v>
      </c>
      <c r="E96" s="8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124</v>
      </c>
      <c r="P96">
        <v>50.9</v>
      </c>
      <c r="Q96" t="s">
        <v>8315</v>
      </c>
      <c r="R96" t="s">
        <v>8316</v>
      </c>
      <c r="S96" s="12">
        <v>41772.105937500004</v>
      </c>
      <c r="T96" s="12">
        <v>41803.916666666664</v>
      </c>
    </row>
    <row r="97" spans="1:20" ht="128.25" x14ac:dyDescent="0.45">
      <c r="A97">
        <v>3457</v>
      </c>
      <c r="B97" s="3" t="s">
        <v>3456</v>
      </c>
      <c r="C97" s="3" t="s">
        <v>7567</v>
      </c>
      <c r="D97" s="6">
        <v>2000</v>
      </c>
      <c r="E97" s="8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140</v>
      </c>
      <c r="P97">
        <v>50.98</v>
      </c>
      <c r="Q97" t="s">
        <v>8315</v>
      </c>
      <c r="R97" t="s">
        <v>8316</v>
      </c>
      <c r="S97" s="12">
        <v>42016.706678240742</v>
      </c>
      <c r="T97" s="12">
        <v>42047.249305555553</v>
      </c>
    </row>
    <row r="98" spans="1:20" ht="228" x14ac:dyDescent="0.45">
      <c r="A98">
        <v>3448</v>
      </c>
      <c r="B98" s="3" t="s">
        <v>3447</v>
      </c>
      <c r="C98" s="3" t="s">
        <v>7558</v>
      </c>
      <c r="D98" s="6">
        <v>2100</v>
      </c>
      <c r="E98" s="8">
        <v>2305</v>
      </c>
      <c r="F98" t="s">
        <v>8218</v>
      </c>
      <c r="G98" t="s">
        <v>8223</v>
      </c>
      <c r="H98" t="s">
        <v>8245</v>
      </c>
      <c r="I98">
        <v>1418784689</v>
      </c>
      <c r="J98">
        <v>1416192689</v>
      </c>
      <c r="K98" t="b">
        <v>0</v>
      </c>
      <c r="L98">
        <v>45</v>
      </c>
      <c r="M98" t="b">
        <v>1</v>
      </c>
      <c r="N98" t="s">
        <v>8269</v>
      </c>
      <c r="O98">
        <v>110</v>
      </c>
      <c r="P98">
        <v>51.22</v>
      </c>
      <c r="Q98" t="s">
        <v>8315</v>
      </c>
      <c r="R98" t="s">
        <v>8316</v>
      </c>
      <c r="S98" s="12">
        <v>41960.119085648148</v>
      </c>
      <c r="T98" s="12">
        <v>41990.119085648148</v>
      </c>
    </row>
    <row r="99" spans="1:20" ht="270.75" x14ac:dyDescent="0.45">
      <c r="A99">
        <v>3386</v>
      </c>
      <c r="B99" s="3" t="s">
        <v>3385</v>
      </c>
      <c r="C99" s="3" t="s">
        <v>7496</v>
      </c>
      <c r="D99" s="6">
        <v>2000</v>
      </c>
      <c r="E99" s="8">
        <v>2100</v>
      </c>
      <c r="F99" t="s">
        <v>8218</v>
      </c>
      <c r="G99" t="s">
        <v>8223</v>
      </c>
      <c r="H99" t="s">
        <v>8245</v>
      </c>
      <c r="I99">
        <v>1417620506</v>
      </c>
      <c r="J99">
        <v>1415028506</v>
      </c>
      <c r="K99" t="b">
        <v>0</v>
      </c>
      <c r="L99">
        <v>41</v>
      </c>
      <c r="M99" t="b">
        <v>1</v>
      </c>
      <c r="N99" t="s">
        <v>8269</v>
      </c>
      <c r="O99">
        <v>105</v>
      </c>
      <c r="P99">
        <v>51.22</v>
      </c>
      <c r="Q99" t="s">
        <v>8315</v>
      </c>
      <c r="R99" t="s">
        <v>8316</v>
      </c>
      <c r="S99" s="12">
        <v>41946.644745370373</v>
      </c>
      <c r="T99" s="12">
        <v>41976.644745370373</v>
      </c>
    </row>
    <row r="100" spans="1:20" ht="228" x14ac:dyDescent="0.45">
      <c r="A100">
        <v>3493</v>
      </c>
      <c r="B100" s="3" t="s">
        <v>3492</v>
      </c>
      <c r="C100" s="3" t="s">
        <v>7603</v>
      </c>
      <c r="D100" s="6">
        <v>1500</v>
      </c>
      <c r="E100" s="8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100</v>
      </c>
      <c r="P100">
        <v>51.72</v>
      </c>
      <c r="Q100" t="s">
        <v>8315</v>
      </c>
      <c r="R100" t="s">
        <v>8316</v>
      </c>
      <c r="S100" s="12">
        <v>41848.866157407407</v>
      </c>
      <c r="T100" s="12">
        <v>41868.21597222222</v>
      </c>
    </row>
    <row r="101" spans="1:20" ht="228" x14ac:dyDescent="0.45">
      <c r="A101">
        <v>3716</v>
      </c>
      <c r="B101" s="3" t="s">
        <v>3713</v>
      </c>
      <c r="C101" s="3" t="s">
        <v>7826</v>
      </c>
      <c r="D101" s="6">
        <v>800</v>
      </c>
      <c r="E101" s="8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156</v>
      </c>
      <c r="P101">
        <v>51.92</v>
      </c>
      <c r="Q101" t="s">
        <v>8315</v>
      </c>
      <c r="R101" t="s">
        <v>8316</v>
      </c>
      <c r="S101" s="12">
        <v>42360.887835648144</v>
      </c>
      <c r="T101" s="12">
        <v>42390.887835648144</v>
      </c>
    </row>
    <row r="102" spans="1:20" ht="228" x14ac:dyDescent="0.45">
      <c r="A102">
        <v>3149</v>
      </c>
      <c r="B102" s="3" t="s">
        <v>3149</v>
      </c>
      <c r="C102" s="3" t="s">
        <v>7259</v>
      </c>
      <c r="D102" s="6">
        <v>1250</v>
      </c>
      <c r="E102" s="8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104</v>
      </c>
      <c r="P102">
        <v>52</v>
      </c>
      <c r="Q102" t="s">
        <v>8315</v>
      </c>
      <c r="R102" t="s">
        <v>8316</v>
      </c>
      <c r="S102" s="12">
        <v>41226.017361111109</v>
      </c>
      <c r="T102" s="12">
        <v>41250.083333333336</v>
      </c>
    </row>
    <row r="103" spans="1:20" ht="228" x14ac:dyDescent="0.45">
      <c r="A103">
        <v>3476</v>
      </c>
      <c r="B103" s="3" t="s">
        <v>3475</v>
      </c>
      <c r="C103" s="3" t="s">
        <v>7586</v>
      </c>
      <c r="D103" s="6">
        <v>300</v>
      </c>
      <c r="E103" s="8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104</v>
      </c>
      <c r="P103">
        <v>52</v>
      </c>
      <c r="Q103" t="s">
        <v>8315</v>
      </c>
      <c r="R103" t="s">
        <v>8316</v>
      </c>
      <c r="S103" s="12">
        <v>41921.279976851853</v>
      </c>
      <c r="T103" s="12">
        <v>41939.125</v>
      </c>
    </row>
    <row r="104" spans="1:20" ht="213.75" x14ac:dyDescent="0.45">
      <c r="A104">
        <v>3432</v>
      </c>
      <c r="B104" s="3" t="s">
        <v>3431</v>
      </c>
      <c r="C104" s="3" t="s">
        <v>7542</v>
      </c>
      <c r="D104" s="6">
        <v>2000</v>
      </c>
      <c r="E104" s="8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110</v>
      </c>
      <c r="P104">
        <v>52.21</v>
      </c>
      <c r="Q104" t="s">
        <v>8315</v>
      </c>
      <c r="R104" t="s">
        <v>8316</v>
      </c>
      <c r="S104" s="12">
        <v>42380.581180555557</v>
      </c>
      <c r="T104" s="12">
        <v>42405.916666666672</v>
      </c>
    </row>
    <row r="105" spans="1:20" ht="213.75" x14ac:dyDescent="0.45">
      <c r="A105">
        <v>3225</v>
      </c>
      <c r="B105" s="3" t="s">
        <v>3225</v>
      </c>
      <c r="C105" s="3" t="s">
        <v>7335</v>
      </c>
      <c r="D105" s="6">
        <v>2000</v>
      </c>
      <c r="E105" s="8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102</v>
      </c>
      <c r="P105">
        <v>52.49</v>
      </c>
      <c r="Q105" t="s">
        <v>8315</v>
      </c>
      <c r="R105" t="s">
        <v>8316</v>
      </c>
      <c r="S105" s="12">
        <v>42503.559467592597</v>
      </c>
      <c r="T105" s="12">
        <v>42524.875</v>
      </c>
    </row>
    <row r="106" spans="1:20" ht="142.5" x14ac:dyDescent="0.45">
      <c r="A106">
        <v>3264</v>
      </c>
      <c r="B106" s="3" t="s">
        <v>3264</v>
      </c>
      <c r="C106" s="3" t="s">
        <v>7374</v>
      </c>
      <c r="D106" s="6">
        <v>2500</v>
      </c>
      <c r="E106" s="8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103</v>
      </c>
      <c r="P106">
        <v>52.55</v>
      </c>
      <c r="Q106" t="s">
        <v>8315</v>
      </c>
      <c r="R106" t="s">
        <v>8316</v>
      </c>
      <c r="S106" s="12">
        <v>42016.800208333334</v>
      </c>
      <c r="T106" s="12">
        <v>42032.916666666672</v>
      </c>
    </row>
    <row r="107" spans="1:20" ht="228" x14ac:dyDescent="0.45">
      <c r="A107">
        <v>3267</v>
      </c>
      <c r="B107" s="3" t="s">
        <v>3267</v>
      </c>
      <c r="C107" s="3" t="s">
        <v>7377</v>
      </c>
      <c r="D107" s="6">
        <v>15000</v>
      </c>
      <c r="E107" s="8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102</v>
      </c>
      <c r="P107">
        <v>53.18</v>
      </c>
      <c r="Q107" t="s">
        <v>8315</v>
      </c>
      <c r="R107" t="s">
        <v>8316</v>
      </c>
      <c r="S107" s="12">
        <v>42172.757638888885</v>
      </c>
      <c r="T107" s="12">
        <v>42202.757638888885</v>
      </c>
    </row>
    <row r="108" spans="1:20" ht="185.25" x14ac:dyDescent="0.45">
      <c r="A108">
        <v>3477</v>
      </c>
      <c r="B108" s="3" t="s">
        <v>3476</v>
      </c>
      <c r="C108" s="3" t="s">
        <v>7587</v>
      </c>
      <c r="D108" s="6">
        <v>1800</v>
      </c>
      <c r="E108" s="8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115</v>
      </c>
      <c r="P108">
        <v>53.23</v>
      </c>
      <c r="Q108" t="s">
        <v>8315</v>
      </c>
      <c r="R108" t="s">
        <v>8316</v>
      </c>
      <c r="S108" s="12">
        <v>42128.736608796295</v>
      </c>
      <c r="T108" s="12">
        <v>42141.125</v>
      </c>
    </row>
    <row r="109" spans="1:20" ht="185.25" x14ac:dyDescent="0.45">
      <c r="A109">
        <v>3307</v>
      </c>
      <c r="B109" s="3" t="s">
        <v>3307</v>
      </c>
      <c r="C109" s="3" t="s">
        <v>7417</v>
      </c>
      <c r="D109" s="6">
        <v>1000</v>
      </c>
      <c r="E109" s="8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107</v>
      </c>
      <c r="P109">
        <v>53.34</v>
      </c>
      <c r="Q109" t="s">
        <v>8315</v>
      </c>
      <c r="R109" t="s">
        <v>8316</v>
      </c>
      <c r="S109" s="12">
        <v>42475.057164351849</v>
      </c>
      <c r="T109" s="12">
        <v>42505.057164351849</v>
      </c>
    </row>
    <row r="110" spans="1:20" ht="128.25" x14ac:dyDescent="0.45">
      <c r="A110">
        <v>3212</v>
      </c>
      <c r="B110" s="3" t="s">
        <v>3212</v>
      </c>
      <c r="C110" s="3" t="s">
        <v>7322</v>
      </c>
      <c r="D110" s="6">
        <v>4000</v>
      </c>
      <c r="E110" s="8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126</v>
      </c>
      <c r="P110">
        <v>53.72</v>
      </c>
      <c r="Q110" t="s">
        <v>8315</v>
      </c>
      <c r="R110" t="s">
        <v>8316</v>
      </c>
      <c r="S110" s="12">
        <v>41829.795729166668</v>
      </c>
      <c r="T110" s="12">
        <v>41859.795729166668</v>
      </c>
    </row>
    <row r="111" spans="1:20" ht="228" x14ac:dyDescent="0.45">
      <c r="A111">
        <v>3708</v>
      </c>
      <c r="B111" s="3" t="s">
        <v>3705</v>
      </c>
      <c r="C111" s="3" t="s">
        <v>7818</v>
      </c>
      <c r="D111" s="6">
        <v>700</v>
      </c>
      <c r="E111" s="8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300</v>
      </c>
      <c r="P111">
        <v>53.85</v>
      </c>
      <c r="Q111" t="s">
        <v>8315</v>
      </c>
      <c r="R111" t="s">
        <v>8316</v>
      </c>
      <c r="S111" s="12">
        <v>41810.142199074071</v>
      </c>
      <c r="T111" s="12">
        <v>41824.142199074071</v>
      </c>
    </row>
    <row r="112" spans="1:20" ht="228" x14ac:dyDescent="0.45">
      <c r="A112">
        <v>3362</v>
      </c>
      <c r="B112" s="3" t="s">
        <v>3361</v>
      </c>
      <c r="C112" s="3" t="s">
        <v>7472</v>
      </c>
      <c r="D112" s="6">
        <v>500</v>
      </c>
      <c r="E112" s="8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218</v>
      </c>
      <c r="P112">
        <v>54.5</v>
      </c>
      <c r="Q112" t="s">
        <v>8315</v>
      </c>
      <c r="R112" t="s">
        <v>8316</v>
      </c>
      <c r="S112" s="12">
        <v>42056.091631944444</v>
      </c>
      <c r="T112" s="12">
        <v>42070.204861111109</v>
      </c>
    </row>
    <row r="113" spans="1:20" ht="213.75" x14ac:dyDescent="0.45">
      <c r="A113">
        <v>3274</v>
      </c>
      <c r="B113" s="3" t="s">
        <v>3274</v>
      </c>
      <c r="C113" s="3" t="s">
        <v>7384</v>
      </c>
      <c r="D113" s="6">
        <v>15500</v>
      </c>
      <c r="E113" s="8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101</v>
      </c>
      <c r="P113">
        <v>54.91</v>
      </c>
      <c r="Q113" t="s">
        <v>8315</v>
      </c>
      <c r="R113" t="s">
        <v>8316</v>
      </c>
      <c r="S113" s="12">
        <v>42400.704537037032</v>
      </c>
      <c r="T113" s="12">
        <v>42444.875</v>
      </c>
    </row>
    <row r="114" spans="1:20" ht="213.75" x14ac:dyDescent="0.45">
      <c r="A114">
        <v>3514</v>
      </c>
      <c r="B114" s="3" t="s">
        <v>3513</v>
      </c>
      <c r="C114" s="3" t="s">
        <v>7624</v>
      </c>
      <c r="D114" s="6">
        <v>500</v>
      </c>
      <c r="E114" s="8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110</v>
      </c>
      <c r="P114">
        <v>55</v>
      </c>
      <c r="Q114" t="s">
        <v>8315</v>
      </c>
      <c r="R114" t="s">
        <v>8316</v>
      </c>
      <c r="S114" s="12">
        <v>42020.846666666665</v>
      </c>
      <c r="T114" s="12">
        <v>42037.207638888889</v>
      </c>
    </row>
    <row r="115" spans="1:20" ht="256.5" x14ac:dyDescent="0.45">
      <c r="A115">
        <v>3464</v>
      </c>
      <c r="B115" s="3" t="s">
        <v>3463</v>
      </c>
      <c r="C115" s="3" t="s">
        <v>7574</v>
      </c>
      <c r="D115" s="6">
        <v>5000</v>
      </c>
      <c r="E115" s="8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102</v>
      </c>
      <c r="P115">
        <v>55.01</v>
      </c>
      <c r="Q115" t="s">
        <v>8315</v>
      </c>
      <c r="R115" t="s">
        <v>8316</v>
      </c>
      <c r="S115" s="12">
        <v>42575.130057870367</v>
      </c>
      <c r="T115" s="12">
        <v>42605.130057870367</v>
      </c>
    </row>
    <row r="116" spans="1:20" ht="228" x14ac:dyDescent="0.45">
      <c r="A116">
        <v>3539</v>
      </c>
      <c r="B116" s="3" t="s">
        <v>3538</v>
      </c>
      <c r="C116" s="3" t="s">
        <v>7649</v>
      </c>
      <c r="D116" s="6">
        <v>600</v>
      </c>
      <c r="E116" s="8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120</v>
      </c>
      <c r="P116">
        <v>55.23</v>
      </c>
      <c r="Q116" t="s">
        <v>8315</v>
      </c>
      <c r="R116" t="s">
        <v>8316</v>
      </c>
      <c r="S116" s="12">
        <v>42600.756041666667</v>
      </c>
      <c r="T116" s="12">
        <v>42621.756041666667</v>
      </c>
    </row>
    <row r="117" spans="1:20" ht="228" x14ac:dyDescent="0.45">
      <c r="A117">
        <v>3299</v>
      </c>
      <c r="B117" s="3" t="s">
        <v>3299</v>
      </c>
      <c r="C117" s="3" t="s">
        <v>7409</v>
      </c>
      <c r="D117" s="6">
        <v>3000</v>
      </c>
      <c r="E117" s="8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>
        <v>116</v>
      </c>
      <c r="P117">
        <v>55.33</v>
      </c>
      <c r="Q117" t="s">
        <v>8315</v>
      </c>
      <c r="R117" t="s">
        <v>8316</v>
      </c>
      <c r="S117" s="12">
        <v>42261.917395833334</v>
      </c>
      <c r="T117" s="12">
        <v>42291.917395833334</v>
      </c>
    </row>
    <row r="118" spans="1:20" ht="242.25" x14ac:dyDescent="0.45">
      <c r="A118">
        <v>3485</v>
      </c>
      <c r="B118" s="3" t="s">
        <v>3484</v>
      </c>
      <c r="C118" s="3" t="s">
        <v>7595</v>
      </c>
      <c r="D118" s="6">
        <v>1650</v>
      </c>
      <c r="E118" s="8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>
        <v>101</v>
      </c>
      <c r="P118">
        <v>55.33</v>
      </c>
      <c r="Q118" t="s">
        <v>8315</v>
      </c>
      <c r="R118" t="s">
        <v>8316</v>
      </c>
      <c r="S118" s="12">
        <v>42372.693055555559</v>
      </c>
      <c r="T118" s="12">
        <v>42402.693055555559</v>
      </c>
    </row>
    <row r="119" spans="1:20" ht="185.25" x14ac:dyDescent="0.45">
      <c r="A119">
        <v>3354</v>
      </c>
      <c r="B119" s="3" t="s">
        <v>3353</v>
      </c>
      <c r="C119" s="3" t="s">
        <v>7464</v>
      </c>
      <c r="D119" s="6">
        <v>3000</v>
      </c>
      <c r="E119" s="8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102</v>
      </c>
      <c r="P119">
        <v>55.6</v>
      </c>
      <c r="Q119" t="s">
        <v>8315</v>
      </c>
      <c r="R119" t="s">
        <v>8316</v>
      </c>
      <c r="S119" s="12">
        <v>42270.7269212963</v>
      </c>
      <c r="T119" s="12">
        <v>42306.167361111111</v>
      </c>
    </row>
    <row r="120" spans="1:20" ht="185.25" x14ac:dyDescent="0.45">
      <c r="A120">
        <v>3396</v>
      </c>
      <c r="B120" s="3" t="s">
        <v>3395</v>
      </c>
      <c r="C120" s="3" t="s">
        <v>7506</v>
      </c>
      <c r="D120" s="6">
        <v>1500</v>
      </c>
      <c r="E120" s="8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104</v>
      </c>
      <c r="P120">
        <v>55.89</v>
      </c>
      <c r="Q120" t="s">
        <v>8315</v>
      </c>
      <c r="R120" t="s">
        <v>8316</v>
      </c>
      <c r="S120" s="12">
        <v>41764.44663194444</v>
      </c>
      <c r="T120" s="12">
        <v>41791.165972222225</v>
      </c>
    </row>
    <row r="121" spans="1:20" ht="256.5" x14ac:dyDescent="0.45">
      <c r="A121">
        <v>3594</v>
      </c>
      <c r="B121" s="3" t="s">
        <v>3593</v>
      </c>
      <c r="C121" s="3" t="s">
        <v>7704</v>
      </c>
      <c r="D121" s="6">
        <v>1600</v>
      </c>
      <c r="E121" s="8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t="s">
        <v>8315</v>
      </c>
      <c r="R121" t="s">
        <v>8316</v>
      </c>
      <c r="S121" s="12">
        <v>42592.066921296297</v>
      </c>
      <c r="T121" s="12">
        <v>42617.066921296297</v>
      </c>
    </row>
    <row r="122" spans="1:20" ht="242.25" x14ac:dyDescent="0.45">
      <c r="A122">
        <v>3620</v>
      </c>
      <c r="B122" s="3" t="s">
        <v>3618</v>
      </c>
      <c r="C122" s="3" t="s">
        <v>7730</v>
      </c>
      <c r="D122" s="6">
        <v>10500</v>
      </c>
      <c r="E122" s="8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105</v>
      </c>
      <c r="P122">
        <v>56.07</v>
      </c>
      <c r="Q122" t="s">
        <v>8315</v>
      </c>
      <c r="R122" t="s">
        <v>8316</v>
      </c>
      <c r="S122" s="12">
        <v>42037.938206018516</v>
      </c>
      <c r="T122" s="12">
        <v>42068.166666666672</v>
      </c>
    </row>
    <row r="123" spans="1:20" ht="213.75" x14ac:dyDescent="0.45">
      <c r="A123">
        <v>3553</v>
      </c>
      <c r="B123" s="3" t="s">
        <v>3552</v>
      </c>
      <c r="C123" s="3" t="s">
        <v>7663</v>
      </c>
      <c r="D123" s="6">
        <v>5500</v>
      </c>
      <c r="E123" s="8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106</v>
      </c>
      <c r="P123">
        <v>56.2</v>
      </c>
      <c r="Q123" t="s">
        <v>8315</v>
      </c>
      <c r="R123" t="s">
        <v>8316</v>
      </c>
      <c r="S123" s="12">
        <v>42196.028703703705</v>
      </c>
      <c r="T123" s="12">
        <v>42228</v>
      </c>
    </row>
    <row r="124" spans="1:20" ht="199.5" x14ac:dyDescent="0.45">
      <c r="A124">
        <v>3818</v>
      </c>
      <c r="B124" s="3" t="s">
        <v>3815</v>
      </c>
      <c r="C124" s="3" t="s">
        <v>7928</v>
      </c>
      <c r="D124" s="6">
        <v>250</v>
      </c>
      <c r="E124" s="8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228</v>
      </c>
      <c r="P124">
        <v>57</v>
      </c>
      <c r="Q124" t="s">
        <v>8315</v>
      </c>
      <c r="R124" t="s">
        <v>8316</v>
      </c>
      <c r="S124" s="12">
        <v>42045.84238425926</v>
      </c>
      <c r="T124" s="12">
        <v>42075.800717592589</v>
      </c>
    </row>
    <row r="125" spans="1:20" ht="213.75" x14ac:dyDescent="0.45">
      <c r="A125">
        <v>3301</v>
      </c>
      <c r="B125" s="3" t="s">
        <v>3301</v>
      </c>
      <c r="C125" s="3" t="s">
        <v>7411</v>
      </c>
      <c r="D125" s="6">
        <v>3000</v>
      </c>
      <c r="E125" s="8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133</v>
      </c>
      <c r="P125">
        <v>57.2</v>
      </c>
      <c r="Q125" t="s">
        <v>8315</v>
      </c>
      <c r="R125" t="s">
        <v>8316</v>
      </c>
      <c r="S125" s="12">
        <v>42538.73583333334</v>
      </c>
      <c r="T125" s="12">
        <v>42583.290972222225</v>
      </c>
    </row>
    <row r="126" spans="1:20" ht="242.25" x14ac:dyDescent="0.45">
      <c r="A126">
        <v>3689</v>
      </c>
      <c r="B126" s="3" t="s">
        <v>3686</v>
      </c>
      <c r="C126" s="3" t="s">
        <v>7799</v>
      </c>
      <c r="D126" s="6">
        <v>3000</v>
      </c>
      <c r="E126" s="8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118</v>
      </c>
      <c r="P126">
        <v>57.26</v>
      </c>
      <c r="Q126" t="s">
        <v>8315</v>
      </c>
      <c r="R126" t="s">
        <v>8316</v>
      </c>
      <c r="S126" s="12">
        <v>42147.826840277776</v>
      </c>
      <c r="T126" s="12">
        <v>42176.934027777781</v>
      </c>
    </row>
    <row r="127" spans="1:20" ht="199.5" x14ac:dyDescent="0.45">
      <c r="A127">
        <v>3231</v>
      </c>
      <c r="B127" s="3" t="s">
        <v>3231</v>
      </c>
      <c r="C127" s="3" t="s">
        <v>7341</v>
      </c>
      <c r="D127" s="6">
        <v>1000</v>
      </c>
      <c r="E127" s="8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161</v>
      </c>
      <c r="P127">
        <v>57.5</v>
      </c>
      <c r="Q127" t="s">
        <v>8315</v>
      </c>
      <c r="R127" t="s">
        <v>8316</v>
      </c>
      <c r="S127" s="12">
        <v>42446.943831018521</v>
      </c>
      <c r="T127" s="12">
        <v>42476.943831018521</v>
      </c>
    </row>
    <row r="128" spans="1:20" ht="199.5" x14ac:dyDescent="0.45">
      <c r="A128">
        <v>3177</v>
      </c>
      <c r="B128" s="3" t="s">
        <v>3177</v>
      </c>
      <c r="C128" s="3" t="s">
        <v>7287</v>
      </c>
      <c r="D128" s="6">
        <v>2500</v>
      </c>
      <c r="E128" s="8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117</v>
      </c>
      <c r="P128">
        <v>57.55</v>
      </c>
      <c r="Q128" t="s">
        <v>8315</v>
      </c>
      <c r="R128" t="s">
        <v>8316</v>
      </c>
      <c r="S128" s="12">
        <v>41781.666770833333</v>
      </c>
      <c r="T128" s="12">
        <v>41811.666770833333</v>
      </c>
    </row>
    <row r="129" spans="1:20" ht="213.75" x14ac:dyDescent="0.45">
      <c r="A129">
        <v>3246</v>
      </c>
      <c r="B129" s="3" t="s">
        <v>3246</v>
      </c>
      <c r="C129" s="3" t="s">
        <v>7356</v>
      </c>
      <c r="D129" s="6">
        <v>10000</v>
      </c>
      <c r="E129" s="8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t="s">
        <v>8315</v>
      </c>
      <c r="R129" t="s">
        <v>8316</v>
      </c>
      <c r="S129" s="12">
        <v>42230.472222222219</v>
      </c>
      <c r="T129" s="12">
        <v>42259.165972222225</v>
      </c>
    </row>
    <row r="130" spans="1:20" ht="171" x14ac:dyDescent="0.45">
      <c r="A130">
        <v>3651</v>
      </c>
      <c r="B130" s="3" t="s">
        <v>3649</v>
      </c>
      <c r="C130" s="3" t="s">
        <v>7761</v>
      </c>
      <c r="D130" s="6">
        <v>500</v>
      </c>
      <c r="E130" s="8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104</v>
      </c>
      <c r="P130">
        <v>57.78</v>
      </c>
      <c r="Q130" t="s">
        <v>8315</v>
      </c>
      <c r="R130" t="s">
        <v>8316</v>
      </c>
      <c r="S130" s="12">
        <v>41828.646319444444</v>
      </c>
      <c r="T130" s="12">
        <v>41861.665972222225</v>
      </c>
    </row>
    <row r="131" spans="1:20" ht="256.5" x14ac:dyDescent="0.45">
      <c r="A131">
        <v>3461</v>
      </c>
      <c r="B131" s="3" t="s">
        <v>3460</v>
      </c>
      <c r="C131" s="3" t="s">
        <v>7571</v>
      </c>
      <c r="D131" s="6">
        <v>500</v>
      </c>
      <c r="E131" s="8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139</v>
      </c>
      <c r="P131">
        <v>57.92</v>
      </c>
      <c r="Q131" t="s">
        <v>8315</v>
      </c>
      <c r="R131" t="s">
        <v>8316</v>
      </c>
      <c r="S131" s="12">
        <v>42643.632858796293</v>
      </c>
      <c r="T131" s="12">
        <v>42672.125</v>
      </c>
    </row>
    <row r="132" spans="1:20" ht="213.75" x14ac:dyDescent="0.45">
      <c r="A132">
        <v>3690</v>
      </c>
      <c r="B132" s="3" t="s">
        <v>3687</v>
      </c>
      <c r="C132" s="3" t="s">
        <v>7800</v>
      </c>
      <c r="D132" s="6">
        <v>1500</v>
      </c>
      <c r="E132" s="8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120</v>
      </c>
      <c r="P132">
        <v>58.06</v>
      </c>
      <c r="Q132" t="s">
        <v>8315</v>
      </c>
      <c r="R132" t="s">
        <v>8316</v>
      </c>
      <c r="S132" s="12">
        <v>41940.598182870373</v>
      </c>
      <c r="T132" s="12">
        <v>41970.639849537038</v>
      </c>
    </row>
    <row r="133" spans="1:20" ht="228" x14ac:dyDescent="0.45">
      <c r="A133">
        <v>3165</v>
      </c>
      <c r="B133" s="3" t="s">
        <v>3165</v>
      </c>
      <c r="C133" s="3" t="s">
        <v>7275</v>
      </c>
      <c r="D133" s="6">
        <v>750</v>
      </c>
      <c r="E133" s="8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163</v>
      </c>
      <c r="P133">
        <v>58.1</v>
      </c>
      <c r="Q133" t="s">
        <v>8315</v>
      </c>
      <c r="R133" t="s">
        <v>8316</v>
      </c>
      <c r="S133" s="12">
        <v>40644.159259259257</v>
      </c>
      <c r="T133" s="12">
        <v>40666.165972222225</v>
      </c>
    </row>
    <row r="134" spans="1:20" ht="228" x14ac:dyDescent="0.45">
      <c r="A134">
        <v>3568</v>
      </c>
      <c r="B134" s="3" t="s">
        <v>3567</v>
      </c>
      <c r="C134" s="3" t="s">
        <v>7678</v>
      </c>
      <c r="D134" s="6">
        <v>1000</v>
      </c>
      <c r="E134" s="8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111</v>
      </c>
      <c r="P134">
        <v>58.42</v>
      </c>
      <c r="Q134" t="s">
        <v>8315</v>
      </c>
      <c r="R134" t="s">
        <v>8316</v>
      </c>
      <c r="S134" s="12">
        <v>41869.740671296298</v>
      </c>
      <c r="T134" s="12">
        <v>41899.740671296298</v>
      </c>
    </row>
    <row r="135" spans="1:20" ht="199.5" x14ac:dyDescent="0.45">
      <c r="A135">
        <v>3582</v>
      </c>
      <c r="B135" s="3" t="s">
        <v>3581</v>
      </c>
      <c r="C135" s="3" t="s">
        <v>7692</v>
      </c>
      <c r="D135" s="6">
        <v>1000</v>
      </c>
      <c r="E135" s="8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287</v>
      </c>
      <c r="P135">
        <v>58.57</v>
      </c>
      <c r="Q135" t="s">
        <v>8315</v>
      </c>
      <c r="R135" t="s">
        <v>8316</v>
      </c>
      <c r="S135" s="12">
        <v>42451.095856481479</v>
      </c>
      <c r="T135" s="12">
        <v>42465.095856481479</v>
      </c>
    </row>
    <row r="136" spans="1:20" ht="228" x14ac:dyDescent="0.45">
      <c r="A136">
        <v>3408</v>
      </c>
      <c r="B136" s="3" t="s">
        <v>3407</v>
      </c>
      <c r="C136" s="3" t="s">
        <v>7518</v>
      </c>
      <c r="D136" s="6">
        <v>500</v>
      </c>
      <c r="E136" s="8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211</v>
      </c>
      <c r="P136">
        <v>58.61</v>
      </c>
      <c r="Q136" t="s">
        <v>8315</v>
      </c>
      <c r="R136" t="s">
        <v>8316</v>
      </c>
      <c r="S136" s="12">
        <v>41808.991944444446</v>
      </c>
      <c r="T136" s="12">
        <v>41838.991944444446</v>
      </c>
    </row>
    <row r="137" spans="1:20" ht="242.25" x14ac:dyDescent="0.45">
      <c r="A137">
        <v>2974</v>
      </c>
      <c r="B137" s="3" t="s">
        <v>2974</v>
      </c>
      <c r="C137" s="3" t="s">
        <v>7084</v>
      </c>
      <c r="D137" s="6">
        <v>5000</v>
      </c>
      <c r="E137" s="8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102</v>
      </c>
      <c r="P137">
        <v>58.62</v>
      </c>
      <c r="Q137" t="s">
        <v>8315</v>
      </c>
      <c r="R137" t="s">
        <v>8316</v>
      </c>
      <c r="S137" s="12">
        <v>41880.061006944445</v>
      </c>
      <c r="T137" s="12">
        <v>41908.065972222219</v>
      </c>
    </row>
    <row r="138" spans="1:20" ht="256.5" x14ac:dyDescent="0.45">
      <c r="A138">
        <v>3241</v>
      </c>
      <c r="B138" s="3" t="s">
        <v>3241</v>
      </c>
      <c r="C138" s="3" t="s">
        <v>7351</v>
      </c>
      <c r="D138" s="6">
        <v>8500</v>
      </c>
      <c r="E138" s="8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115</v>
      </c>
      <c r="P138">
        <v>58.69</v>
      </c>
      <c r="Q138" t="s">
        <v>8315</v>
      </c>
      <c r="R138" t="s">
        <v>8316</v>
      </c>
      <c r="S138" s="12">
        <v>41893.324884259258</v>
      </c>
      <c r="T138" s="12">
        <v>41926.290972222225</v>
      </c>
    </row>
    <row r="139" spans="1:20" ht="213.75" x14ac:dyDescent="0.45">
      <c r="A139">
        <v>3683</v>
      </c>
      <c r="B139" s="3" t="s">
        <v>3680</v>
      </c>
      <c r="C139" s="3" t="s">
        <v>7793</v>
      </c>
      <c r="D139" s="6">
        <v>3500</v>
      </c>
      <c r="E139" s="8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111</v>
      </c>
      <c r="P139">
        <v>58.79</v>
      </c>
      <c r="Q139" t="s">
        <v>8315</v>
      </c>
      <c r="R139" t="s">
        <v>8316</v>
      </c>
      <c r="S139" s="12">
        <v>42633.116851851853</v>
      </c>
      <c r="T139" s="12">
        <v>42663.116851851853</v>
      </c>
    </row>
    <row r="140" spans="1:20" ht="228" x14ac:dyDescent="0.45">
      <c r="A140">
        <v>3831</v>
      </c>
      <c r="B140" s="3" t="s">
        <v>3828</v>
      </c>
      <c r="C140" s="3" t="s">
        <v>7940</v>
      </c>
      <c r="D140" s="6">
        <v>500</v>
      </c>
      <c r="E140" s="8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106</v>
      </c>
      <c r="P140">
        <v>58.9</v>
      </c>
      <c r="Q140" t="s">
        <v>8315</v>
      </c>
      <c r="R140" t="s">
        <v>8316</v>
      </c>
      <c r="S140" s="12">
        <v>41927.848900462966</v>
      </c>
      <c r="T140" s="12">
        <v>41948.890567129631</v>
      </c>
    </row>
    <row r="141" spans="1:20" ht="228" x14ac:dyDescent="0.45">
      <c r="A141">
        <v>3435</v>
      </c>
      <c r="B141" s="3" t="s">
        <v>3434</v>
      </c>
      <c r="C141" s="3" t="s">
        <v>7545</v>
      </c>
      <c r="D141" s="6">
        <v>1000</v>
      </c>
      <c r="E141" s="8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112</v>
      </c>
      <c r="P141">
        <v>58.95</v>
      </c>
      <c r="Q141" t="s">
        <v>8315</v>
      </c>
      <c r="R141" t="s">
        <v>8316</v>
      </c>
      <c r="S141" s="12">
        <v>42572.61681712963</v>
      </c>
      <c r="T141" s="12">
        <v>42589.125</v>
      </c>
    </row>
    <row r="142" spans="1:20" ht="185.25" x14ac:dyDescent="0.45">
      <c r="A142">
        <v>3686</v>
      </c>
      <c r="B142" s="3" t="s">
        <v>3683</v>
      </c>
      <c r="C142" s="3" t="s">
        <v>7796</v>
      </c>
      <c r="D142" s="6">
        <v>350</v>
      </c>
      <c r="E142" s="8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101</v>
      </c>
      <c r="P142">
        <v>59.17</v>
      </c>
      <c r="Q142" t="s">
        <v>8315</v>
      </c>
      <c r="R142" t="s">
        <v>8316</v>
      </c>
      <c r="S142" s="12">
        <v>42230.662731481483</v>
      </c>
      <c r="T142" s="12">
        <v>42245.165972222225</v>
      </c>
    </row>
    <row r="143" spans="1:20" ht="228" x14ac:dyDescent="0.45">
      <c r="A143">
        <v>3546</v>
      </c>
      <c r="B143" s="3" t="s">
        <v>3545</v>
      </c>
      <c r="C143" s="3" t="s">
        <v>7656</v>
      </c>
      <c r="D143" s="6">
        <v>1100</v>
      </c>
      <c r="E143" s="8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102</v>
      </c>
      <c r="P143">
        <v>59.21</v>
      </c>
      <c r="Q143" t="s">
        <v>8315</v>
      </c>
      <c r="R143" t="s">
        <v>8316</v>
      </c>
      <c r="S143" s="12">
        <v>42073.660694444443</v>
      </c>
      <c r="T143" s="12">
        <v>42095.165972222225</v>
      </c>
    </row>
    <row r="144" spans="1:20" ht="213.75" x14ac:dyDescent="0.45">
      <c r="A144">
        <v>3599</v>
      </c>
      <c r="B144" s="3" t="s">
        <v>3598</v>
      </c>
      <c r="C144" s="3" t="s">
        <v>7709</v>
      </c>
      <c r="D144" s="6">
        <v>500</v>
      </c>
      <c r="E144" s="8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202</v>
      </c>
      <c r="P144">
        <v>59.41</v>
      </c>
      <c r="Q144" t="s">
        <v>8315</v>
      </c>
      <c r="R144" t="s">
        <v>8316</v>
      </c>
      <c r="S144" s="12">
        <v>42220.79487268519</v>
      </c>
      <c r="T144" s="12">
        <v>42246</v>
      </c>
    </row>
    <row r="145" spans="1:20" ht="213.75" x14ac:dyDescent="0.45">
      <c r="A145">
        <v>3303</v>
      </c>
      <c r="B145" s="3" t="s">
        <v>3303</v>
      </c>
      <c r="C145" s="3" t="s">
        <v>7413</v>
      </c>
      <c r="D145" s="6">
        <v>1800</v>
      </c>
      <c r="E145" s="8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116</v>
      </c>
      <c r="P145">
        <v>59.6</v>
      </c>
      <c r="Q145" t="s">
        <v>8315</v>
      </c>
      <c r="R145" t="s">
        <v>8316</v>
      </c>
      <c r="S145" s="12">
        <v>42056.65143518518</v>
      </c>
      <c r="T145" s="12">
        <v>42091.609768518523</v>
      </c>
    </row>
    <row r="146" spans="1:20" ht="199.5" x14ac:dyDescent="0.45">
      <c r="A146">
        <v>3441</v>
      </c>
      <c r="B146" s="3" t="s">
        <v>3440</v>
      </c>
      <c r="C146" s="3" t="s">
        <v>7551</v>
      </c>
      <c r="D146" s="6">
        <v>2500</v>
      </c>
      <c r="E146" s="8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103</v>
      </c>
      <c r="P146">
        <v>59.65</v>
      </c>
      <c r="Q146" t="s">
        <v>8315</v>
      </c>
      <c r="R146" t="s">
        <v>8316</v>
      </c>
      <c r="S146" s="12">
        <v>42294.429641203707</v>
      </c>
      <c r="T146" s="12">
        <v>42321.845138888893</v>
      </c>
    </row>
    <row r="147" spans="1:20" ht="213.75" x14ac:dyDescent="0.45">
      <c r="A147">
        <v>3499</v>
      </c>
      <c r="B147" s="3" t="s">
        <v>3498</v>
      </c>
      <c r="C147" s="3" t="s">
        <v>7609</v>
      </c>
      <c r="D147" s="6">
        <v>2000</v>
      </c>
      <c r="E147" s="8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106</v>
      </c>
      <c r="P147">
        <v>60.29</v>
      </c>
      <c r="Q147" t="s">
        <v>8315</v>
      </c>
      <c r="R147" t="s">
        <v>8316</v>
      </c>
      <c r="S147" s="12">
        <v>42132.036168981482</v>
      </c>
      <c r="T147" s="12">
        <v>42186.290972222225</v>
      </c>
    </row>
    <row r="148" spans="1:20" ht="228" x14ac:dyDescent="0.45">
      <c r="A148">
        <v>3166</v>
      </c>
      <c r="B148" s="3" t="s">
        <v>3166</v>
      </c>
      <c r="C148" s="3" t="s">
        <v>7276</v>
      </c>
      <c r="D148" s="6">
        <v>35000</v>
      </c>
      <c r="E148" s="8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160</v>
      </c>
      <c r="P148">
        <v>60.3</v>
      </c>
      <c r="Q148" t="s">
        <v>8315</v>
      </c>
      <c r="R148" t="s">
        <v>8316</v>
      </c>
      <c r="S148" s="12">
        <v>41940.69158564815</v>
      </c>
      <c r="T148" s="12">
        <v>41969.332638888889</v>
      </c>
    </row>
    <row r="149" spans="1:20" ht="256.5" x14ac:dyDescent="0.45">
      <c r="A149">
        <v>3510</v>
      </c>
      <c r="B149" s="3" t="s">
        <v>3509</v>
      </c>
      <c r="C149" s="3" t="s">
        <v>7620</v>
      </c>
      <c r="D149" s="6">
        <v>900</v>
      </c>
      <c r="E149" s="8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101</v>
      </c>
      <c r="P149">
        <v>60.33</v>
      </c>
      <c r="Q149" t="s">
        <v>8315</v>
      </c>
      <c r="R149" t="s">
        <v>8316</v>
      </c>
      <c r="S149" s="12">
        <v>41802.62090277778</v>
      </c>
      <c r="T149" s="12">
        <v>41822.62090277778</v>
      </c>
    </row>
    <row r="150" spans="1:20" ht="99.75" x14ac:dyDescent="0.45">
      <c r="A150">
        <v>3248</v>
      </c>
      <c r="B150" s="3" t="s">
        <v>3248</v>
      </c>
      <c r="C150" s="3" t="s">
        <v>7358</v>
      </c>
      <c r="D150" s="6">
        <v>12000</v>
      </c>
      <c r="E150" s="8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101</v>
      </c>
      <c r="P150">
        <v>60.48</v>
      </c>
      <c r="Q150" t="s">
        <v>8315</v>
      </c>
      <c r="R150" t="s">
        <v>8316</v>
      </c>
      <c r="S150" s="12">
        <v>42068.888391203705</v>
      </c>
      <c r="T150" s="12">
        <v>42098.846724537041</v>
      </c>
    </row>
    <row r="151" spans="1:20" ht="213.75" x14ac:dyDescent="0.45">
      <c r="A151">
        <v>2978</v>
      </c>
      <c r="B151" s="3" t="s">
        <v>2978</v>
      </c>
      <c r="C151" s="3" t="s">
        <v>7088</v>
      </c>
      <c r="D151" s="6">
        <v>750</v>
      </c>
      <c r="E151" s="8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129</v>
      </c>
      <c r="P151">
        <v>60.69</v>
      </c>
      <c r="Q151" t="s">
        <v>8315</v>
      </c>
      <c r="R151" t="s">
        <v>8316</v>
      </c>
      <c r="S151" s="12">
        <v>41922.640590277777</v>
      </c>
      <c r="T151" s="12">
        <v>41932.249305555553</v>
      </c>
    </row>
    <row r="152" spans="1:20" ht="213.75" x14ac:dyDescent="0.45">
      <c r="A152">
        <v>2962</v>
      </c>
      <c r="B152" s="3" t="s">
        <v>2962</v>
      </c>
      <c r="C152" s="3" t="s">
        <v>7072</v>
      </c>
      <c r="D152" s="6">
        <v>1000</v>
      </c>
      <c r="E152" s="8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122</v>
      </c>
      <c r="P152">
        <v>60.9</v>
      </c>
      <c r="Q152" t="s">
        <v>8315</v>
      </c>
      <c r="R152" t="s">
        <v>8316</v>
      </c>
      <c r="S152" s="12">
        <v>42036.24428240741</v>
      </c>
      <c r="T152" s="12">
        <v>42064.290972222225</v>
      </c>
    </row>
    <row r="153" spans="1:20" ht="228" x14ac:dyDescent="0.45">
      <c r="A153">
        <v>3268</v>
      </c>
      <c r="B153" s="3" t="s">
        <v>3268</v>
      </c>
      <c r="C153" s="3" t="s">
        <v>7378</v>
      </c>
      <c r="D153" s="6">
        <v>2000</v>
      </c>
      <c r="E153" s="8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128</v>
      </c>
      <c r="P153">
        <v>60.95</v>
      </c>
      <c r="Q153" t="s">
        <v>8315</v>
      </c>
      <c r="R153" t="s">
        <v>8316</v>
      </c>
      <c r="S153" s="12">
        <v>42590.90425925926</v>
      </c>
      <c r="T153" s="12">
        <v>42606.90425925926</v>
      </c>
    </row>
    <row r="154" spans="1:20" ht="213.75" x14ac:dyDescent="0.45">
      <c r="A154">
        <v>3312</v>
      </c>
      <c r="B154" s="3" t="s">
        <v>3312</v>
      </c>
      <c r="C154" s="3" t="s">
        <v>7422</v>
      </c>
      <c r="D154" s="6">
        <v>2500</v>
      </c>
      <c r="E154" s="8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100</v>
      </c>
      <c r="P154">
        <v>61</v>
      </c>
      <c r="Q154" t="s">
        <v>8315</v>
      </c>
      <c r="R154" t="s">
        <v>8316</v>
      </c>
      <c r="S154" s="12">
        <v>42664.809560185182</v>
      </c>
      <c r="T154" s="12">
        <v>42685.916666666672</v>
      </c>
    </row>
    <row r="155" spans="1:20" ht="199.5" x14ac:dyDescent="0.45">
      <c r="A155">
        <v>3311</v>
      </c>
      <c r="B155" s="3" t="s">
        <v>3311</v>
      </c>
      <c r="C155" s="3" t="s">
        <v>7421</v>
      </c>
      <c r="D155" s="6">
        <v>2500</v>
      </c>
      <c r="E155" s="8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110</v>
      </c>
      <c r="P155">
        <v>61.02</v>
      </c>
      <c r="Q155" t="s">
        <v>8315</v>
      </c>
      <c r="R155" t="s">
        <v>8316</v>
      </c>
      <c r="S155" s="12">
        <v>42264.29178240741</v>
      </c>
      <c r="T155" s="12">
        <v>42294.29178240741</v>
      </c>
    </row>
    <row r="156" spans="1:20" ht="185.25" x14ac:dyDescent="0.45">
      <c r="A156">
        <v>3727</v>
      </c>
      <c r="B156" s="3" t="s">
        <v>3724</v>
      </c>
      <c r="C156" s="3" t="s">
        <v>7837</v>
      </c>
      <c r="D156" s="6">
        <v>2000</v>
      </c>
      <c r="E156" s="8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101</v>
      </c>
      <c r="P156">
        <v>61.06</v>
      </c>
      <c r="Q156" t="s">
        <v>8315</v>
      </c>
      <c r="R156" t="s">
        <v>8316</v>
      </c>
      <c r="S156" s="12">
        <v>42632.348310185189</v>
      </c>
      <c r="T156" s="12">
        <v>42663.204861111109</v>
      </c>
    </row>
    <row r="157" spans="1:20" ht="228" x14ac:dyDescent="0.45">
      <c r="A157">
        <v>3551</v>
      </c>
      <c r="B157" s="3" t="s">
        <v>3550</v>
      </c>
      <c r="C157" s="3" t="s">
        <v>7661</v>
      </c>
      <c r="D157" s="6">
        <v>1500</v>
      </c>
      <c r="E157" s="8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102</v>
      </c>
      <c r="P157">
        <v>61.1</v>
      </c>
      <c r="Q157" t="s">
        <v>8315</v>
      </c>
      <c r="R157" t="s">
        <v>8316</v>
      </c>
      <c r="S157" s="12">
        <v>41753.515856481477</v>
      </c>
      <c r="T157" s="12">
        <v>41781.921527777777</v>
      </c>
    </row>
    <row r="158" spans="1:20" ht="228" x14ac:dyDescent="0.45">
      <c r="A158">
        <v>3366</v>
      </c>
      <c r="B158" s="3" t="s">
        <v>3365</v>
      </c>
      <c r="C158" s="3" t="s">
        <v>7476</v>
      </c>
      <c r="D158" s="6">
        <v>500</v>
      </c>
      <c r="E158" s="8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221</v>
      </c>
      <c r="P158">
        <v>61.39</v>
      </c>
      <c r="Q158" t="s">
        <v>8315</v>
      </c>
      <c r="R158" t="s">
        <v>8316</v>
      </c>
      <c r="S158" s="12">
        <v>42107.067557870367</v>
      </c>
      <c r="T158" s="12">
        <v>42137.067557870367</v>
      </c>
    </row>
    <row r="159" spans="1:20" ht="228" x14ac:dyDescent="0.45">
      <c r="A159">
        <v>3814</v>
      </c>
      <c r="B159" s="3" t="s">
        <v>3811</v>
      </c>
      <c r="C159" s="3" t="s">
        <v>7924</v>
      </c>
      <c r="D159" s="6">
        <v>1500</v>
      </c>
      <c r="E159" s="8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140</v>
      </c>
      <c r="P159">
        <v>61.82</v>
      </c>
      <c r="Q159" t="s">
        <v>8315</v>
      </c>
      <c r="R159" t="s">
        <v>8316</v>
      </c>
      <c r="S159" s="12">
        <v>42058.904074074075</v>
      </c>
      <c r="T159" s="12">
        <v>42095.165972222225</v>
      </c>
    </row>
    <row r="160" spans="1:20" ht="213.75" x14ac:dyDescent="0.45">
      <c r="A160">
        <v>3391</v>
      </c>
      <c r="B160" s="3" t="s">
        <v>3390</v>
      </c>
      <c r="C160" s="3" t="s">
        <v>7501</v>
      </c>
      <c r="D160" s="6">
        <v>500</v>
      </c>
      <c r="E160" s="8">
        <v>1115</v>
      </c>
      <c r="F160" t="s">
        <v>8218</v>
      </c>
      <c r="G160" t="s">
        <v>8223</v>
      </c>
      <c r="H160" t="s">
        <v>8245</v>
      </c>
      <c r="I160">
        <v>1407536880</v>
      </c>
      <c r="J160">
        <v>1404997548</v>
      </c>
      <c r="K160" t="b">
        <v>0</v>
      </c>
      <c r="L160">
        <v>18</v>
      </c>
      <c r="M160" t="b">
        <v>1</v>
      </c>
      <c r="N160" t="s">
        <v>8269</v>
      </c>
      <c r="O160">
        <v>223</v>
      </c>
      <c r="P160">
        <v>61.94</v>
      </c>
      <c r="Q160" t="s">
        <v>8315</v>
      </c>
      <c r="R160" t="s">
        <v>8316</v>
      </c>
      <c r="S160" s="12">
        <v>41830.545694444445</v>
      </c>
      <c r="T160" s="12">
        <v>41859.936111111114</v>
      </c>
    </row>
    <row r="161" spans="1:20" ht="199.5" x14ac:dyDescent="0.45">
      <c r="A161">
        <v>3317</v>
      </c>
      <c r="B161" s="3" t="s">
        <v>3317</v>
      </c>
      <c r="C161" s="3" t="s">
        <v>7427</v>
      </c>
      <c r="D161" s="6">
        <v>1050</v>
      </c>
      <c r="E161" s="8">
        <v>1115</v>
      </c>
      <c r="F161" t="s">
        <v>8218</v>
      </c>
      <c r="G161" t="s">
        <v>8223</v>
      </c>
      <c r="H161" t="s">
        <v>8245</v>
      </c>
      <c r="I161">
        <v>1465347424</v>
      </c>
      <c r="J161">
        <v>1462755424</v>
      </c>
      <c r="K161" t="b">
        <v>0</v>
      </c>
      <c r="L161">
        <v>18</v>
      </c>
      <c r="M161" t="b">
        <v>1</v>
      </c>
      <c r="N161" t="s">
        <v>8269</v>
      </c>
      <c r="O161">
        <v>106</v>
      </c>
      <c r="P161">
        <v>61.94</v>
      </c>
      <c r="Q161" t="s">
        <v>8315</v>
      </c>
      <c r="R161" t="s">
        <v>8316</v>
      </c>
      <c r="S161" s="12">
        <v>42499.039629629624</v>
      </c>
      <c r="T161" s="12">
        <v>42529.039629629624</v>
      </c>
    </row>
    <row r="162" spans="1:20" ht="171" x14ac:dyDescent="0.45">
      <c r="A162">
        <v>3677</v>
      </c>
      <c r="B162" s="3" t="s">
        <v>3674</v>
      </c>
      <c r="C162" s="3" t="s">
        <v>7787</v>
      </c>
      <c r="D162" s="6">
        <v>12000</v>
      </c>
      <c r="E162" s="8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103</v>
      </c>
      <c r="P162">
        <v>62.05</v>
      </c>
      <c r="Q162" t="s">
        <v>8315</v>
      </c>
      <c r="R162" t="s">
        <v>8316</v>
      </c>
      <c r="S162" s="12">
        <v>41802.574282407404</v>
      </c>
      <c r="T162" s="12">
        <v>41823.165972222225</v>
      </c>
    </row>
    <row r="163" spans="1:20" ht="256.5" x14ac:dyDescent="0.45">
      <c r="A163">
        <v>3681</v>
      </c>
      <c r="B163" s="3" t="s">
        <v>3678</v>
      </c>
      <c r="C163" s="3" t="s">
        <v>7791</v>
      </c>
      <c r="D163" s="6">
        <v>1000</v>
      </c>
      <c r="E163" s="8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112</v>
      </c>
      <c r="P163">
        <v>62.17</v>
      </c>
      <c r="Q163" t="s">
        <v>8315</v>
      </c>
      <c r="R163" t="s">
        <v>8316</v>
      </c>
      <c r="S163" s="12">
        <v>42374.651504629626</v>
      </c>
      <c r="T163" s="12">
        <v>42384.651504629626</v>
      </c>
    </row>
    <row r="164" spans="1:20" ht="228" x14ac:dyDescent="0.45">
      <c r="A164">
        <v>3682</v>
      </c>
      <c r="B164" s="3" t="s">
        <v>3679</v>
      </c>
      <c r="C164" s="3" t="s">
        <v>7792</v>
      </c>
      <c r="D164" s="6">
        <v>3000</v>
      </c>
      <c r="E164" s="8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139</v>
      </c>
      <c r="P164">
        <v>62.33</v>
      </c>
      <c r="Q164" t="s">
        <v>8315</v>
      </c>
      <c r="R164" t="s">
        <v>8316</v>
      </c>
      <c r="S164" s="12">
        <v>41772.685393518521</v>
      </c>
      <c r="T164" s="12">
        <v>41806.290972222225</v>
      </c>
    </row>
    <row r="165" spans="1:20" ht="156.75" x14ac:dyDescent="0.45">
      <c r="A165">
        <v>3613</v>
      </c>
      <c r="B165" s="3" t="s">
        <v>3612</v>
      </c>
      <c r="C165" s="3" t="s">
        <v>7723</v>
      </c>
      <c r="D165" s="6">
        <v>1250</v>
      </c>
      <c r="E165" s="8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100</v>
      </c>
      <c r="P165">
        <v>62.5</v>
      </c>
      <c r="Q165" t="s">
        <v>8315</v>
      </c>
      <c r="R165" t="s">
        <v>8316</v>
      </c>
      <c r="S165" s="12">
        <v>41788.58997685185</v>
      </c>
      <c r="T165" s="12">
        <v>41818.58997685185</v>
      </c>
    </row>
    <row r="166" spans="1:20" ht="199.5" x14ac:dyDescent="0.45">
      <c r="A166">
        <v>3726</v>
      </c>
      <c r="B166" s="3" t="s">
        <v>3723</v>
      </c>
      <c r="C166" s="3" t="s">
        <v>7836</v>
      </c>
      <c r="D166" s="6">
        <v>850</v>
      </c>
      <c r="E166" s="8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339</v>
      </c>
      <c r="P166">
        <v>62.59</v>
      </c>
      <c r="Q166" t="s">
        <v>8315</v>
      </c>
      <c r="R166" t="s">
        <v>8316</v>
      </c>
      <c r="S166" s="12">
        <v>42462.140868055561</v>
      </c>
      <c r="T166" s="12">
        <v>42489.875</v>
      </c>
    </row>
    <row r="167" spans="1:20" ht="228" x14ac:dyDescent="0.45">
      <c r="A167">
        <v>3829</v>
      </c>
      <c r="B167" s="3" t="s">
        <v>3826</v>
      </c>
      <c r="C167" s="3" t="s">
        <v>7938</v>
      </c>
      <c r="D167" s="6">
        <v>500</v>
      </c>
      <c r="E167" s="8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100</v>
      </c>
      <c r="P167">
        <v>62.63</v>
      </c>
      <c r="Q167" t="s">
        <v>8315</v>
      </c>
      <c r="R167" t="s">
        <v>8316</v>
      </c>
      <c r="S167" s="12">
        <v>42593.865405092598</v>
      </c>
      <c r="T167" s="12">
        <v>42613.865405092598</v>
      </c>
    </row>
    <row r="168" spans="1:20" ht="171" x14ac:dyDescent="0.45">
      <c r="A168">
        <v>3694</v>
      </c>
      <c r="B168" s="3" t="s">
        <v>3691</v>
      </c>
      <c r="C168" s="3" t="s">
        <v>7804</v>
      </c>
      <c r="D168" s="6">
        <v>3500</v>
      </c>
      <c r="E168" s="8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107</v>
      </c>
      <c r="P168">
        <v>62.67</v>
      </c>
      <c r="Q168" t="s">
        <v>8315</v>
      </c>
      <c r="R168" t="s">
        <v>8316</v>
      </c>
      <c r="S168" s="12">
        <v>42490.133877314816</v>
      </c>
      <c r="T168" s="12">
        <v>42527.083333333328</v>
      </c>
    </row>
    <row r="169" spans="1:20" ht="242.25" x14ac:dyDescent="0.45">
      <c r="A169">
        <v>3434</v>
      </c>
      <c r="B169" s="3" t="s">
        <v>3433</v>
      </c>
      <c r="C169" s="3" t="s">
        <v>7544</v>
      </c>
      <c r="D169" s="6">
        <v>10000</v>
      </c>
      <c r="E169" s="8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106</v>
      </c>
      <c r="P169">
        <v>62.83</v>
      </c>
      <c r="Q169" t="s">
        <v>8315</v>
      </c>
      <c r="R169" t="s">
        <v>8316</v>
      </c>
      <c r="S169" s="12">
        <v>41800.380428240744</v>
      </c>
      <c r="T169" s="12">
        <v>41830.380428240744</v>
      </c>
    </row>
    <row r="170" spans="1:20" ht="213.75" x14ac:dyDescent="0.45">
      <c r="A170">
        <v>3210</v>
      </c>
      <c r="B170" s="3" t="s">
        <v>3210</v>
      </c>
      <c r="C170" s="3" t="s">
        <v>7320</v>
      </c>
      <c r="D170" s="6">
        <v>3000</v>
      </c>
      <c r="E170" s="8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126</v>
      </c>
      <c r="P170">
        <v>62.88</v>
      </c>
      <c r="Q170" t="s">
        <v>8315</v>
      </c>
      <c r="R170" t="s">
        <v>8316</v>
      </c>
      <c r="S170" s="12">
        <v>41013.936562499999</v>
      </c>
      <c r="T170" s="12">
        <v>41061.165972222225</v>
      </c>
    </row>
    <row r="171" spans="1:20" ht="228" x14ac:dyDescent="0.45">
      <c r="A171">
        <v>3156</v>
      </c>
      <c r="B171" s="3" t="s">
        <v>3156</v>
      </c>
      <c r="C171" s="3" t="s">
        <v>7266</v>
      </c>
      <c r="D171" s="6">
        <v>5500</v>
      </c>
      <c r="E171" s="8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102</v>
      </c>
      <c r="P171">
        <v>62.92</v>
      </c>
      <c r="Q171" t="s">
        <v>8315</v>
      </c>
      <c r="R171" t="s">
        <v>8316</v>
      </c>
      <c r="S171" s="12">
        <v>41026.953055555554</v>
      </c>
      <c r="T171" s="12">
        <v>41061.953055555554</v>
      </c>
    </row>
    <row r="172" spans="1:20" ht="242.25" x14ac:dyDescent="0.45">
      <c r="A172">
        <v>3699</v>
      </c>
      <c r="B172" s="3" t="s">
        <v>3696</v>
      </c>
      <c r="C172" s="3" t="s">
        <v>7809</v>
      </c>
      <c r="D172" s="6">
        <v>2500</v>
      </c>
      <c r="E172" s="8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101</v>
      </c>
      <c r="P172">
        <v>63</v>
      </c>
      <c r="Q172" t="s">
        <v>8315</v>
      </c>
      <c r="R172" t="s">
        <v>8316</v>
      </c>
      <c r="S172" s="12">
        <v>41897.602037037039</v>
      </c>
      <c r="T172" s="12">
        <v>41927.602037037039</v>
      </c>
    </row>
    <row r="173" spans="1:20" ht="213.75" x14ac:dyDescent="0.45">
      <c r="A173">
        <v>3208</v>
      </c>
      <c r="B173" s="3" t="s">
        <v>3208</v>
      </c>
      <c r="C173" s="3" t="s">
        <v>7318</v>
      </c>
      <c r="D173" s="6">
        <v>5000</v>
      </c>
      <c r="E173" s="8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104</v>
      </c>
      <c r="P173">
        <v>63.11</v>
      </c>
      <c r="Q173" t="s">
        <v>8315</v>
      </c>
      <c r="R173" t="s">
        <v>8316</v>
      </c>
      <c r="S173" s="12">
        <v>41827.605057870373</v>
      </c>
      <c r="T173" s="12">
        <v>41848.605057870373</v>
      </c>
    </row>
    <row r="174" spans="1:20" ht="242.25" x14ac:dyDescent="0.45">
      <c r="A174">
        <v>3839</v>
      </c>
      <c r="B174" s="3" t="s">
        <v>3836</v>
      </c>
      <c r="C174" s="3" t="s">
        <v>7948</v>
      </c>
      <c r="D174" s="6">
        <v>2000</v>
      </c>
      <c r="E174" s="8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101</v>
      </c>
      <c r="P174">
        <v>63.28</v>
      </c>
      <c r="Q174" t="s">
        <v>8315</v>
      </c>
      <c r="R174" t="s">
        <v>8316</v>
      </c>
      <c r="S174" s="12">
        <v>42155.142638888887</v>
      </c>
      <c r="T174" s="12">
        <v>42215.142638888887</v>
      </c>
    </row>
    <row r="175" spans="1:20" ht="114" x14ac:dyDescent="0.45">
      <c r="A175">
        <v>3167</v>
      </c>
      <c r="B175" s="3" t="s">
        <v>3167</v>
      </c>
      <c r="C175" s="3" t="s">
        <v>7277</v>
      </c>
      <c r="D175" s="6">
        <v>3000</v>
      </c>
      <c r="E175" s="8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116</v>
      </c>
      <c r="P175">
        <v>63.36</v>
      </c>
      <c r="Q175" t="s">
        <v>8315</v>
      </c>
      <c r="R175" t="s">
        <v>8316</v>
      </c>
      <c r="S175" s="12">
        <v>41839.175706018519</v>
      </c>
      <c r="T175" s="12">
        <v>41853.175706018519</v>
      </c>
    </row>
    <row r="176" spans="1:20" ht="199.5" x14ac:dyDescent="0.45">
      <c r="A176">
        <v>3358</v>
      </c>
      <c r="B176" s="3" t="s">
        <v>3357</v>
      </c>
      <c r="C176" s="3" t="s">
        <v>7468</v>
      </c>
      <c r="D176" s="6">
        <v>10000</v>
      </c>
      <c r="E176" s="8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103</v>
      </c>
      <c r="P176">
        <v>63.57</v>
      </c>
      <c r="Q176" t="s">
        <v>8315</v>
      </c>
      <c r="R176" t="s">
        <v>8316</v>
      </c>
      <c r="S176" s="12">
        <v>41932.311099537037</v>
      </c>
      <c r="T176" s="12">
        <v>41962.352766203709</v>
      </c>
    </row>
    <row r="177" spans="1:20" ht="242.25" x14ac:dyDescent="0.45">
      <c r="A177">
        <v>527</v>
      </c>
      <c r="B177" s="3" t="s">
        <v>528</v>
      </c>
      <c r="C177" s="3" t="s">
        <v>4637</v>
      </c>
      <c r="D177" s="6">
        <v>10000</v>
      </c>
      <c r="E177" s="8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>
        <v>101</v>
      </c>
      <c r="P177">
        <v>63.83</v>
      </c>
      <c r="Q177" t="s">
        <v>8315</v>
      </c>
      <c r="R177" t="s">
        <v>8316</v>
      </c>
      <c r="S177" s="12">
        <v>42753.205625000002</v>
      </c>
      <c r="T177" s="12">
        <v>42783.670138888891</v>
      </c>
    </row>
    <row r="178" spans="1:20" ht="228" x14ac:dyDescent="0.45">
      <c r="A178">
        <v>2822</v>
      </c>
      <c r="B178" s="3" t="s">
        <v>2822</v>
      </c>
      <c r="C178" s="3" t="s">
        <v>6932</v>
      </c>
      <c r="D178" s="6">
        <v>6000</v>
      </c>
      <c r="E178" s="8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>
        <v>100</v>
      </c>
      <c r="P178">
        <v>63.83</v>
      </c>
      <c r="Q178" t="s">
        <v>8315</v>
      </c>
      <c r="R178" t="s">
        <v>8316</v>
      </c>
      <c r="S178" s="12">
        <v>42060.683935185181</v>
      </c>
      <c r="T178" s="12">
        <v>42090.642268518524</v>
      </c>
    </row>
    <row r="179" spans="1:20" ht="156.75" x14ac:dyDescent="0.45">
      <c r="A179">
        <v>2831</v>
      </c>
      <c r="B179" s="3" t="s">
        <v>2831</v>
      </c>
      <c r="C179" s="3" t="s">
        <v>6941</v>
      </c>
      <c r="D179" s="6">
        <v>3000</v>
      </c>
      <c r="E179" s="8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111</v>
      </c>
      <c r="P179">
        <v>63.85</v>
      </c>
      <c r="Q179" t="s">
        <v>8315</v>
      </c>
      <c r="R179" t="s">
        <v>8316</v>
      </c>
      <c r="S179" s="12">
        <v>42171.824884259258</v>
      </c>
      <c r="T179" s="12">
        <v>42201.824884259258</v>
      </c>
    </row>
    <row r="180" spans="1:20" ht="242.25" x14ac:dyDescent="0.45">
      <c r="A180">
        <v>3440</v>
      </c>
      <c r="B180" s="3" t="s">
        <v>3439</v>
      </c>
      <c r="C180" s="3" t="s">
        <v>7550</v>
      </c>
      <c r="D180" s="6">
        <v>5000</v>
      </c>
      <c r="E180" s="8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105</v>
      </c>
      <c r="P180">
        <v>64.16</v>
      </c>
      <c r="Q180" t="s">
        <v>8315</v>
      </c>
      <c r="R180" t="s">
        <v>8316</v>
      </c>
      <c r="S180" s="12">
        <v>41809.12300925926</v>
      </c>
      <c r="T180" s="12">
        <v>41831.677083333336</v>
      </c>
    </row>
    <row r="181" spans="1:20" ht="242.25" x14ac:dyDescent="0.45">
      <c r="A181">
        <v>3154</v>
      </c>
      <c r="B181" s="3" t="s">
        <v>3154</v>
      </c>
      <c r="C181" s="3" t="s">
        <v>7264</v>
      </c>
      <c r="D181" s="6">
        <v>7000</v>
      </c>
      <c r="E181" s="8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113</v>
      </c>
      <c r="P181">
        <v>64.27</v>
      </c>
      <c r="Q181" t="s">
        <v>8315</v>
      </c>
      <c r="R181" t="s">
        <v>8316</v>
      </c>
      <c r="S181" s="12">
        <v>40970.875671296293</v>
      </c>
      <c r="T181" s="12">
        <v>41000.834004629629</v>
      </c>
    </row>
    <row r="182" spans="1:20" ht="171" x14ac:dyDescent="0.45">
      <c r="A182">
        <v>3836</v>
      </c>
      <c r="B182" s="3" t="s">
        <v>3833</v>
      </c>
      <c r="C182" s="3" t="s">
        <v>7945</v>
      </c>
      <c r="D182" s="6">
        <v>800</v>
      </c>
      <c r="E182" s="8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113</v>
      </c>
      <c r="P182">
        <v>64.290000000000006</v>
      </c>
      <c r="Q182" t="s">
        <v>8315</v>
      </c>
      <c r="R182" t="s">
        <v>8316</v>
      </c>
      <c r="S182" s="12">
        <v>42553.926527777774</v>
      </c>
      <c r="T182" s="12">
        <v>42585.172916666663</v>
      </c>
    </row>
    <row r="183" spans="1:20" ht="228" x14ac:dyDescent="0.45">
      <c r="A183">
        <v>3676</v>
      </c>
      <c r="B183" s="3" t="s">
        <v>3673</v>
      </c>
      <c r="C183" s="3" t="s">
        <v>7786</v>
      </c>
      <c r="D183" s="6">
        <v>800</v>
      </c>
      <c r="E183" s="8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129</v>
      </c>
      <c r="P183">
        <v>64.38</v>
      </c>
      <c r="Q183" t="s">
        <v>8315</v>
      </c>
      <c r="R183" t="s">
        <v>8316</v>
      </c>
      <c r="S183" s="12">
        <v>41876.815787037034</v>
      </c>
      <c r="T183" s="12">
        <v>41894.815787037034</v>
      </c>
    </row>
    <row r="184" spans="1:20" ht="57" x14ac:dyDescent="0.45">
      <c r="A184">
        <v>3467</v>
      </c>
      <c r="B184" s="3" t="s">
        <v>3466</v>
      </c>
      <c r="C184" s="3" t="s">
        <v>7577</v>
      </c>
      <c r="D184" s="6">
        <v>3000</v>
      </c>
      <c r="E184" s="8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101</v>
      </c>
      <c r="P184">
        <v>64.47</v>
      </c>
      <c r="Q184" t="s">
        <v>8315</v>
      </c>
      <c r="R184" t="s">
        <v>8316</v>
      </c>
      <c r="S184" s="12">
        <v>42053.671666666662</v>
      </c>
      <c r="T184" s="12">
        <v>42083.630000000005</v>
      </c>
    </row>
    <row r="185" spans="1:20" ht="199.5" x14ac:dyDescent="0.45">
      <c r="A185">
        <v>3823</v>
      </c>
      <c r="B185" s="3" t="s">
        <v>3820</v>
      </c>
      <c r="C185" s="3" t="s">
        <v>7932</v>
      </c>
      <c r="D185" s="6">
        <v>2500</v>
      </c>
      <c r="E185" s="8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106</v>
      </c>
      <c r="P185">
        <v>64.63</v>
      </c>
      <c r="Q185" t="s">
        <v>8315</v>
      </c>
      <c r="R185" t="s">
        <v>8316</v>
      </c>
      <c r="S185" s="12">
        <v>42170.910231481481</v>
      </c>
      <c r="T185" s="12">
        <v>42205.165972222225</v>
      </c>
    </row>
    <row r="186" spans="1:20" ht="228" x14ac:dyDescent="0.45">
      <c r="A186">
        <v>3484</v>
      </c>
      <c r="B186" s="3" t="s">
        <v>3483</v>
      </c>
      <c r="C186" s="3" t="s">
        <v>7594</v>
      </c>
      <c r="D186" s="6">
        <v>2500</v>
      </c>
      <c r="E186" s="8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114</v>
      </c>
      <c r="P186">
        <v>64.91</v>
      </c>
      <c r="Q186" t="s">
        <v>8315</v>
      </c>
      <c r="R186" t="s">
        <v>8316</v>
      </c>
      <c r="S186" s="12">
        <v>42506.760405092587</v>
      </c>
      <c r="T186" s="12">
        <v>42536.760405092587</v>
      </c>
    </row>
    <row r="187" spans="1:20" ht="242.25" x14ac:dyDescent="0.45">
      <c r="A187">
        <v>1284</v>
      </c>
      <c r="B187" s="3" t="s">
        <v>1285</v>
      </c>
      <c r="C187" s="3" t="s">
        <v>5394</v>
      </c>
      <c r="D187" s="6">
        <v>2000</v>
      </c>
      <c r="E187" s="8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101</v>
      </c>
      <c r="P187">
        <v>65.16</v>
      </c>
      <c r="Q187" t="s">
        <v>8315</v>
      </c>
      <c r="R187" t="s">
        <v>8316</v>
      </c>
      <c r="S187" s="12">
        <v>42712.23474537037</v>
      </c>
      <c r="T187" s="12">
        <v>42735.707638888889</v>
      </c>
    </row>
    <row r="188" spans="1:20" ht="256.5" x14ac:dyDescent="0.45">
      <c r="A188">
        <v>3383</v>
      </c>
      <c r="B188" s="3" t="s">
        <v>3382</v>
      </c>
      <c r="C188" s="3" t="s">
        <v>7493</v>
      </c>
      <c r="D188" s="6">
        <v>1750</v>
      </c>
      <c r="E188" s="8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112</v>
      </c>
      <c r="P188">
        <v>65.17</v>
      </c>
      <c r="Q188" t="s">
        <v>8315</v>
      </c>
      <c r="R188" t="s">
        <v>8316</v>
      </c>
      <c r="S188" s="12">
        <v>42524.782638888893</v>
      </c>
      <c r="T188" s="12">
        <v>42544.782638888893</v>
      </c>
    </row>
    <row r="189" spans="1:20" ht="213.75" x14ac:dyDescent="0.45">
      <c r="A189">
        <v>2808</v>
      </c>
      <c r="B189" s="3" t="s">
        <v>2808</v>
      </c>
      <c r="C189" s="3" t="s">
        <v>6918</v>
      </c>
      <c r="D189" s="6">
        <v>4500</v>
      </c>
      <c r="E189" s="8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100</v>
      </c>
      <c r="P189">
        <v>65.38</v>
      </c>
      <c r="Q189" t="s">
        <v>8315</v>
      </c>
      <c r="R189" t="s">
        <v>8316</v>
      </c>
      <c r="S189" s="12">
        <v>42208.84646990741</v>
      </c>
      <c r="T189" s="12">
        <v>42238.84646990741</v>
      </c>
    </row>
    <row r="190" spans="1:20" ht="242.25" x14ac:dyDescent="0.45">
      <c r="A190">
        <v>3249</v>
      </c>
      <c r="B190" s="3" t="s">
        <v>3249</v>
      </c>
      <c r="C190" s="3" t="s">
        <v>7359</v>
      </c>
      <c r="D190" s="6">
        <v>5500</v>
      </c>
      <c r="E190" s="8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105</v>
      </c>
      <c r="P190">
        <v>65.58</v>
      </c>
      <c r="Q190" t="s">
        <v>8315</v>
      </c>
      <c r="R190" t="s">
        <v>8316</v>
      </c>
      <c r="S190" s="12">
        <v>42145.746689814812</v>
      </c>
      <c r="T190" s="12">
        <v>42175.746689814812</v>
      </c>
    </row>
    <row r="191" spans="1:20" ht="256.5" x14ac:dyDescent="0.45">
      <c r="A191">
        <v>1288</v>
      </c>
      <c r="B191" s="3" t="s">
        <v>1289</v>
      </c>
      <c r="C191" s="3" t="s">
        <v>5398</v>
      </c>
      <c r="D191" s="6">
        <v>4000</v>
      </c>
      <c r="E191" s="8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100</v>
      </c>
      <c r="P191">
        <v>65.87</v>
      </c>
      <c r="Q191" t="s">
        <v>8315</v>
      </c>
      <c r="R191" t="s">
        <v>8316</v>
      </c>
      <c r="S191" s="12">
        <v>42561.154664351852</v>
      </c>
      <c r="T191" s="12">
        <v>42592.166666666672</v>
      </c>
    </row>
    <row r="192" spans="1:20" ht="199.5" x14ac:dyDescent="0.45">
      <c r="A192">
        <v>2784</v>
      </c>
      <c r="B192" s="3" t="s">
        <v>2784</v>
      </c>
      <c r="C192" s="3" t="s">
        <v>6894</v>
      </c>
      <c r="D192" s="6">
        <v>6000</v>
      </c>
      <c r="E192" s="8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119</v>
      </c>
      <c r="P192">
        <v>66.11</v>
      </c>
      <c r="Q192" t="s">
        <v>8315</v>
      </c>
      <c r="R192" t="s">
        <v>8316</v>
      </c>
      <c r="S192" s="12">
        <v>41920.787534722222</v>
      </c>
      <c r="T192" s="12">
        <v>41941.787534722222</v>
      </c>
    </row>
    <row r="193" spans="1:20" ht="228" x14ac:dyDescent="0.45">
      <c r="A193">
        <v>3542</v>
      </c>
      <c r="B193" s="3" t="s">
        <v>3541</v>
      </c>
      <c r="C193" s="3" t="s">
        <v>7652</v>
      </c>
      <c r="D193" s="6">
        <v>5500</v>
      </c>
      <c r="E193" s="8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102</v>
      </c>
      <c r="P193">
        <v>66.150000000000006</v>
      </c>
      <c r="Q193" t="s">
        <v>8315</v>
      </c>
      <c r="R193" t="s">
        <v>8316</v>
      </c>
      <c r="S193" s="12">
        <v>41829.599791666667</v>
      </c>
      <c r="T193" s="12">
        <v>41889.599791666667</v>
      </c>
    </row>
    <row r="194" spans="1:20" ht="199.5" x14ac:dyDescent="0.45">
      <c r="A194">
        <v>3320</v>
      </c>
      <c r="B194" s="3" t="s">
        <v>3320</v>
      </c>
      <c r="C194" s="3" t="s">
        <v>7430</v>
      </c>
      <c r="D194" s="6">
        <v>2500</v>
      </c>
      <c r="E194" s="8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101</v>
      </c>
      <c r="P194">
        <v>66.45</v>
      </c>
      <c r="Q194" t="s">
        <v>8315</v>
      </c>
      <c r="R194" t="s">
        <v>8316</v>
      </c>
      <c r="S194" s="12">
        <v>42513.045798611114</v>
      </c>
      <c r="T194" s="12">
        <v>42543.045798611114</v>
      </c>
    </row>
    <row r="195" spans="1:20" ht="199.5" x14ac:dyDescent="0.45">
      <c r="A195">
        <v>3619</v>
      </c>
      <c r="B195" s="3" t="s">
        <v>3617</v>
      </c>
      <c r="C195" s="3" t="s">
        <v>7729</v>
      </c>
      <c r="D195" s="6">
        <v>1000</v>
      </c>
      <c r="E195" s="8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113</v>
      </c>
      <c r="P195">
        <v>66.47</v>
      </c>
      <c r="Q195" t="s">
        <v>8315</v>
      </c>
      <c r="R195" t="s">
        <v>8316</v>
      </c>
      <c r="S195" s="12">
        <v>42661.132245370376</v>
      </c>
      <c r="T195" s="12">
        <v>42693.916666666672</v>
      </c>
    </row>
    <row r="196" spans="1:20" ht="228" x14ac:dyDescent="0.45">
      <c r="A196">
        <v>3505</v>
      </c>
      <c r="B196" s="3" t="s">
        <v>3504</v>
      </c>
      <c r="C196" s="3" t="s">
        <v>7615</v>
      </c>
      <c r="D196" s="6">
        <v>2500</v>
      </c>
      <c r="E196" s="8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104</v>
      </c>
      <c r="P196">
        <v>66.510000000000005</v>
      </c>
      <c r="Q196" t="s">
        <v>8315</v>
      </c>
      <c r="R196" t="s">
        <v>8316</v>
      </c>
      <c r="S196" s="12">
        <v>41760.935706018521</v>
      </c>
      <c r="T196" s="12">
        <v>41772.166666666664</v>
      </c>
    </row>
    <row r="197" spans="1:20" ht="171" x14ac:dyDescent="0.45">
      <c r="A197">
        <v>2782</v>
      </c>
      <c r="B197" s="3" t="s">
        <v>2782</v>
      </c>
      <c r="C197" s="3" t="s">
        <v>6892</v>
      </c>
      <c r="D197" s="6">
        <v>1000</v>
      </c>
      <c r="E197" s="8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120</v>
      </c>
      <c r="P197">
        <v>66.67</v>
      </c>
      <c r="Q197" t="s">
        <v>8315</v>
      </c>
      <c r="R197" t="s">
        <v>8316</v>
      </c>
      <c r="S197" s="12">
        <v>42026.924976851849</v>
      </c>
      <c r="T197" s="12">
        <v>42052.207638888889</v>
      </c>
    </row>
    <row r="198" spans="1:20" ht="199.5" x14ac:dyDescent="0.45">
      <c r="A198">
        <v>3515</v>
      </c>
      <c r="B198" s="3" t="s">
        <v>3514</v>
      </c>
      <c r="C198" s="3" t="s">
        <v>7625</v>
      </c>
      <c r="D198" s="6">
        <v>3000</v>
      </c>
      <c r="E198" s="8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103</v>
      </c>
      <c r="P198">
        <v>66.959999999999994</v>
      </c>
      <c r="Q198" t="s">
        <v>8315</v>
      </c>
      <c r="R198" t="s">
        <v>8316</v>
      </c>
      <c r="S198" s="12">
        <v>42125.772812499999</v>
      </c>
      <c r="T198" s="12">
        <v>42155.772812499999</v>
      </c>
    </row>
    <row r="199" spans="1:20" ht="213.75" x14ac:dyDescent="0.4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8315</v>
      </c>
      <c r="R199" t="s">
        <v>8316</v>
      </c>
      <c r="S199" s="12">
        <v>42171.725416666668</v>
      </c>
      <c r="T199" s="12">
        <v>42201.725416666668</v>
      </c>
    </row>
    <row r="200" spans="1:20" ht="85.5" x14ac:dyDescent="0.45">
      <c r="A200">
        <v>2807</v>
      </c>
      <c r="B200" s="3" t="s">
        <v>2807</v>
      </c>
      <c r="C200" s="3" t="s">
        <v>6917</v>
      </c>
      <c r="D200" s="6">
        <v>5000</v>
      </c>
      <c r="E200" s="8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126</v>
      </c>
      <c r="P200">
        <v>67.739999999999995</v>
      </c>
      <c r="Q200" t="s">
        <v>8315</v>
      </c>
      <c r="R200" t="s">
        <v>8316</v>
      </c>
      <c r="S200" s="12">
        <v>42154.873124999998</v>
      </c>
      <c r="T200" s="12">
        <v>42184.873124999998</v>
      </c>
    </row>
    <row r="201" spans="1:20" ht="142.5" x14ac:dyDescent="0.45">
      <c r="A201">
        <v>3370</v>
      </c>
      <c r="B201" s="3" t="s">
        <v>3369</v>
      </c>
      <c r="C201" s="3" t="s">
        <v>7480</v>
      </c>
      <c r="D201" s="6">
        <v>1500</v>
      </c>
      <c r="E201" s="8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t="s">
        <v>8315</v>
      </c>
      <c r="R201" t="s">
        <v>8316</v>
      </c>
      <c r="S201" s="12">
        <v>42690.334317129629</v>
      </c>
      <c r="T201" s="12">
        <v>42721.333333333328</v>
      </c>
    </row>
    <row r="202" spans="1:20" ht="142.5" x14ac:dyDescent="0.45">
      <c r="A202">
        <v>3710</v>
      </c>
      <c r="B202" s="3" t="s">
        <v>3707</v>
      </c>
      <c r="C202" s="3" t="s">
        <v>7820</v>
      </c>
      <c r="D202" s="6">
        <v>1300</v>
      </c>
      <c r="E202" s="8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141</v>
      </c>
      <c r="P202">
        <v>67.959999999999994</v>
      </c>
      <c r="Q202" t="s">
        <v>8315</v>
      </c>
      <c r="R202" t="s">
        <v>8316</v>
      </c>
      <c r="S202" s="12">
        <v>42072.576249999998</v>
      </c>
      <c r="T202" s="12">
        <v>42097.576249999998</v>
      </c>
    </row>
    <row r="203" spans="1:20" ht="228" x14ac:dyDescent="0.45">
      <c r="A203">
        <v>3591</v>
      </c>
      <c r="B203" s="3" t="s">
        <v>3590</v>
      </c>
      <c r="C203" s="3" t="s">
        <v>7701</v>
      </c>
      <c r="D203" s="6">
        <v>700</v>
      </c>
      <c r="E203" s="8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175</v>
      </c>
      <c r="P203">
        <v>68.06</v>
      </c>
      <c r="Q203" t="s">
        <v>8315</v>
      </c>
      <c r="R203" t="s">
        <v>8316</v>
      </c>
      <c r="S203" s="12">
        <v>42003.948425925926</v>
      </c>
      <c r="T203" s="12">
        <v>42028.207638888889</v>
      </c>
    </row>
    <row r="204" spans="1:20" ht="199.5" x14ac:dyDescent="0.45">
      <c r="A204">
        <v>3449</v>
      </c>
      <c r="B204" s="3" t="s">
        <v>3448</v>
      </c>
      <c r="C204" s="3" t="s">
        <v>7559</v>
      </c>
      <c r="D204" s="6">
        <v>800</v>
      </c>
      <c r="E204" s="8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171</v>
      </c>
      <c r="P204">
        <v>68.25</v>
      </c>
      <c r="Q204" t="s">
        <v>8315</v>
      </c>
      <c r="R204" t="s">
        <v>8316</v>
      </c>
      <c r="S204" s="12">
        <v>42532.052523148144</v>
      </c>
      <c r="T204" s="12">
        <v>42560.166666666672</v>
      </c>
    </row>
    <row r="205" spans="1:20" ht="242.25" x14ac:dyDescent="0.45">
      <c r="A205">
        <v>3398</v>
      </c>
      <c r="B205" s="3" t="s">
        <v>3397</v>
      </c>
      <c r="C205" s="3" t="s">
        <v>7508</v>
      </c>
      <c r="D205" s="6">
        <v>4000</v>
      </c>
      <c r="E205" s="8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111</v>
      </c>
      <c r="P205">
        <v>68.349999999999994</v>
      </c>
      <c r="Q205" t="s">
        <v>8315</v>
      </c>
      <c r="R205" t="s">
        <v>8316</v>
      </c>
      <c r="S205" s="12">
        <v>41941.75203703704</v>
      </c>
      <c r="T205" s="12">
        <v>41964.708333333328</v>
      </c>
    </row>
    <row r="206" spans="1:20" ht="270.75" x14ac:dyDescent="0.45">
      <c r="A206">
        <v>3280</v>
      </c>
      <c r="B206" s="3" t="s">
        <v>3280</v>
      </c>
      <c r="C206" s="3" t="s">
        <v>7390</v>
      </c>
      <c r="D206" s="6">
        <v>2000</v>
      </c>
      <c r="E206" s="8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103</v>
      </c>
      <c r="P206">
        <v>68.67</v>
      </c>
      <c r="Q206" t="s">
        <v>8315</v>
      </c>
      <c r="R206" t="s">
        <v>8316</v>
      </c>
      <c r="S206" s="12">
        <v>42121.756921296299</v>
      </c>
      <c r="T206" s="12">
        <v>42156.208333333328</v>
      </c>
    </row>
    <row r="207" spans="1:20" ht="228" x14ac:dyDescent="0.45">
      <c r="A207">
        <v>3627</v>
      </c>
      <c r="B207" s="3" t="s">
        <v>3625</v>
      </c>
      <c r="C207" s="3" t="s">
        <v>7737</v>
      </c>
      <c r="D207" s="6">
        <v>2000</v>
      </c>
      <c r="E207" s="8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100</v>
      </c>
      <c r="P207">
        <v>68.97</v>
      </c>
      <c r="Q207" t="s">
        <v>8315</v>
      </c>
      <c r="R207" t="s">
        <v>8316</v>
      </c>
      <c r="S207" s="12">
        <v>42460.741747685184</v>
      </c>
      <c r="T207" s="12">
        <v>42511.165972222225</v>
      </c>
    </row>
    <row r="208" spans="1:20" ht="57" x14ac:dyDescent="0.45">
      <c r="A208">
        <v>3285</v>
      </c>
      <c r="B208" s="3" t="s">
        <v>3285</v>
      </c>
      <c r="C208" s="3" t="s">
        <v>7395</v>
      </c>
      <c r="D208" s="6">
        <v>4999</v>
      </c>
      <c r="E208" s="8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112</v>
      </c>
      <c r="P208">
        <v>69.19</v>
      </c>
      <c r="Q208" t="s">
        <v>8315</v>
      </c>
      <c r="R208" t="s">
        <v>8316</v>
      </c>
      <c r="S208" s="12">
        <v>42762.942430555559</v>
      </c>
      <c r="T208" s="12">
        <v>42794.208333333328</v>
      </c>
    </row>
    <row r="209" spans="1:20" ht="114" x14ac:dyDescent="0.45">
      <c r="A209">
        <v>3242</v>
      </c>
      <c r="B209" s="3" t="s">
        <v>3242</v>
      </c>
      <c r="C209" s="3" t="s">
        <v>7352</v>
      </c>
      <c r="D209" s="6">
        <v>10000</v>
      </c>
      <c r="E209" s="8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127</v>
      </c>
      <c r="P209">
        <v>69.569999999999993</v>
      </c>
      <c r="Q209" t="s">
        <v>8315</v>
      </c>
      <c r="R209" t="s">
        <v>8316</v>
      </c>
      <c r="S209" s="12">
        <v>41871.755694444444</v>
      </c>
      <c r="T209" s="12">
        <v>41901.755694444444</v>
      </c>
    </row>
    <row r="210" spans="1:20" ht="228" x14ac:dyDescent="0.45">
      <c r="A210">
        <v>3390</v>
      </c>
      <c r="B210" s="3" t="s">
        <v>3389</v>
      </c>
      <c r="C210" s="3" t="s">
        <v>7500</v>
      </c>
      <c r="D210" s="6">
        <v>1500</v>
      </c>
      <c r="E210" s="8">
        <v>1536</v>
      </c>
      <c r="F210" t="s">
        <v>8218</v>
      </c>
      <c r="G210" t="s">
        <v>8223</v>
      </c>
      <c r="H210" t="s">
        <v>8245</v>
      </c>
      <c r="I210">
        <v>1405017345</v>
      </c>
      <c r="J210">
        <v>1403721345</v>
      </c>
      <c r="K210" t="b">
        <v>0</v>
      </c>
      <c r="L210">
        <v>22</v>
      </c>
      <c r="M210" t="b">
        <v>1</v>
      </c>
      <c r="N210" t="s">
        <v>8269</v>
      </c>
      <c r="O210">
        <v>102</v>
      </c>
      <c r="P210">
        <v>69.819999999999993</v>
      </c>
      <c r="Q210" t="s">
        <v>8315</v>
      </c>
      <c r="R210" t="s">
        <v>8316</v>
      </c>
      <c r="S210" s="12">
        <v>41815.774826388886</v>
      </c>
      <c r="T210" s="12">
        <v>41830.774826388886</v>
      </c>
    </row>
    <row r="211" spans="1:20" ht="228" x14ac:dyDescent="0.45">
      <c r="A211">
        <v>3348</v>
      </c>
      <c r="B211" s="3" t="s">
        <v>3266</v>
      </c>
      <c r="C211" s="3" t="s">
        <v>7458</v>
      </c>
      <c r="D211" s="6">
        <v>5500</v>
      </c>
      <c r="E211" s="8">
        <v>5516</v>
      </c>
      <c r="F211" t="s">
        <v>8218</v>
      </c>
      <c r="G211" t="s">
        <v>8223</v>
      </c>
      <c r="H211" t="s">
        <v>8245</v>
      </c>
      <c r="I211">
        <v>1461988740</v>
      </c>
      <c r="J211">
        <v>1459949080</v>
      </c>
      <c r="K211" t="b">
        <v>0</v>
      </c>
      <c r="L211">
        <v>79</v>
      </c>
      <c r="M211" t="b">
        <v>1</v>
      </c>
      <c r="N211" t="s">
        <v>8269</v>
      </c>
      <c r="O211">
        <v>100</v>
      </c>
      <c r="P211">
        <v>69.819999999999993</v>
      </c>
      <c r="Q211" t="s">
        <v>8315</v>
      </c>
      <c r="R211" t="s">
        <v>8316</v>
      </c>
      <c r="S211" s="12">
        <v>42466.558796296296</v>
      </c>
      <c r="T211" s="12">
        <v>42490.165972222225</v>
      </c>
    </row>
    <row r="212" spans="1:20" ht="185.25" x14ac:dyDescent="0.45">
      <c r="A212">
        <v>2970</v>
      </c>
      <c r="B212" s="3" t="s">
        <v>2970</v>
      </c>
      <c r="C212" s="3" t="s">
        <v>7080</v>
      </c>
      <c r="D212" s="6">
        <v>6000</v>
      </c>
      <c r="E212" s="8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106</v>
      </c>
      <c r="P212">
        <v>69.89</v>
      </c>
      <c r="Q212" t="s">
        <v>8315</v>
      </c>
      <c r="R212" t="s">
        <v>8316</v>
      </c>
      <c r="S212" s="12">
        <v>41808.669571759259</v>
      </c>
      <c r="T212" s="12">
        <v>41838.669571759259</v>
      </c>
    </row>
    <row r="213" spans="1:20" ht="228" x14ac:dyDescent="0.45">
      <c r="A213">
        <v>3810</v>
      </c>
      <c r="B213" s="3" t="s">
        <v>3807</v>
      </c>
      <c r="C213" s="3" t="s">
        <v>7920</v>
      </c>
      <c r="D213" s="6">
        <v>1500</v>
      </c>
      <c r="E213" s="8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122</v>
      </c>
      <c r="P213">
        <v>70.23</v>
      </c>
      <c r="Q213" t="s">
        <v>8315</v>
      </c>
      <c r="R213" t="s">
        <v>8316</v>
      </c>
      <c r="S213" s="12">
        <v>42054.849050925928</v>
      </c>
      <c r="T213" s="12">
        <v>42084.807384259257</v>
      </c>
    </row>
    <row r="214" spans="1:20" ht="228" x14ac:dyDescent="0.45">
      <c r="A214">
        <v>3414</v>
      </c>
      <c r="B214" s="3" t="s">
        <v>3413</v>
      </c>
      <c r="C214" s="3" t="s">
        <v>7524</v>
      </c>
      <c r="D214" s="6">
        <v>3000</v>
      </c>
      <c r="E214" s="8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104</v>
      </c>
      <c r="P214">
        <v>70.569999999999993</v>
      </c>
      <c r="Q214" t="s">
        <v>8315</v>
      </c>
      <c r="R214" t="s">
        <v>8316</v>
      </c>
      <c r="S214" s="12">
        <v>42675.832465277781</v>
      </c>
      <c r="T214" s="12">
        <v>42705.332638888889</v>
      </c>
    </row>
    <row r="215" spans="1:20" ht="242.25" x14ac:dyDescent="0.45">
      <c r="A215">
        <v>1301</v>
      </c>
      <c r="B215" s="3" t="s">
        <v>1302</v>
      </c>
      <c r="C215" s="3" t="s">
        <v>5411</v>
      </c>
      <c r="D215" s="6">
        <v>2000</v>
      </c>
      <c r="E215" s="8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103</v>
      </c>
      <c r="P215">
        <v>70.86</v>
      </c>
      <c r="Q215" t="s">
        <v>8315</v>
      </c>
      <c r="R215" t="s">
        <v>8316</v>
      </c>
      <c r="S215" s="12">
        <v>42195.749745370369</v>
      </c>
      <c r="T215" s="12">
        <v>42206.125</v>
      </c>
    </row>
    <row r="216" spans="1:20" ht="242.25" x14ac:dyDescent="0.45">
      <c r="A216">
        <v>2975</v>
      </c>
      <c r="B216" s="3" t="s">
        <v>2975</v>
      </c>
      <c r="C216" s="3" t="s">
        <v>7085</v>
      </c>
      <c r="D216" s="6">
        <v>8000</v>
      </c>
      <c r="E216" s="8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100</v>
      </c>
      <c r="P216">
        <v>70.88</v>
      </c>
      <c r="Q216" t="s">
        <v>8315</v>
      </c>
      <c r="R216" t="s">
        <v>8316</v>
      </c>
      <c r="S216" s="12">
        <v>41941.683865740742</v>
      </c>
      <c r="T216" s="12">
        <v>41970.125</v>
      </c>
    </row>
    <row r="217" spans="1:20" ht="213.75" x14ac:dyDescent="0.45">
      <c r="A217">
        <v>532</v>
      </c>
      <c r="B217" s="3" t="s">
        <v>533</v>
      </c>
      <c r="C217" s="3" t="s">
        <v>4642</v>
      </c>
      <c r="D217" s="6">
        <v>10000</v>
      </c>
      <c r="E217" s="8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123</v>
      </c>
      <c r="P217">
        <v>71.239999999999995</v>
      </c>
      <c r="Q217" t="s">
        <v>8315</v>
      </c>
      <c r="R217" t="s">
        <v>8316</v>
      </c>
      <c r="S217" s="12">
        <v>42473.007037037038</v>
      </c>
      <c r="T217" s="12">
        <v>42503.007037037038</v>
      </c>
    </row>
    <row r="218" spans="1:20" ht="256.5" x14ac:dyDescent="0.45">
      <c r="A218">
        <v>3187</v>
      </c>
      <c r="B218" s="3" t="s">
        <v>3187</v>
      </c>
      <c r="C218" s="3" t="s">
        <v>7297</v>
      </c>
      <c r="D218" s="6">
        <v>15000</v>
      </c>
      <c r="E218" s="8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116</v>
      </c>
      <c r="P218">
        <v>71.489999999999995</v>
      </c>
      <c r="Q218" t="s">
        <v>8315</v>
      </c>
      <c r="R218" t="s">
        <v>8316</v>
      </c>
      <c r="S218" s="12">
        <v>41835.666354166664</v>
      </c>
      <c r="T218" s="12">
        <v>41855.666354166664</v>
      </c>
    </row>
    <row r="219" spans="1:20" ht="228" x14ac:dyDescent="0.45">
      <c r="A219">
        <v>523</v>
      </c>
      <c r="B219" s="3" t="s">
        <v>524</v>
      </c>
      <c r="C219" s="3" t="s">
        <v>4633</v>
      </c>
      <c r="D219" s="6">
        <v>5000</v>
      </c>
      <c r="E219" s="8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121</v>
      </c>
      <c r="P219">
        <v>71.790000000000006</v>
      </c>
      <c r="Q219" t="s">
        <v>8315</v>
      </c>
      <c r="R219" t="s">
        <v>8316</v>
      </c>
      <c r="S219" s="12">
        <v>42238.13282407407</v>
      </c>
      <c r="T219" s="12">
        <v>42268.13282407407</v>
      </c>
    </row>
    <row r="220" spans="1:20" ht="228" x14ac:dyDescent="0.45">
      <c r="A220">
        <v>3418</v>
      </c>
      <c r="B220" s="3" t="s">
        <v>3417</v>
      </c>
      <c r="C220" s="3" t="s">
        <v>7528</v>
      </c>
      <c r="D220" s="6">
        <v>4000</v>
      </c>
      <c r="E220" s="8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101</v>
      </c>
      <c r="P220">
        <v>72.05</v>
      </c>
      <c r="Q220" t="s">
        <v>8315</v>
      </c>
      <c r="R220" t="s">
        <v>8316</v>
      </c>
      <c r="S220" s="12">
        <v>41752.83457175926</v>
      </c>
      <c r="T220" s="12">
        <v>41782.83457175926</v>
      </c>
    </row>
    <row r="221" spans="1:20" ht="199.5" x14ac:dyDescent="0.45">
      <c r="A221">
        <v>3332</v>
      </c>
      <c r="B221" s="3" t="s">
        <v>3332</v>
      </c>
      <c r="C221" s="3" t="s">
        <v>7442</v>
      </c>
      <c r="D221" s="6">
        <v>6000</v>
      </c>
      <c r="E221" s="8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100</v>
      </c>
      <c r="P221">
        <v>72.290000000000006</v>
      </c>
      <c r="Q221" t="s">
        <v>8315</v>
      </c>
      <c r="R221" t="s">
        <v>8316</v>
      </c>
      <c r="S221" s="12">
        <v>41809.860300925924</v>
      </c>
      <c r="T221" s="12">
        <v>41839.860300925924</v>
      </c>
    </row>
    <row r="222" spans="1:20" ht="199.5" x14ac:dyDescent="0.45">
      <c r="A222">
        <v>3592</v>
      </c>
      <c r="B222" s="3" t="s">
        <v>3591</v>
      </c>
      <c r="C222" s="3" t="s">
        <v>7702</v>
      </c>
      <c r="D222" s="6">
        <v>2000</v>
      </c>
      <c r="E222" s="8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127</v>
      </c>
      <c r="P222">
        <v>72.709999999999994</v>
      </c>
      <c r="Q222" t="s">
        <v>8315</v>
      </c>
      <c r="R222" t="s">
        <v>8316</v>
      </c>
      <c r="S222" s="12">
        <v>41988.829942129625</v>
      </c>
      <c r="T222" s="12">
        <v>42046.207638888889</v>
      </c>
    </row>
    <row r="223" spans="1:20" ht="185.25" x14ac:dyDescent="0.45">
      <c r="A223">
        <v>3256</v>
      </c>
      <c r="B223" s="3" t="s">
        <v>3256</v>
      </c>
      <c r="C223" s="3" t="s">
        <v>7366</v>
      </c>
      <c r="D223" s="6">
        <v>10000</v>
      </c>
      <c r="E223" s="8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128</v>
      </c>
      <c r="P223">
        <v>72.760000000000005</v>
      </c>
      <c r="Q223" t="s">
        <v>8315</v>
      </c>
      <c r="R223" t="s">
        <v>8316</v>
      </c>
      <c r="S223" s="12">
        <v>42144.573807870373</v>
      </c>
      <c r="T223" s="12">
        <v>42166.165972222225</v>
      </c>
    </row>
    <row r="224" spans="1:20" ht="171" x14ac:dyDescent="0.45">
      <c r="A224">
        <v>3466</v>
      </c>
      <c r="B224" s="3" t="s">
        <v>3465</v>
      </c>
      <c r="C224" s="3" t="s">
        <v>7576</v>
      </c>
      <c r="D224" s="6">
        <v>3500</v>
      </c>
      <c r="E224" s="8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127</v>
      </c>
      <c r="P224">
        <v>72.95</v>
      </c>
      <c r="Q224" t="s">
        <v>8315</v>
      </c>
      <c r="R224" t="s">
        <v>8316</v>
      </c>
      <c r="S224" s="12">
        <v>42420.019097222219</v>
      </c>
      <c r="T224" s="12">
        <v>42479.977430555555</v>
      </c>
    </row>
    <row r="225" spans="1:20" ht="213.75" x14ac:dyDescent="0.45">
      <c r="A225">
        <v>2791</v>
      </c>
      <c r="B225" s="3" t="s">
        <v>2791</v>
      </c>
      <c r="C225" s="3" t="s">
        <v>6901</v>
      </c>
      <c r="D225" s="6">
        <v>2000</v>
      </c>
      <c r="E225" s="8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103</v>
      </c>
      <c r="P225">
        <v>73.209999999999994</v>
      </c>
      <c r="Q225" t="s">
        <v>8315</v>
      </c>
      <c r="R225" t="s">
        <v>8316</v>
      </c>
      <c r="S225" s="12">
        <v>42591.899988425925</v>
      </c>
      <c r="T225" s="12">
        <v>42622.166666666672</v>
      </c>
    </row>
    <row r="226" spans="1:20" ht="228" x14ac:dyDescent="0.45">
      <c r="A226">
        <v>3679</v>
      </c>
      <c r="B226" s="3" t="s">
        <v>3676</v>
      </c>
      <c r="C226" s="3" t="s">
        <v>7789</v>
      </c>
      <c r="D226" s="6">
        <v>2000</v>
      </c>
      <c r="E226" s="8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110</v>
      </c>
      <c r="P226">
        <v>73.400000000000006</v>
      </c>
      <c r="Q226" t="s">
        <v>8315</v>
      </c>
      <c r="R226" t="s">
        <v>8316</v>
      </c>
      <c r="S226" s="12">
        <v>41786.761354166665</v>
      </c>
      <c r="T226" s="12">
        <v>41821.207638888889</v>
      </c>
    </row>
    <row r="227" spans="1:20" ht="228" x14ac:dyDescent="0.45">
      <c r="A227">
        <v>3655</v>
      </c>
      <c r="B227" s="3" t="s">
        <v>3652</v>
      </c>
      <c r="C227" s="3" t="s">
        <v>7765</v>
      </c>
      <c r="D227" s="6">
        <v>5000</v>
      </c>
      <c r="E227" s="8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116</v>
      </c>
      <c r="P227">
        <v>73.58</v>
      </c>
      <c r="Q227" t="s">
        <v>8315</v>
      </c>
      <c r="R227" t="s">
        <v>8316</v>
      </c>
      <c r="S227" s="12">
        <v>42173.803217592591</v>
      </c>
      <c r="T227" s="12">
        <v>42203.290972222225</v>
      </c>
    </row>
    <row r="228" spans="1:20" ht="128.25" x14ac:dyDescent="0.45">
      <c r="A228">
        <v>3692</v>
      </c>
      <c r="B228" s="3" t="s">
        <v>3689</v>
      </c>
      <c r="C228" s="3" t="s">
        <v>7802</v>
      </c>
      <c r="D228" s="6">
        <v>1000</v>
      </c>
      <c r="E228" s="8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126</v>
      </c>
      <c r="P228">
        <v>74.12</v>
      </c>
      <c r="Q228" t="s">
        <v>8315</v>
      </c>
      <c r="R228" t="s">
        <v>8316</v>
      </c>
      <c r="S228" s="12">
        <v>41891.96503472222</v>
      </c>
      <c r="T228" s="12">
        <v>41901</v>
      </c>
    </row>
    <row r="229" spans="1:20" ht="228" x14ac:dyDescent="0.45">
      <c r="A229">
        <v>2971</v>
      </c>
      <c r="B229" s="3" t="s">
        <v>2971</v>
      </c>
      <c r="C229" s="3" t="s">
        <v>7081</v>
      </c>
      <c r="D229" s="6">
        <v>3200</v>
      </c>
      <c r="E229" s="8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100</v>
      </c>
      <c r="P229">
        <v>74.53</v>
      </c>
      <c r="Q229" t="s">
        <v>8315</v>
      </c>
      <c r="R229" t="s">
        <v>8316</v>
      </c>
      <c r="S229" s="12">
        <v>41852.658310185187</v>
      </c>
      <c r="T229" s="12">
        <v>41882.658310185187</v>
      </c>
    </row>
    <row r="230" spans="1:20" ht="199.5" x14ac:dyDescent="0.45">
      <c r="A230">
        <v>3260</v>
      </c>
      <c r="B230" s="3" t="s">
        <v>3260</v>
      </c>
      <c r="C230" s="3" t="s">
        <v>7370</v>
      </c>
      <c r="D230" s="6">
        <v>5000</v>
      </c>
      <c r="E230" s="8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109</v>
      </c>
      <c r="P230">
        <v>74.819999999999993</v>
      </c>
      <c r="Q230" t="s">
        <v>8315</v>
      </c>
      <c r="R230" t="s">
        <v>8316</v>
      </c>
      <c r="S230" s="12">
        <v>42303.672662037032</v>
      </c>
      <c r="T230" s="12">
        <v>42338.714328703703</v>
      </c>
    </row>
    <row r="231" spans="1:20" ht="213.75" x14ac:dyDescent="0.45">
      <c r="A231">
        <v>3830</v>
      </c>
      <c r="B231" s="3" t="s">
        <v>3827</v>
      </c>
      <c r="C231" s="3" t="s">
        <v>7939</v>
      </c>
      <c r="D231" s="6">
        <v>100</v>
      </c>
      <c r="E231" s="8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225</v>
      </c>
      <c r="P231">
        <v>75</v>
      </c>
      <c r="Q231" t="s">
        <v>8315</v>
      </c>
      <c r="R231" t="s">
        <v>8316</v>
      </c>
      <c r="S231" s="12">
        <v>42503.740868055553</v>
      </c>
      <c r="T231" s="12">
        <v>42517.740868055553</v>
      </c>
    </row>
    <row r="232" spans="1:20" ht="213.75" x14ac:dyDescent="0.45">
      <c r="A232">
        <v>3308</v>
      </c>
      <c r="B232" s="3" t="s">
        <v>3308</v>
      </c>
      <c r="C232" s="3" t="s">
        <v>7418</v>
      </c>
      <c r="D232" s="6">
        <v>3500</v>
      </c>
      <c r="E232" s="8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122</v>
      </c>
      <c r="P232">
        <v>75.09</v>
      </c>
      <c r="Q232" t="s">
        <v>8315</v>
      </c>
      <c r="R232" t="s">
        <v>8316</v>
      </c>
      <c r="S232" s="12">
        <v>42452.876909722225</v>
      </c>
      <c r="T232" s="12">
        <v>42473.876909722225</v>
      </c>
    </row>
    <row r="233" spans="1:20" ht="228" x14ac:dyDescent="0.45">
      <c r="A233">
        <v>3513</v>
      </c>
      <c r="B233" s="3" t="s">
        <v>3512</v>
      </c>
      <c r="C233" s="3" t="s">
        <v>7623</v>
      </c>
      <c r="D233" s="6">
        <v>2800</v>
      </c>
      <c r="E233" s="8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118</v>
      </c>
      <c r="P233">
        <v>75.34</v>
      </c>
      <c r="Q233" t="s">
        <v>8315</v>
      </c>
      <c r="R233" t="s">
        <v>8316</v>
      </c>
      <c r="S233" s="12">
        <v>41781.096203703702</v>
      </c>
      <c r="T233" s="12">
        <v>41794.207638888889</v>
      </c>
    </row>
    <row r="234" spans="1:20" ht="128.25" x14ac:dyDescent="0.45">
      <c r="A234">
        <v>3658</v>
      </c>
      <c r="B234" s="3" t="s">
        <v>3655</v>
      </c>
      <c r="C234" s="3" t="s">
        <v>7768</v>
      </c>
      <c r="D234" s="6">
        <v>1500</v>
      </c>
      <c r="E234" s="8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101</v>
      </c>
      <c r="P234">
        <v>75.5</v>
      </c>
      <c r="Q234" t="s">
        <v>8315</v>
      </c>
      <c r="R234" t="s">
        <v>8316</v>
      </c>
      <c r="S234" s="12">
        <v>41775.858564814815</v>
      </c>
      <c r="T234" s="12">
        <v>41822.165972222225</v>
      </c>
    </row>
    <row r="235" spans="1:20" ht="213.75" x14ac:dyDescent="0.45">
      <c r="A235">
        <v>3525</v>
      </c>
      <c r="B235" s="3" t="s">
        <v>3524</v>
      </c>
      <c r="C235" s="3" t="s">
        <v>7635</v>
      </c>
      <c r="D235" s="6">
        <v>500</v>
      </c>
      <c r="E235" s="8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106</v>
      </c>
      <c r="P235">
        <v>75.709999999999994</v>
      </c>
      <c r="Q235" t="s">
        <v>8315</v>
      </c>
      <c r="R235" t="s">
        <v>8316</v>
      </c>
      <c r="S235" s="12">
        <v>42214.6956712963</v>
      </c>
      <c r="T235" s="12">
        <v>42225.666666666672</v>
      </c>
    </row>
    <row r="236" spans="1:20" ht="114" x14ac:dyDescent="0.45">
      <c r="A236">
        <v>3447</v>
      </c>
      <c r="B236" s="3" t="s">
        <v>3446</v>
      </c>
      <c r="C236" s="3" t="s">
        <v>7557</v>
      </c>
      <c r="D236" s="6">
        <v>1000</v>
      </c>
      <c r="E236" s="8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108</v>
      </c>
      <c r="P236">
        <v>77</v>
      </c>
      <c r="Q236" t="s">
        <v>8315</v>
      </c>
      <c r="R236" t="s">
        <v>8316</v>
      </c>
      <c r="S236" s="12">
        <v>42402.889027777783</v>
      </c>
      <c r="T236" s="12">
        <v>42447.847361111111</v>
      </c>
    </row>
    <row r="237" spans="1:20" ht="213.75" x14ac:dyDescent="0.45">
      <c r="A237">
        <v>3593</v>
      </c>
      <c r="B237" s="3" t="s">
        <v>3592</v>
      </c>
      <c r="C237" s="3" t="s">
        <v>7703</v>
      </c>
      <c r="D237" s="6">
        <v>3000</v>
      </c>
      <c r="E237" s="8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111</v>
      </c>
      <c r="P237">
        <v>77.19</v>
      </c>
      <c r="Q237" t="s">
        <v>8315</v>
      </c>
      <c r="R237" t="s">
        <v>8316</v>
      </c>
      <c r="S237" s="12">
        <v>41974.898599537039</v>
      </c>
      <c r="T237" s="12">
        <v>42009.851388888885</v>
      </c>
    </row>
    <row r="238" spans="1:20" ht="228" x14ac:dyDescent="0.45">
      <c r="A238">
        <v>3230</v>
      </c>
      <c r="B238" s="3" t="s">
        <v>3230</v>
      </c>
      <c r="C238" s="3" t="s">
        <v>7340</v>
      </c>
      <c r="D238" s="6">
        <v>2600</v>
      </c>
      <c r="E238" s="8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110</v>
      </c>
      <c r="P238">
        <v>77.22</v>
      </c>
      <c r="Q238" t="s">
        <v>8315</v>
      </c>
      <c r="R238" t="s">
        <v>8316</v>
      </c>
      <c r="S238" s="12">
        <v>41898.168125000004</v>
      </c>
      <c r="T238" s="12">
        <v>41913.165972222225</v>
      </c>
    </row>
    <row r="239" spans="1:20" ht="156.75" x14ac:dyDescent="0.45">
      <c r="A239">
        <v>3179</v>
      </c>
      <c r="B239" s="3" t="s">
        <v>3179</v>
      </c>
      <c r="C239" s="3" t="s">
        <v>7289</v>
      </c>
      <c r="D239" s="6">
        <v>4200</v>
      </c>
      <c r="E239" s="8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114</v>
      </c>
      <c r="P239">
        <v>77.34</v>
      </c>
      <c r="Q239" t="s">
        <v>8315</v>
      </c>
      <c r="R239" t="s">
        <v>8316</v>
      </c>
      <c r="S239" s="12">
        <v>41375.702210648145</v>
      </c>
      <c r="T239" s="12">
        <v>41400.702210648145</v>
      </c>
    </row>
    <row r="240" spans="1:20" ht="128.25" x14ac:dyDescent="0.45">
      <c r="A240">
        <v>3597</v>
      </c>
      <c r="B240" s="3" t="s">
        <v>3596</v>
      </c>
      <c r="C240" s="3" t="s">
        <v>7707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103</v>
      </c>
      <c r="P240">
        <v>77.73</v>
      </c>
      <c r="Q240" t="s">
        <v>8315</v>
      </c>
      <c r="R240" t="s">
        <v>8316</v>
      </c>
      <c r="S240" s="12">
        <v>42417.585532407407</v>
      </c>
      <c r="T240" s="12">
        <v>42432.249305555553</v>
      </c>
    </row>
    <row r="241" spans="1:20" ht="156.75" x14ac:dyDescent="0.45">
      <c r="A241">
        <v>3342</v>
      </c>
      <c r="B241" s="3" t="s">
        <v>3342</v>
      </c>
      <c r="C241" s="3" t="s">
        <v>7452</v>
      </c>
      <c r="D241" s="6">
        <v>6000</v>
      </c>
      <c r="E241" s="8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102</v>
      </c>
      <c r="P241">
        <v>78.209999999999994</v>
      </c>
      <c r="Q241" t="s">
        <v>8315</v>
      </c>
      <c r="R241" t="s">
        <v>8316</v>
      </c>
      <c r="S241" s="12">
        <v>42062.296412037031</v>
      </c>
      <c r="T241" s="12">
        <v>42095.207638888889</v>
      </c>
    </row>
    <row r="242" spans="1:20" ht="228" x14ac:dyDescent="0.45">
      <c r="A242">
        <v>3813</v>
      </c>
      <c r="B242" s="3" t="s">
        <v>3810</v>
      </c>
      <c r="C242" s="3" t="s">
        <v>7923</v>
      </c>
      <c r="D242" s="6">
        <v>2100</v>
      </c>
      <c r="E242" s="8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101</v>
      </c>
      <c r="P242">
        <v>78.52</v>
      </c>
      <c r="Q242" t="s">
        <v>8315</v>
      </c>
      <c r="R242" t="s">
        <v>8316</v>
      </c>
      <c r="S242" s="12">
        <v>42497.275706018518</v>
      </c>
      <c r="T242" s="12">
        <v>42535.904861111107</v>
      </c>
    </row>
    <row r="243" spans="1:20" ht="256.5" x14ac:dyDescent="0.45">
      <c r="A243">
        <v>3533</v>
      </c>
      <c r="B243" s="3" t="s">
        <v>3532</v>
      </c>
      <c r="C243" s="3" t="s">
        <v>7643</v>
      </c>
      <c r="D243" s="6">
        <v>500</v>
      </c>
      <c r="E243" s="8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126</v>
      </c>
      <c r="P243">
        <v>78.88</v>
      </c>
      <c r="Q243" t="s">
        <v>8315</v>
      </c>
      <c r="R243" t="s">
        <v>8316</v>
      </c>
      <c r="S243" s="12">
        <v>42289.761192129634</v>
      </c>
      <c r="T243" s="12">
        <v>42319.802858796291</v>
      </c>
    </row>
    <row r="244" spans="1:20" ht="142.5" x14ac:dyDescent="0.45">
      <c r="A244">
        <v>2968</v>
      </c>
      <c r="B244" s="3" t="s">
        <v>2968</v>
      </c>
      <c r="C244" s="3" t="s">
        <v>7078</v>
      </c>
      <c r="D244" s="6">
        <v>3500</v>
      </c>
      <c r="E244" s="8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106</v>
      </c>
      <c r="P244">
        <v>78.94</v>
      </c>
      <c r="Q244" t="s">
        <v>8315</v>
      </c>
      <c r="R244" t="s">
        <v>8316</v>
      </c>
      <c r="S244" s="12">
        <v>42585.523842592593</v>
      </c>
      <c r="T244" s="12">
        <v>42599.165972222225</v>
      </c>
    </row>
    <row r="245" spans="1:20" ht="242.25" x14ac:dyDescent="0.45">
      <c r="A245">
        <v>3491</v>
      </c>
      <c r="B245" s="3" t="s">
        <v>3490</v>
      </c>
      <c r="C245" s="3" t="s">
        <v>7601</v>
      </c>
      <c r="D245" s="6">
        <v>500</v>
      </c>
      <c r="E245" s="8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158</v>
      </c>
      <c r="P245">
        <v>79.099999999999994</v>
      </c>
      <c r="Q245" t="s">
        <v>8315</v>
      </c>
      <c r="R245" t="s">
        <v>8316</v>
      </c>
      <c r="S245" s="12">
        <v>42121.249814814815</v>
      </c>
      <c r="T245" s="12">
        <v>42142.249814814815</v>
      </c>
    </row>
    <row r="246" spans="1:20" ht="228" x14ac:dyDescent="0.45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t="s">
        <v>8315</v>
      </c>
      <c r="R246" t="s">
        <v>8316</v>
      </c>
      <c r="S246" s="12">
        <v>40923.729953703703</v>
      </c>
      <c r="T246" s="12">
        <v>40953.729953703703</v>
      </c>
    </row>
    <row r="247" spans="1:20" ht="228" x14ac:dyDescent="0.45">
      <c r="A247">
        <v>3821</v>
      </c>
      <c r="B247" s="3" t="s">
        <v>3818</v>
      </c>
      <c r="C247" s="3" t="s">
        <v>7930</v>
      </c>
      <c r="D247" s="6">
        <v>3500</v>
      </c>
      <c r="E247" s="8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105</v>
      </c>
      <c r="P247">
        <v>79.540000000000006</v>
      </c>
      <c r="Q247" t="s">
        <v>8315</v>
      </c>
      <c r="R247" t="s">
        <v>8316</v>
      </c>
      <c r="S247" s="12">
        <v>42341.180636574078</v>
      </c>
      <c r="T247" s="12">
        <v>42373.180636574078</v>
      </c>
    </row>
    <row r="248" spans="1:20" ht="199.5" x14ac:dyDescent="0.45">
      <c r="A248">
        <v>3313</v>
      </c>
      <c r="B248" s="3" t="s">
        <v>3313</v>
      </c>
      <c r="C248" s="3" t="s">
        <v>7423</v>
      </c>
      <c r="D248" s="6">
        <v>2000</v>
      </c>
      <c r="E248" s="8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116</v>
      </c>
      <c r="P248">
        <v>80.03</v>
      </c>
      <c r="Q248" t="s">
        <v>8315</v>
      </c>
      <c r="R248" t="s">
        <v>8316</v>
      </c>
      <c r="S248" s="12">
        <v>42382.244409722218</v>
      </c>
      <c r="T248" s="12">
        <v>42396.041666666672</v>
      </c>
    </row>
    <row r="249" spans="1:20" ht="213.75" x14ac:dyDescent="0.45">
      <c r="A249">
        <v>3160</v>
      </c>
      <c r="B249" s="3" t="s">
        <v>3160</v>
      </c>
      <c r="C249" s="3" t="s">
        <v>7270</v>
      </c>
      <c r="D249" s="6">
        <v>4500</v>
      </c>
      <c r="E249" s="8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102</v>
      </c>
      <c r="P249">
        <v>80.16</v>
      </c>
      <c r="Q249" t="s">
        <v>8315</v>
      </c>
      <c r="R249" t="s">
        <v>8316</v>
      </c>
      <c r="S249" s="12">
        <v>41841.26489583333</v>
      </c>
      <c r="T249" s="12">
        <v>41864.207638888889</v>
      </c>
    </row>
    <row r="250" spans="1:20" ht="171" x14ac:dyDescent="0.45">
      <c r="A250">
        <v>2967</v>
      </c>
      <c r="B250" s="3" t="s">
        <v>2967</v>
      </c>
      <c r="C250" s="3" t="s">
        <v>7077</v>
      </c>
      <c r="D250" s="6">
        <v>5000</v>
      </c>
      <c r="E250" s="8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114</v>
      </c>
      <c r="P250">
        <v>80.23</v>
      </c>
      <c r="Q250" t="s">
        <v>8315</v>
      </c>
      <c r="R250" t="s">
        <v>8316</v>
      </c>
      <c r="S250" s="12">
        <v>42042.197824074072</v>
      </c>
      <c r="T250" s="12">
        <v>42072.156157407408</v>
      </c>
    </row>
    <row r="251" spans="1:20" ht="256.5" x14ac:dyDescent="0.45">
      <c r="A251">
        <v>3331</v>
      </c>
      <c r="B251" s="3" t="s">
        <v>3331</v>
      </c>
      <c r="C251" s="3" t="s">
        <v>7441</v>
      </c>
      <c r="D251" s="6">
        <v>5000</v>
      </c>
      <c r="E251" s="8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105</v>
      </c>
      <c r="P251">
        <v>80.400000000000006</v>
      </c>
      <c r="Q251" t="s">
        <v>8315</v>
      </c>
      <c r="R251" t="s">
        <v>8316</v>
      </c>
      <c r="S251" s="12">
        <v>42248.697754629626</v>
      </c>
      <c r="T251" s="12">
        <v>42283.697754629626</v>
      </c>
    </row>
    <row r="252" spans="1:20" ht="242.25" x14ac:dyDescent="0.45">
      <c r="A252">
        <v>3624</v>
      </c>
      <c r="B252" s="3" t="s">
        <v>3622</v>
      </c>
      <c r="C252" s="3" t="s">
        <v>7734</v>
      </c>
      <c r="D252" s="6">
        <v>3000</v>
      </c>
      <c r="E252" s="8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105</v>
      </c>
      <c r="P252">
        <v>80.72</v>
      </c>
      <c r="Q252" t="s">
        <v>8315</v>
      </c>
      <c r="R252" t="s">
        <v>8316</v>
      </c>
      <c r="S252" s="12">
        <v>42545.774189814809</v>
      </c>
      <c r="T252" s="12">
        <v>42605.774189814809</v>
      </c>
    </row>
    <row r="253" spans="1:20" ht="242.25" x14ac:dyDescent="0.45">
      <c r="A253">
        <v>3162</v>
      </c>
      <c r="B253" s="3" t="s">
        <v>3162</v>
      </c>
      <c r="C253" s="3" t="s">
        <v>7272</v>
      </c>
      <c r="D253" s="6">
        <v>4000</v>
      </c>
      <c r="E253" s="8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127</v>
      </c>
      <c r="P253">
        <v>80.73</v>
      </c>
      <c r="Q253" t="s">
        <v>8315</v>
      </c>
      <c r="R253" t="s">
        <v>8316</v>
      </c>
      <c r="S253" s="12">
        <v>41799.685902777775</v>
      </c>
      <c r="T253" s="12">
        <v>41827.083333333336</v>
      </c>
    </row>
    <row r="254" spans="1:20" ht="185.25" x14ac:dyDescent="0.45">
      <c r="A254">
        <v>3707</v>
      </c>
      <c r="B254" s="3" t="s">
        <v>3704</v>
      </c>
      <c r="C254" s="3" t="s">
        <v>7817</v>
      </c>
      <c r="D254" s="6">
        <v>1000</v>
      </c>
      <c r="E254" s="8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t="s">
        <v>8315</v>
      </c>
      <c r="R254" t="s">
        <v>8316</v>
      </c>
      <c r="S254" s="12">
        <v>42552.048356481479</v>
      </c>
      <c r="T254" s="12">
        <v>42573.226388888885</v>
      </c>
    </row>
    <row r="255" spans="1:20" ht="242.25" x14ac:dyDescent="0.45">
      <c r="A255">
        <v>3245</v>
      </c>
      <c r="B255" s="3" t="s">
        <v>3245</v>
      </c>
      <c r="C255" s="3" t="s">
        <v>7355</v>
      </c>
      <c r="D255" s="6">
        <v>21000</v>
      </c>
      <c r="E255" s="8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104</v>
      </c>
      <c r="P255">
        <v>81.13</v>
      </c>
      <c r="Q255" t="s">
        <v>8315</v>
      </c>
      <c r="R255" t="s">
        <v>8316</v>
      </c>
      <c r="S255" s="12">
        <v>42135.60020833333</v>
      </c>
      <c r="T255" s="12">
        <v>42167.083333333328</v>
      </c>
    </row>
    <row r="256" spans="1:20" ht="199.5" x14ac:dyDescent="0.45">
      <c r="A256">
        <v>3410</v>
      </c>
      <c r="B256" s="3" t="s">
        <v>3409</v>
      </c>
      <c r="C256" s="3" t="s">
        <v>7520</v>
      </c>
      <c r="D256" s="6">
        <v>3000</v>
      </c>
      <c r="E256" s="8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109</v>
      </c>
      <c r="P256">
        <v>81.38</v>
      </c>
      <c r="Q256" t="s">
        <v>8315</v>
      </c>
      <c r="R256" t="s">
        <v>8316</v>
      </c>
      <c r="S256" s="12">
        <v>42500.041550925926</v>
      </c>
      <c r="T256" s="12">
        <v>42527.291666666672</v>
      </c>
    </row>
    <row r="257" spans="1:20" ht="242.25" x14ac:dyDescent="0.45">
      <c r="A257">
        <v>3527</v>
      </c>
      <c r="B257" s="3" t="s">
        <v>3526</v>
      </c>
      <c r="C257" s="3" t="s">
        <v>7637</v>
      </c>
      <c r="D257" s="6">
        <v>6000</v>
      </c>
      <c r="E257" s="8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117</v>
      </c>
      <c r="P257">
        <v>81.569999999999993</v>
      </c>
      <c r="Q257" t="s">
        <v>8315</v>
      </c>
      <c r="R257" t="s">
        <v>8316</v>
      </c>
      <c r="S257" s="12">
        <v>42167.023206018523</v>
      </c>
      <c r="T257" s="12">
        <v>42196.165972222225</v>
      </c>
    </row>
    <row r="258" spans="1:20" ht="242.25" x14ac:dyDescent="0.45">
      <c r="A258">
        <v>3602</v>
      </c>
      <c r="B258" s="3" t="s">
        <v>3601</v>
      </c>
      <c r="C258" s="3" t="s">
        <v>7712</v>
      </c>
      <c r="D258" s="6">
        <v>4000</v>
      </c>
      <c r="E258" s="8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100</v>
      </c>
      <c r="P258">
        <v>81.67</v>
      </c>
      <c r="Q258" t="s">
        <v>8315</v>
      </c>
      <c r="R258" t="s">
        <v>8316</v>
      </c>
      <c r="S258" s="12">
        <v>42447.894432870366</v>
      </c>
      <c r="T258" s="12">
        <v>42507.894432870366</v>
      </c>
    </row>
    <row r="259" spans="1:20" ht="213.75" x14ac:dyDescent="0.45">
      <c r="A259">
        <v>3424</v>
      </c>
      <c r="B259" s="3" t="s">
        <v>3423</v>
      </c>
      <c r="C259" s="3" t="s">
        <v>7534</v>
      </c>
      <c r="D259" s="6">
        <v>6000</v>
      </c>
      <c r="E259" s="8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104</v>
      </c>
      <c r="P259">
        <v>81.78</v>
      </c>
      <c r="Q259" t="s">
        <v>8315</v>
      </c>
      <c r="R259" t="s">
        <v>8316</v>
      </c>
      <c r="S259" s="12">
        <v>42018.676898148144</v>
      </c>
      <c r="T259" s="12">
        <v>42040.290972222225</v>
      </c>
    </row>
    <row r="260" spans="1:20" ht="242.25" x14ac:dyDescent="0.45">
      <c r="A260">
        <v>3589</v>
      </c>
      <c r="B260" s="3" t="s">
        <v>3588</v>
      </c>
      <c r="C260" s="3" t="s">
        <v>7699</v>
      </c>
      <c r="D260" s="6">
        <v>4000</v>
      </c>
      <c r="E260" s="8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128</v>
      </c>
      <c r="P260">
        <v>82.26</v>
      </c>
      <c r="Q260" t="s">
        <v>8315</v>
      </c>
      <c r="R260" t="s">
        <v>8316</v>
      </c>
      <c r="S260" s="12">
        <v>42125.647534722222</v>
      </c>
      <c r="T260" s="12">
        <v>42150.647534722222</v>
      </c>
    </row>
    <row r="261" spans="1:20" ht="99.75" x14ac:dyDescent="0.45">
      <c r="A261">
        <v>3158</v>
      </c>
      <c r="B261" s="3" t="s">
        <v>3158</v>
      </c>
      <c r="C261" s="3" t="s">
        <v>7268</v>
      </c>
      <c r="D261" s="6">
        <v>5000</v>
      </c>
      <c r="E261" s="8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114</v>
      </c>
      <c r="P261">
        <v>82.61</v>
      </c>
      <c r="Q261" t="s">
        <v>8315</v>
      </c>
      <c r="R261" t="s">
        <v>8316</v>
      </c>
      <c r="S261" s="12">
        <v>41447.839722222219</v>
      </c>
      <c r="T261" s="12">
        <v>41477.839722222219</v>
      </c>
    </row>
    <row r="262" spans="1:20" ht="256.5" x14ac:dyDescent="0.45">
      <c r="A262">
        <v>3251</v>
      </c>
      <c r="B262" s="3" t="s">
        <v>3251</v>
      </c>
      <c r="C262" s="3" t="s">
        <v>7361</v>
      </c>
      <c r="D262" s="6">
        <v>1500</v>
      </c>
      <c r="E262" s="8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111</v>
      </c>
      <c r="P262">
        <v>83.05</v>
      </c>
      <c r="Q262" t="s">
        <v>8315</v>
      </c>
      <c r="R262" t="s">
        <v>8316</v>
      </c>
      <c r="S262" s="12">
        <v>42146.731087962966</v>
      </c>
      <c r="T262" s="12">
        <v>42176.731087962966</v>
      </c>
    </row>
    <row r="263" spans="1:20" ht="213.75" x14ac:dyDescent="0.45">
      <c r="A263">
        <v>3486</v>
      </c>
      <c r="B263" s="3" t="s">
        <v>3485</v>
      </c>
      <c r="C263" s="3" t="s">
        <v>7596</v>
      </c>
      <c r="D263" s="6">
        <v>3000</v>
      </c>
      <c r="E263" s="8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155</v>
      </c>
      <c r="P263">
        <v>83.14</v>
      </c>
      <c r="Q263" t="s">
        <v>8315</v>
      </c>
      <c r="R263" t="s">
        <v>8316</v>
      </c>
      <c r="S263" s="12">
        <v>42126.87501157407</v>
      </c>
      <c r="T263" s="12">
        <v>42158.290972222225</v>
      </c>
    </row>
    <row r="264" spans="1:20" ht="213.75" x14ac:dyDescent="0.45">
      <c r="A264">
        <v>3361</v>
      </c>
      <c r="B264" s="3" t="s">
        <v>3360</v>
      </c>
      <c r="C264" s="3" t="s">
        <v>7471</v>
      </c>
      <c r="D264" s="6">
        <v>5000</v>
      </c>
      <c r="E264" s="8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t="s">
        <v>8315</v>
      </c>
      <c r="R264" t="s">
        <v>8316</v>
      </c>
      <c r="S264" s="12">
        <v>41866.025347222225</v>
      </c>
      <c r="T264" s="12">
        <v>41883.665972222225</v>
      </c>
    </row>
    <row r="265" spans="1:20" ht="71.25" x14ac:dyDescent="0.45">
      <c r="A265">
        <v>2833</v>
      </c>
      <c r="B265" s="3" t="s">
        <v>2833</v>
      </c>
      <c r="C265" s="3" t="s">
        <v>6943</v>
      </c>
      <c r="D265" s="6">
        <v>2700</v>
      </c>
      <c r="E265" s="8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108</v>
      </c>
      <c r="P265">
        <v>83.51</v>
      </c>
      <c r="Q265" t="s">
        <v>8315</v>
      </c>
      <c r="R265" t="s">
        <v>8316</v>
      </c>
      <c r="S265" s="12">
        <v>42268.127696759257</v>
      </c>
      <c r="T265" s="12">
        <v>42288.083333333328</v>
      </c>
    </row>
    <row r="266" spans="1:20" ht="213.75" x14ac:dyDescent="0.45">
      <c r="A266">
        <v>3705</v>
      </c>
      <c r="B266" s="3" t="s">
        <v>3702</v>
      </c>
      <c r="C266" s="3" t="s">
        <v>7815</v>
      </c>
      <c r="D266" s="6">
        <v>2827</v>
      </c>
      <c r="E266" s="8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103</v>
      </c>
      <c r="P266">
        <v>83.57</v>
      </c>
      <c r="Q266" t="s">
        <v>8315</v>
      </c>
      <c r="R266" t="s">
        <v>8316</v>
      </c>
      <c r="S266" s="12">
        <v>41792.542986111112</v>
      </c>
      <c r="T266" s="12">
        <v>41813.75</v>
      </c>
    </row>
    <row r="267" spans="1:20" ht="256.5" x14ac:dyDescent="0.45">
      <c r="A267">
        <v>3437</v>
      </c>
      <c r="B267" s="3" t="s">
        <v>3436</v>
      </c>
      <c r="C267" s="3" t="s">
        <v>7547</v>
      </c>
      <c r="D267" s="6">
        <v>3000</v>
      </c>
      <c r="E267" s="8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101</v>
      </c>
      <c r="P267">
        <v>84.17</v>
      </c>
      <c r="Q267" t="s">
        <v>8315</v>
      </c>
      <c r="R267" t="s">
        <v>8316</v>
      </c>
      <c r="S267" s="12">
        <v>42205.710879629631</v>
      </c>
      <c r="T267" s="12">
        <v>42235.710879629631</v>
      </c>
    </row>
    <row r="268" spans="1:20" ht="213.75" x14ac:dyDescent="0.45">
      <c r="A268">
        <v>3381</v>
      </c>
      <c r="B268" s="3" t="s">
        <v>3380</v>
      </c>
      <c r="C268" s="3" t="s">
        <v>7491</v>
      </c>
      <c r="D268" s="6">
        <v>4000</v>
      </c>
      <c r="E268" s="8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102</v>
      </c>
      <c r="P268">
        <v>85.21</v>
      </c>
      <c r="Q268" t="s">
        <v>8315</v>
      </c>
      <c r="R268" t="s">
        <v>8316</v>
      </c>
      <c r="S268" s="12">
        <v>42044.184988425928</v>
      </c>
      <c r="T268" s="12">
        <v>42074.143321759257</v>
      </c>
    </row>
    <row r="269" spans="1:20" ht="213.75" x14ac:dyDescent="0.45">
      <c r="A269">
        <v>3211</v>
      </c>
      <c r="B269" s="3" t="s">
        <v>3211</v>
      </c>
      <c r="C269" s="3" t="s">
        <v>7321</v>
      </c>
      <c r="D269" s="6">
        <v>23000</v>
      </c>
      <c r="E269" s="8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>
        <v>120</v>
      </c>
      <c r="P269">
        <v>85.53</v>
      </c>
      <c r="Q269" t="s">
        <v>8315</v>
      </c>
      <c r="R269" t="s">
        <v>8316</v>
      </c>
      <c r="S269" s="12">
        <v>41834.586574074077</v>
      </c>
      <c r="T269" s="12">
        <v>41866.083333333336</v>
      </c>
    </row>
    <row r="270" spans="1:20" ht="228" x14ac:dyDescent="0.45">
      <c r="A270">
        <v>3235</v>
      </c>
      <c r="B270" s="3" t="s">
        <v>3235</v>
      </c>
      <c r="C270" s="3" t="s">
        <v>7345</v>
      </c>
      <c r="D270" s="6">
        <v>15000</v>
      </c>
      <c r="E270" s="8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>
        <v>103</v>
      </c>
      <c r="P270">
        <v>85.53</v>
      </c>
      <c r="Q270" t="s">
        <v>8315</v>
      </c>
      <c r="R270" t="s">
        <v>8316</v>
      </c>
      <c r="S270" s="12">
        <v>42522.347812499997</v>
      </c>
      <c r="T270" s="12">
        <v>42552.347812499997</v>
      </c>
    </row>
    <row r="271" spans="1:20" ht="114" x14ac:dyDescent="0.45">
      <c r="A271">
        <v>3720</v>
      </c>
      <c r="B271" s="3" t="s">
        <v>3717</v>
      </c>
      <c r="C271" s="3" t="s">
        <v>7830</v>
      </c>
      <c r="D271" s="6">
        <v>3300</v>
      </c>
      <c r="E271" s="8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105</v>
      </c>
      <c r="P271">
        <v>86.23</v>
      </c>
      <c r="Q271" t="s">
        <v>8315</v>
      </c>
      <c r="R271" t="s">
        <v>8316</v>
      </c>
      <c r="S271" s="12">
        <v>42165.993125000001</v>
      </c>
      <c r="T271" s="12">
        <v>42187.993125000001</v>
      </c>
    </row>
    <row r="272" spans="1:20" ht="185.25" x14ac:dyDescent="0.45">
      <c r="A272">
        <v>3570</v>
      </c>
      <c r="B272" s="3" t="s">
        <v>3569</v>
      </c>
      <c r="C272" s="3" t="s">
        <v>7680</v>
      </c>
      <c r="D272" s="6">
        <v>2000</v>
      </c>
      <c r="E272" s="8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>
        <v>87.96</v>
      </c>
      <c r="Q272" t="s">
        <v>8315</v>
      </c>
      <c r="R272" t="s">
        <v>8316</v>
      </c>
      <c r="S272" s="12">
        <v>41976.331979166673</v>
      </c>
      <c r="T272" s="12">
        <v>42004.291666666672</v>
      </c>
    </row>
    <row r="273" spans="1:20" ht="156.75" x14ac:dyDescent="0.45">
      <c r="A273">
        <v>3623</v>
      </c>
      <c r="B273" s="3" t="s">
        <v>3621</v>
      </c>
      <c r="C273" s="3" t="s">
        <v>7733</v>
      </c>
      <c r="D273" s="6">
        <v>2500</v>
      </c>
      <c r="E273" s="8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120</v>
      </c>
      <c r="P273">
        <v>88.24</v>
      </c>
      <c r="Q273" t="s">
        <v>8315</v>
      </c>
      <c r="R273" t="s">
        <v>8316</v>
      </c>
      <c r="S273" s="12">
        <v>41828.736921296295</v>
      </c>
      <c r="T273" s="12">
        <v>41846.291666666664</v>
      </c>
    </row>
    <row r="274" spans="1:20" ht="213.75" x14ac:dyDescent="0.45">
      <c r="A274">
        <v>3671</v>
      </c>
      <c r="B274" s="3" t="s">
        <v>3668</v>
      </c>
      <c r="C274" s="3" t="s">
        <v>7781</v>
      </c>
      <c r="D274" s="6">
        <v>3500</v>
      </c>
      <c r="E274" s="8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101</v>
      </c>
      <c r="P274">
        <v>88.25</v>
      </c>
      <c r="Q274" t="s">
        <v>8315</v>
      </c>
      <c r="R274" t="s">
        <v>8316</v>
      </c>
      <c r="S274" s="12">
        <v>41820.62809027778</v>
      </c>
      <c r="T274" s="12">
        <v>41841.165972222225</v>
      </c>
    </row>
    <row r="275" spans="1:20" ht="213.75" x14ac:dyDescent="0.45">
      <c r="A275">
        <v>3472</v>
      </c>
      <c r="B275" s="3" t="s">
        <v>3471</v>
      </c>
      <c r="C275" s="3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t="s">
        <v>8315</v>
      </c>
      <c r="R275" t="s">
        <v>8316</v>
      </c>
      <c r="S275" s="12">
        <v>41928.170497685183</v>
      </c>
      <c r="T275" s="12">
        <v>41949.249305555553</v>
      </c>
    </row>
    <row r="276" spans="1:20" ht="213.75" x14ac:dyDescent="0.45">
      <c r="A276">
        <v>2966</v>
      </c>
      <c r="B276" s="3" t="s">
        <v>2966</v>
      </c>
      <c r="C276" s="3" t="s">
        <v>7076</v>
      </c>
      <c r="D276" s="6">
        <v>10000</v>
      </c>
      <c r="E276" s="8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114</v>
      </c>
      <c r="P276">
        <v>88.77</v>
      </c>
      <c r="Q276" t="s">
        <v>8315</v>
      </c>
      <c r="R276" t="s">
        <v>8316</v>
      </c>
      <c r="S276" s="12">
        <v>42233.738564814819</v>
      </c>
      <c r="T276" s="12">
        <v>42263.738564814819</v>
      </c>
    </row>
    <row r="277" spans="1:20" ht="228" x14ac:dyDescent="0.45">
      <c r="A277">
        <v>3304</v>
      </c>
      <c r="B277" s="3" t="s">
        <v>3304</v>
      </c>
      <c r="C277" s="3" t="s">
        <v>7414</v>
      </c>
      <c r="D277" s="6">
        <v>15000</v>
      </c>
      <c r="E277" s="8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105</v>
      </c>
      <c r="P277">
        <v>89.59</v>
      </c>
      <c r="Q277" t="s">
        <v>8315</v>
      </c>
      <c r="R277" t="s">
        <v>8316</v>
      </c>
      <c r="S277" s="12">
        <v>42696.624444444446</v>
      </c>
      <c r="T277" s="12">
        <v>42726.624444444446</v>
      </c>
    </row>
    <row r="278" spans="1:20" ht="228" x14ac:dyDescent="0.45">
      <c r="A278">
        <v>2792</v>
      </c>
      <c r="B278" s="3" t="s">
        <v>2792</v>
      </c>
      <c r="C278" s="3" t="s">
        <v>6902</v>
      </c>
      <c r="D278" s="6">
        <v>2000</v>
      </c>
      <c r="E278" s="8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108</v>
      </c>
      <c r="P278">
        <v>89.67</v>
      </c>
      <c r="Q278" t="s">
        <v>8315</v>
      </c>
      <c r="R278" t="s">
        <v>8316</v>
      </c>
      <c r="S278" s="12">
        <v>42183.231006944443</v>
      </c>
      <c r="T278" s="12">
        <v>42228.231006944443</v>
      </c>
    </row>
    <row r="279" spans="1:20" ht="142.5" x14ac:dyDescent="0.45">
      <c r="A279">
        <v>3439</v>
      </c>
      <c r="B279" s="3" t="s">
        <v>3438</v>
      </c>
      <c r="C279" s="3" t="s">
        <v>7549</v>
      </c>
      <c r="D279" s="6">
        <v>1200</v>
      </c>
      <c r="E279" s="8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135</v>
      </c>
      <c r="P279">
        <v>89.79</v>
      </c>
      <c r="Q279" t="s">
        <v>8315</v>
      </c>
      <c r="R279" t="s">
        <v>8316</v>
      </c>
      <c r="S279" s="12">
        <v>42374.911226851851</v>
      </c>
      <c r="T279" s="12">
        <v>42388.207638888889</v>
      </c>
    </row>
    <row r="280" spans="1:20" ht="228" x14ac:dyDescent="0.45">
      <c r="A280">
        <v>2803</v>
      </c>
      <c r="B280" s="3" t="s">
        <v>2803</v>
      </c>
      <c r="C280" s="3" t="s">
        <v>6913</v>
      </c>
      <c r="D280" s="6">
        <v>10000</v>
      </c>
      <c r="E280" s="8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128</v>
      </c>
      <c r="P280">
        <v>90.74</v>
      </c>
      <c r="Q280" t="s">
        <v>8315</v>
      </c>
      <c r="R280" t="s">
        <v>8316</v>
      </c>
      <c r="S280" s="12">
        <v>42158.065694444449</v>
      </c>
      <c r="T280" s="12">
        <v>42201</v>
      </c>
    </row>
    <row r="281" spans="1:20" ht="242.25" x14ac:dyDescent="0.45">
      <c r="A281">
        <v>3175</v>
      </c>
      <c r="B281" s="3" t="s">
        <v>3175</v>
      </c>
      <c r="C281" s="3" t="s">
        <v>7285</v>
      </c>
      <c r="D281" s="6">
        <v>5000</v>
      </c>
      <c r="E281" s="8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110</v>
      </c>
      <c r="P281">
        <v>91.3</v>
      </c>
      <c r="Q281" t="s">
        <v>8315</v>
      </c>
      <c r="R281" t="s">
        <v>8316</v>
      </c>
      <c r="S281" s="12">
        <v>40531.886886574073</v>
      </c>
      <c r="T281" s="12">
        <v>40591.886886574073</v>
      </c>
    </row>
    <row r="282" spans="1:20" ht="213.75" x14ac:dyDescent="0.45">
      <c r="A282">
        <v>3346</v>
      </c>
      <c r="B282" s="3" t="s">
        <v>3346</v>
      </c>
      <c r="C282" s="3" t="s">
        <v>7456</v>
      </c>
      <c r="D282" s="6">
        <v>1500</v>
      </c>
      <c r="E282" s="8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110</v>
      </c>
      <c r="P282">
        <v>91.67</v>
      </c>
      <c r="Q282" t="s">
        <v>8315</v>
      </c>
      <c r="R282" t="s">
        <v>8316</v>
      </c>
      <c r="S282" s="12">
        <v>42054.024421296301</v>
      </c>
      <c r="T282" s="12">
        <v>42061.024421296301</v>
      </c>
    </row>
    <row r="283" spans="1:20" ht="242.25" x14ac:dyDescent="0.45">
      <c r="A283">
        <v>1297</v>
      </c>
      <c r="B283" s="3" t="s">
        <v>1298</v>
      </c>
      <c r="C283" s="3" t="s">
        <v>5407</v>
      </c>
      <c r="D283" s="6">
        <v>20000</v>
      </c>
      <c r="E283" s="8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110</v>
      </c>
      <c r="P283">
        <v>92.04</v>
      </c>
      <c r="Q283" t="s">
        <v>8315</v>
      </c>
      <c r="R283" t="s">
        <v>8316</v>
      </c>
      <c r="S283" s="12">
        <v>42461.747199074074</v>
      </c>
      <c r="T283" s="12">
        <v>42491.747199074074</v>
      </c>
    </row>
    <row r="284" spans="1:20" ht="228" x14ac:dyDescent="0.45">
      <c r="A284">
        <v>3661</v>
      </c>
      <c r="B284" s="3" t="s">
        <v>3658</v>
      </c>
      <c r="C284" s="3" t="s">
        <v>7771</v>
      </c>
      <c r="D284" s="6">
        <v>3000</v>
      </c>
      <c r="E284" s="8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111</v>
      </c>
      <c r="P284">
        <v>92.5</v>
      </c>
      <c r="Q284" t="s">
        <v>8315</v>
      </c>
      <c r="R284" t="s">
        <v>8316</v>
      </c>
      <c r="S284" s="12">
        <v>42447.896666666667</v>
      </c>
      <c r="T284" s="12">
        <v>42470.166666666672</v>
      </c>
    </row>
    <row r="285" spans="1:20" ht="242.25" x14ac:dyDescent="0.45">
      <c r="A285">
        <v>521</v>
      </c>
      <c r="B285" s="3" t="s">
        <v>522</v>
      </c>
      <c r="C285" s="3" t="s">
        <v>4631</v>
      </c>
      <c r="D285" s="6">
        <v>5000</v>
      </c>
      <c r="E285" s="8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105</v>
      </c>
      <c r="P285">
        <v>93.43</v>
      </c>
      <c r="Q285" t="s">
        <v>8315</v>
      </c>
      <c r="R285" t="s">
        <v>8316</v>
      </c>
      <c r="S285" s="12">
        <v>42646.092812499999</v>
      </c>
      <c r="T285" s="12">
        <v>42675.207638888889</v>
      </c>
    </row>
    <row r="286" spans="1:20" ht="228" x14ac:dyDescent="0.45">
      <c r="A286">
        <v>3384</v>
      </c>
      <c r="B286" s="3" t="s">
        <v>3383</v>
      </c>
      <c r="C286" s="3" t="s">
        <v>7494</v>
      </c>
      <c r="D286" s="6">
        <v>6000</v>
      </c>
      <c r="E286" s="8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100</v>
      </c>
      <c r="P286">
        <v>93.76</v>
      </c>
      <c r="Q286" t="s">
        <v>8315</v>
      </c>
      <c r="R286" t="s">
        <v>8316</v>
      </c>
      <c r="S286" s="12">
        <v>42292.087592592594</v>
      </c>
      <c r="T286" s="12">
        <v>42329.125</v>
      </c>
    </row>
    <row r="287" spans="1:20" ht="142.5" x14ac:dyDescent="0.45">
      <c r="A287">
        <v>3262</v>
      </c>
      <c r="B287" s="3" t="s">
        <v>3262</v>
      </c>
      <c r="C287" s="3" t="s">
        <v>7372</v>
      </c>
      <c r="D287" s="6">
        <v>12200</v>
      </c>
      <c r="E287" s="8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103</v>
      </c>
      <c r="P287">
        <v>93.81</v>
      </c>
      <c r="Q287" t="s">
        <v>8315</v>
      </c>
      <c r="R287" t="s">
        <v>8316</v>
      </c>
      <c r="S287" s="12">
        <v>41964.315532407403</v>
      </c>
      <c r="T287" s="12">
        <v>41995.166666666672</v>
      </c>
    </row>
    <row r="288" spans="1:20" ht="199.5" x14ac:dyDescent="0.45">
      <c r="A288">
        <v>3316</v>
      </c>
      <c r="B288" s="3" t="s">
        <v>3316</v>
      </c>
      <c r="C288" s="3" t="s">
        <v>7426</v>
      </c>
      <c r="D288" s="6">
        <v>11737</v>
      </c>
      <c r="E288" s="8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100</v>
      </c>
      <c r="P288">
        <v>93.98</v>
      </c>
      <c r="Q288" t="s">
        <v>8315</v>
      </c>
      <c r="R288" t="s">
        <v>8316</v>
      </c>
      <c r="S288" s="12">
        <v>41826.871238425927</v>
      </c>
      <c r="T288" s="12">
        <v>41859.57916666667</v>
      </c>
    </row>
    <row r="289" spans="1:20" ht="213.75" x14ac:dyDescent="0.45">
      <c r="A289">
        <v>3431</v>
      </c>
      <c r="B289" s="3" t="s">
        <v>3430</v>
      </c>
      <c r="C289" s="3" t="s">
        <v>7541</v>
      </c>
      <c r="D289" s="6">
        <v>2000</v>
      </c>
      <c r="E289" s="8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100</v>
      </c>
      <c r="P289">
        <v>95.24</v>
      </c>
      <c r="Q289" t="s">
        <v>8315</v>
      </c>
      <c r="R289" t="s">
        <v>8316</v>
      </c>
      <c r="S289" s="12">
        <v>41839.730937500004</v>
      </c>
      <c r="T289" s="12">
        <v>41869.730937500004</v>
      </c>
    </row>
    <row r="290" spans="1:20" ht="242.25" x14ac:dyDescent="0.45">
      <c r="A290">
        <v>3509</v>
      </c>
      <c r="B290" s="3" t="s">
        <v>3508</v>
      </c>
      <c r="C290" s="3" t="s">
        <v>7619</v>
      </c>
      <c r="D290" s="6">
        <v>3000</v>
      </c>
      <c r="E290" s="8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106</v>
      </c>
      <c r="P290">
        <v>96.67</v>
      </c>
      <c r="Q290" t="s">
        <v>8315</v>
      </c>
      <c r="R290" t="s">
        <v>8316</v>
      </c>
      <c r="S290" s="12">
        <v>41950.859560185185</v>
      </c>
      <c r="T290" s="12">
        <v>41964.204861111109</v>
      </c>
    </row>
    <row r="291" spans="1:20" ht="213.75" x14ac:dyDescent="0.45">
      <c r="A291">
        <v>3233</v>
      </c>
      <c r="B291" s="3" t="s">
        <v>3233</v>
      </c>
      <c r="C291" s="3" t="s">
        <v>7343</v>
      </c>
      <c r="D291" s="6">
        <v>5000</v>
      </c>
      <c r="E291" s="8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119</v>
      </c>
      <c r="P291">
        <v>97.38</v>
      </c>
      <c r="Q291" t="s">
        <v>8315</v>
      </c>
      <c r="R291" t="s">
        <v>8316</v>
      </c>
      <c r="S291" s="12">
        <v>42766.805034722223</v>
      </c>
      <c r="T291" s="12">
        <v>42796.805034722223</v>
      </c>
    </row>
    <row r="292" spans="1:20" ht="242.25" x14ac:dyDescent="0.45">
      <c r="A292">
        <v>3565</v>
      </c>
      <c r="B292" s="3" t="s">
        <v>3564</v>
      </c>
      <c r="C292" s="3" t="s">
        <v>7675</v>
      </c>
      <c r="D292" s="6">
        <v>900</v>
      </c>
      <c r="E292" s="8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131</v>
      </c>
      <c r="P292">
        <v>97.92</v>
      </c>
      <c r="Q292" t="s">
        <v>8315</v>
      </c>
      <c r="R292" t="s">
        <v>8316</v>
      </c>
      <c r="S292" s="12">
        <v>41974.743148148147</v>
      </c>
      <c r="T292" s="12">
        <v>42004.743148148147</v>
      </c>
    </row>
    <row r="293" spans="1:20" ht="171" x14ac:dyDescent="0.45">
      <c r="A293">
        <v>3258</v>
      </c>
      <c r="B293" s="3" t="s">
        <v>3258</v>
      </c>
      <c r="C293" s="3" t="s">
        <v>7368</v>
      </c>
      <c r="D293" s="6">
        <v>7000</v>
      </c>
      <c r="E293" s="8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105</v>
      </c>
      <c r="P293">
        <v>98.2</v>
      </c>
      <c r="Q293" t="s">
        <v>8315</v>
      </c>
      <c r="R293" t="s">
        <v>8316</v>
      </c>
      <c r="S293" s="12">
        <v>41982.887280092589</v>
      </c>
      <c r="T293" s="12">
        <v>42012.887280092589</v>
      </c>
    </row>
    <row r="294" spans="1:20" ht="85.5" x14ac:dyDescent="0.45">
      <c r="A294">
        <v>3157</v>
      </c>
      <c r="B294" s="3" t="s">
        <v>3157</v>
      </c>
      <c r="C294" s="3" t="s">
        <v>7267</v>
      </c>
      <c r="D294" s="6">
        <v>4000</v>
      </c>
      <c r="E294" s="8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101</v>
      </c>
      <c r="P294">
        <v>98.54</v>
      </c>
      <c r="Q294" t="s">
        <v>8315</v>
      </c>
      <c r="R294" t="s">
        <v>8316</v>
      </c>
      <c r="S294" s="12">
        <v>41829.788252314815</v>
      </c>
      <c r="T294" s="12">
        <v>41839.208333333336</v>
      </c>
    </row>
    <row r="295" spans="1:20" ht="242.25" x14ac:dyDescent="0.45">
      <c r="A295">
        <v>3526</v>
      </c>
      <c r="B295" s="3" t="s">
        <v>3525</v>
      </c>
      <c r="C295" s="3" t="s">
        <v>7636</v>
      </c>
      <c r="D295" s="6">
        <v>3300</v>
      </c>
      <c r="E295" s="8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102</v>
      </c>
      <c r="P295">
        <v>99</v>
      </c>
      <c r="Q295" t="s">
        <v>8315</v>
      </c>
      <c r="R295" t="s">
        <v>8316</v>
      </c>
      <c r="S295" s="12">
        <v>42460.335312499999</v>
      </c>
      <c r="T295" s="12">
        <v>42488.249305555553</v>
      </c>
    </row>
    <row r="296" spans="1:20" ht="256.5" x14ac:dyDescent="0.45">
      <c r="A296">
        <v>3575</v>
      </c>
      <c r="B296" s="3" t="s">
        <v>3574</v>
      </c>
      <c r="C296" s="3" t="s">
        <v>7685</v>
      </c>
      <c r="D296" s="6">
        <v>10000</v>
      </c>
      <c r="E296" s="8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101</v>
      </c>
      <c r="P296">
        <v>99.34</v>
      </c>
      <c r="Q296" t="s">
        <v>8315</v>
      </c>
      <c r="R296" t="s">
        <v>8316</v>
      </c>
      <c r="S296" s="12">
        <v>42561.783877314811</v>
      </c>
      <c r="T296" s="12">
        <v>42593.165972222225</v>
      </c>
    </row>
    <row r="297" spans="1:20" ht="185.25" x14ac:dyDescent="0.45">
      <c r="A297">
        <v>3680</v>
      </c>
      <c r="B297" s="3" t="s">
        <v>3677</v>
      </c>
      <c r="C297" s="3" t="s">
        <v>7790</v>
      </c>
      <c r="D297" s="6">
        <v>3000</v>
      </c>
      <c r="E297" s="8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113</v>
      </c>
      <c r="P297">
        <v>99.5</v>
      </c>
      <c r="Q297" t="s">
        <v>8315</v>
      </c>
      <c r="R297" t="s">
        <v>8316</v>
      </c>
      <c r="S297" s="12">
        <v>42627.454097222217</v>
      </c>
      <c r="T297" s="12">
        <v>42648.454097222217</v>
      </c>
    </row>
    <row r="298" spans="1:20" ht="213.75" x14ac:dyDescent="0.45">
      <c r="A298">
        <v>3402</v>
      </c>
      <c r="B298" s="3" t="s">
        <v>3401</v>
      </c>
      <c r="C298" s="3" t="s">
        <v>7512</v>
      </c>
      <c r="D298" s="6">
        <v>15000</v>
      </c>
      <c r="E298" s="8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110</v>
      </c>
      <c r="P298">
        <v>99.79</v>
      </c>
      <c r="Q298" t="s">
        <v>8315</v>
      </c>
      <c r="R298" t="s">
        <v>8316</v>
      </c>
      <c r="S298" s="12">
        <v>42290.61855324074</v>
      </c>
      <c r="T298" s="12">
        <v>42320.104861111111</v>
      </c>
    </row>
    <row r="299" spans="1:20" ht="242.25" x14ac:dyDescent="0.45">
      <c r="A299">
        <v>3387</v>
      </c>
      <c r="B299" s="3" t="s">
        <v>3386</v>
      </c>
      <c r="C299" s="3" t="s">
        <v>7497</v>
      </c>
      <c r="D299" s="6">
        <v>3000</v>
      </c>
      <c r="E299" s="8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117</v>
      </c>
      <c r="P299">
        <v>100.17</v>
      </c>
      <c r="Q299" t="s">
        <v>8315</v>
      </c>
      <c r="R299" t="s">
        <v>8316</v>
      </c>
      <c r="S299" s="12">
        <v>41947.762592592589</v>
      </c>
      <c r="T299" s="12">
        <v>41987.762592592597</v>
      </c>
    </row>
    <row r="300" spans="1:20" ht="185.25" x14ac:dyDescent="0.45">
      <c r="A300">
        <v>3184</v>
      </c>
      <c r="B300" s="3" t="s">
        <v>3184</v>
      </c>
      <c r="C300" s="3" t="s">
        <v>7294</v>
      </c>
      <c r="D300" s="6">
        <v>4300</v>
      </c>
      <c r="E300" s="8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107</v>
      </c>
      <c r="P300">
        <v>100.22</v>
      </c>
      <c r="Q300" t="s">
        <v>8315</v>
      </c>
      <c r="R300" t="s">
        <v>8316</v>
      </c>
      <c r="S300" s="12">
        <v>41791.993414351848</v>
      </c>
      <c r="T300" s="12">
        <v>41821.993414351848</v>
      </c>
    </row>
    <row r="301" spans="1:20" ht="142.5" x14ac:dyDescent="0.45">
      <c r="A301">
        <v>3169</v>
      </c>
      <c r="B301" s="3" t="s">
        <v>3169</v>
      </c>
      <c r="C301" s="3" t="s">
        <v>7279</v>
      </c>
      <c r="D301" s="6">
        <v>8000</v>
      </c>
      <c r="E301" s="8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103</v>
      </c>
      <c r="P301">
        <v>100.5</v>
      </c>
      <c r="Q301" t="s">
        <v>8315</v>
      </c>
      <c r="R301" t="s">
        <v>8316</v>
      </c>
      <c r="S301" s="12">
        <v>41591.737974537034</v>
      </c>
      <c r="T301" s="12">
        <v>41621.207638888889</v>
      </c>
    </row>
    <row r="302" spans="1:20" ht="185.25" x14ac:dyDescent="0.45">
      <c r="A302">
        <v>2788</v>
      </c>
      <c r="B302" s="3" t="s">
        <v>2788</v>
      </c>
      <c r="C302" s="3" t="s">
        <v>6898</v>
      </c>
      <c r="D302" s="6">
        <v>2000</v>
      </c>
      <c r="E302" s="8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>
        <v>102.5</v>
      </c>
      <c r="Q302" t="s">
        <v>8315</v>
      </c>
      <c r="R302" t="s">
        <v>8316</v>
      </c>
      <c r="S302" s="12">
        <v>42550.701886574068</v>
      </c>
      <c r="T302" s="12">
        <v>42580.701886574068</v>
      </c>
    </row>
    <row r="303" spans="1:20" ht="228" x14ac:dyDescent="0.45">
      <c r="A303">
        <v>3421</v>
      </c>
      <c r="B303" s="3" t="s">
        <v>3420</v>
      </c>
      <c r="C303" s="3" t="s">
        <v>7531</v>
      </c>
      <c r="D303" s="6">
        <v>10000</v>
      </c>
      <c r="E303" s="8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101</v>
      </c>
      <c r="P303">
        <v>103.21</v>
      </c>
      <c r="Q303" t="s">
        <v>8315</v>
      </c>
      <c r="R303" t="s">
        <v>8316</v>
      </c>
      <c r="S303" s="12">
        <v>42037.791238425925</v>
      </c>
      <c r="T303" s="12">
        <v>42067.791238425925</v>
      </c>
    </row>
    <row r="304" spans="1:20" ht="171" x14ac:dyDescent="0.45">
      <c r="A304">
        <v>3151</v>
      </c>
      <c r="B304" s="3" t="s">
        <v>3151</v>
      </c>
      <c r="C304" s="3" t="s">
        <v>7261</v>
      </c>
      <c r="D304" s="6">
        <v>3500</v>
      </c>
      <c r="E304" s="8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100</v>
      </c>
      <c r="P304">
        <v>103.35</v>
      </c>
      <c r="Q304" t="s">
        <v>8315</v>
      </c>
      <c r="R304" t="s">
        <v>8316</v>
      </c>
      <c r="S304" s="12">
        <v>41862.83997685185</v>
      </c>
      <c r="T304" s="12">
        <v>41892.83997685185</v>
      </c>
    </row>
    <row r="305" spans="1:20" ht="185.25" x14ac:dyDescent="0.45">
      <c r="A305">
        <v>2818</v>
      </c>
      <c r="B305" s="3" t="s">
        <v>2818</v>
      </c>
      <c r="C305" s="3" t="s">
        <v>6928</v>
      </c>
      <c r="D305" s="6">
        <v>10000</v>
      </c>
      <c r="E305" s="8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106</v>
      </c>
      <c r="P305">
        <v>103.95</v>
      </c>
      <c r="Q305" t="s">
        <v>8315</v>
      </c>
      <c r="R305" t="s">
        <v>8316</v>
      </c>
      <c r="S305" s="12">
        <v>42250.598217592589</v>
      </c>
      <c r="T305" s="12">
        <v>42270.598217592589</v>
      </c>
    </row>
    <row r="306" spans="1:20" ht="228" x14ac:dyDescent="0.45">
      <c r="A306">
        <v>1291</v>
      </c>
      <c r="B306" s="3" t="s">
        <v>1292</v>
      </c>
      <c r="C306" s="3" t="s">
        <v>5401</v>
      </c>
      <c r="D306" s="6">
        <v>3000</v>
      </c>
      <c r="E306" s="8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146</v>
      </c>
      <c r="P306">
        <v>104.07</v>
      </c>
      <c r="Q306" t="s">
        <v>8315</v>
      </c>
      <c r="R306" t="s">
        <v>8316</v>
      </c>
      <c r="S306" s="12">
        <v>42064.652673611112</v>
      </c>
      <c r="T306" s="12">
        <v>42101.291666666672</v>
      </c>
    </row>
    <row r="307" spans="1:20" ht="142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28" x14ac:dyDescent="0.45">
      <c r="A308">
        <v>2827</v>
      </c>
      <c r="B308" s="3" t="s">
        <v>2827</v>
      </c>
      <c r="C308" s="3" t="s">
        <v>6937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120</v>
      </c>
      <c r="P308">
        <v>104.57</v>
      </c>
      <c r="Q308" t="s">
        <v>8315</v>
      </c>
      <c r="R308" t="s">
        <v>8316</v>
      </c>
      <c r="S308" s="12">
        <v>42494.683634259258</v>
      </c>
      <c r="T308" s="12">
        <v>42524.6875</v>
      </c>
    </row>
    <row r="309" spans="1:20" ht="242.25" x14ac:dyDescent="0.45">
      <c r="A309">
        <v>3506</v>
      </c>
      <c r="B309" s="3" t="s">
        <v>3505</v>
      </c>
      <c r="C309" s="3" t="s">
        <v>7616</v>
      </c>
      <c r="D309" s="6">
        <v>3000</v>
      </c>
      <c r="E309" s="8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102</v>
      </c>
      <c r="P309">
        <v>105</v>
      </c>
      <c r="Q309" t="s">
        <v>8315</v>
      </c>
      <c r="R309" t="s">
        <v>8316</v>
      </c>
      <c r="S309" s="12">
        <v>41829.734259259261</v>
      </c>
      <c r="T309" s="12">
        <v>41874.734259259261</v>
      </c>
    </row>
    <row r="310" spans="1:20" ht="256.5" x14ac:dyDescent="0.45">
      <c r="A310">
        <v>3279</v>
      </c>
      <c r="B310" s="3" t="s">
        <v>3279</v>
      </c>
      <c r="C310" s="3" t="s">
        <v>7389</v>
      </c>
      <c r="D310" s="6">
        <v>5800</v>
      </c>
      <c r="E310" s="8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114</v>
      </c>
      <c r="P310">
        <v>105.21</v>
      </c>
      <c r="Q310" t="s">
        <v>8315</v>
      </c>
      <c r="R310" t="s">
        <v>8316</v>
      </c>
      <c r="S310" s="12">
        <v>42431.102534722217</v>
      </c>
      <c r="T310" s="12">
        <v>42461.06086805556</v>
      </c>
    </row>
    <row r="311" spans="1:20" ht="242.25" x14ac:dyDescent="0.45">
      <c r="A311">
        <v>3714</v>
      </c>
      <c r="B311" s="3" t="s">
        <v>3711</v>
      </c>
      <c r="C311" s="3" t="s">
        <v>7824</v>
      </c>
      <c r="D311" s="6">
        <v>10000</v>
      </c>
      <c r="E311" s="8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102</v>
      </c>
      <c r="P311">
        <v>105.52</v>
      </c>
      <c r="Q311" t="s">
        <v>8315</v>
      </c>
      <c r="R311" t="s">
        <v>8316</v>
      </c>
      <c r="S311" s="12">
        <v>42118.556331018524</v>
      </c>
      <c r="T311" s="12">
        <v>42150.165972222225</v>
      </c>
    </row>
    <row r="312" spans="1:20" ht="199.5" x14ac:dyDescent="0.45">
      <c r="A312">
        <v>3272</v>
      </c>
      <c r="B312" s="3" t="s">
        <v>3272</v>
      </c>
      <c r="C312" s="3" t="s">
        <v>7382</v>
      </c>
      <c r="D312" s="6">
        <v>10000</v>
      </c>
      <c r="E312" s="8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154</v>
      </c>
      <c r="P312">
        <v>106.5</v>
      </c>
      <c r="Q312" t="s">
        <v>8315</v>
      </c>
      <c r="R312" t="s">
        <v>8316</v>
      </c>
      <c r="S312" s="12">
        <v>42284.500104166669</v>
      </c>
      <c r="T312" s="12">
        <v>42314.541770833333</v>
      </c>
    </row>
    <row r="313" spans="1:20" ht="213.75" x14ac:dyDescent="0.45">
      <c r="A313">
        <v>3229</v>
      </c>
      <c r="B313" s="3" t="s">
        <v>3229</v>
      </c>
      <c r="C313" s="3" t="s">
        <v>7339</v>
      </c>
      <c r="D313" s="6">
        <v>20000</v>
      </c>
      <c r="E313" s="8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108</v>
      </c>
      <c r="P313">
        <v>106.8</v>
      </c>
      <c r="Q313" t="s">
        <v>8315</v>
      </c>
      <c r="R313" t="s">
        <v>8316</v>
      </c>
      <c r="S313" s="12">
        <v>41933.291643518518</v>
      </c>
      <c r="T313" s="12">
        <v>41963.333310185189</v>
      </c>
    </row>
    <row r="314" spans="1:20" ht="213.75" x14ac:dyDescent="0.45">
      <c r="A314">
        <v>3713</v>
      </c>
      <c r="B314" s="3" t="s">
        <v>3710</v>
      </c>
      <c r="C314" s="3" t="s">
        <v>7823</v>
      </c>
      <c r="D314" s="6">
        <v>2000</v>
      </c>
      <c r="E314" s="8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102</v>
      </c>
      <c r="P314">
        <v>106.84</v>
      </c>
      <c r="Q314" t="s">
        <v>8315</v>
      </c>
      <c r="R314" t="s">
        <v>8316</v>
      </c>
      <c r="S314" s="12">
        <v>42505.738032407404</v>
      </c>
      <c r="T314" s="12">
        <v>42525.738032407404</v>
      </c>
    </row>
    <row r="315" spans="1:20" ht="185.25" x14ac:dyDescent="0.45">
      <c r="A315">
        <v>3554</v>
      </c>
      <c r="B315" s="3" t="s">
        <v>3553</v>
      </c>
      <c r="C315" s="3" t="s">
        <v>7664</v>
      </c>
      <c r="D315" s="6">
        <v>5000</v>
      </c>
      <c r="E315" s="8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t="s">
        <v>8315</v>
      </c>
      <c r="R315" t="s">
        <v>8316</v>
      </c>
      <c r="S315" s="12">
        <v>42016.050451388888</v>
      </c>
      <c r="T315" s="12">
        <v>42046.708333333328</v>
      </c>
    </row>
    <row r="316" spans="1:20" ht="228" x14ac:dyDescent="0.45">
      <c r="A316">
        <v>3817</v>
      </c>
      <c r="B316" s="3" t="s">
        <v>3814</v>
      </c>
      <c r="C316" s="3" t="s">
        <v>7927</v>
      </c>
      <c r="D316" s="6">
        <v>2000</v>
      </c>
      <c r="E316" s="8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</v>
      </c>
      <c r="P316">
        <v>107.25</v>
      </c>
      <c r="Q316" t="s">
        <v>8315</v>
      </c>
      <c r="R316" t="s">
        <v>8316</v>
      </c>
      <c r="S316" s="12">
        <v>42284.69694444444</v>
      </c>
      <c r="T316" s="12">
        <v>42301.165972222225</v>
      </c>
    </row>
    <row r="317" spans="1:20" ht="242.25" x14ac:dyDescent="0.45">
      <c r="A317">
        <v>3825</v>
      </c>
      <c r="B317" s="3" t="s">
        <v>3822</v>
      </c>
      <c r="C317" s="3" t="s">
        <v>7934</v>
      </c>
      <c r="D317" s="6">
        <v>5000</v>
      </c>
      <c r="E317" s="8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t="s">
        <v>8315</v>
      </c>
      <c r="R317" t="s">
        <v>8316</v>
      </c>
      <c r="S317" s="12">
        <v>42151.069606481484</v>
      </c>
      <c r="T317" s="12">
        <v>42172.069606481484</v>
      </c>
    </row>
    <row r="318" spans="1:20" ht="228" x14ac:dyDescent="0.45">
      <c r="A318">
        <v>2963</v>
      </c>
      <c r="B318" s="3" t="s">
        <v>2963</v>
      </c>
      <c r="C318" s="3" t="s">
        <v>7073</v>
      </c>
      <c r="D318" s="6">
        <v>10000</v>
      </c>
      <c r="E318" s="8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107</v>
      </c>
      <c r="P318">
        <v>109.03</v>
      </c>
      <c r="Q318" t="s">
        <v>8315</v>
      </c>
      <c r="R318" t="s">
        <v>8316</v>
      </c>
      <c r="S318" s="12">
        <v>42157.470185185186</v>
      </c>
      <c r="T318" s="12">
        <v>42187.470185185186</v>
      </c>
    </row>
    <row r="319" spans="1:20" ht="256.5" x14ac:dyDescent="0.45">
      <c r="A319">
        <v>3340</v>
      </c>
      <c r="B319" s="3" t="s">
        <v>3340</v>
      </c>
      <c r="C319" s="3" t="s">
        <v>7450</v>
      </c>
      <c r="D319" s="6">
        <v>3000</v>
      </c>
      <c r="E319" s="8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138</v>
      </c>
      <c r="P319">
        <v>109.08</v>
      </c>
      <c r="Q319" t="s">
        <v>8315</v>
      </c>
      <c r="R319" t="s">
        <v>8316</v>
      </c>
      <c r="S319" s="12">
        <v>42685.974004629628</v>
      </c>
      <c r="T319" s="12">
        <v>42710.974004629628</v>
      </c>
    </row>
    <row r="320" spans="1:20" ht="242.25" x14ac:dyDescent="0.45">
      <c r="A320">
        <v>3349</v>
      </c>
      <c r="B320" s="3" t="s">
        <v>3348</v>
      </c>
      <c r="C320" s="3" t="s">
        <v>7459</v>
      </c>
      <c r="D320" s="6">
        <v>1000</v>
      </c>
      <c r="E320" s="8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153</v>
      </c>
      <c r="P320">
        <v>109.57</v>
      </c>
      <c r="Q320" t="s">
        <v>8315</v>
      </c>
      <c r="R320" t="s">
        <v>8316</v>
      </c>
      <c r="S320" s="12">
        <v>42513.110787037032</v>
      </c>
      <c r="T320" s="12">
        <v>42534.708333333328</v>
      </c>
    </row>
    <row r="321" spans="1:20" ht="228" x14ac:dyDescent="0.45">
      <c r="A321">
        <v>2979</v>
      </c>
      <c r="B321" s="3" t="s">
        <v>2979</v>
      </c>
      <c r="C321" s="3" t="s">
        <v>7089</v>
      </c>
      <c r="D321" s="6">
        <v>5000</v>
      </c>
      <c r="E321" s="8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101</v>
      </c>
      <c r="P321">
        <v>110.22</v>
      </c>
      <c r="Q321" t="s">
        <v>8315</v>
      </c>
      <c r="R321" t="s">
        <v>8316</v>
      </c>
      <c r="S321" s="12">
        <v>41993.824340277773</v>
      </c>
      <c r="T321" s="12">
        <v>42010.25</v>
      </c>
    </row>
    <row r="322" spans="1:20" ht="171" x14ac:dyDescent="0.45">
      <c r="A322">
        <v>3406</v>
      </c>
      <c r="B322" s="3" t="s">
        <v>3405</v>
      </c>
      <c r="C322" s="3" t="s">
        <v>7516</v>
      </c>
      <c r="D322" s="6">
        <v>10000</v>
      </c>
      <c r="E322" s="8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100</v>
      </c>
      <c r="P322">
        <v>110.23</v>
      </c>
      <c r="Q322" t="s">
        <v>8315</v>
      </c>
      <c r="R322" t="s">
        <v>8316</v>
      </c>
      <c r="S322" s="12">
        <v>41791.492777777778</v>
      </c>
      <c r="T322" s="12">
        <v>41836.492777777778</v>
      </c>
    </row>
    <row r="323" spans="1:20" ht="213.75" x14ac:dyDescent="0.45">
      <c r="A323">
        <v>3147</v>
      </c>
      <c r="B323" s="3" t="s">
        <v>3147</v>
      </c>
      <c r="C323" s="3" t="s">
        <v>7257</v>
      </c>
      <c r="D323" s="6">
        <v>20000</v>
      </c>
      <c r="E323" s="8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118</v>
      </c>
      <c r="P323">
        <v>110.35</v>
      </c>
      <c r="Q323" t="s">
        <v>8315</v>
      </c>
      <c r="R323" t="s">
        <v>8316</v>
      </c>
      <c r="S323" s="12">
        <v>41909.969386574077</v>
      </c>
      <c r="T323" s="12">
        <v>41950.011053240742</v>
      </c>
    </row>
    <row r="324" spans="1:20" ht="213.75" x14ac:dyDescent="0.45">
      <c r="A324">
        <v>3712</v>
      </c>
      <c r="B324" s="3" t="s">
        <v>3709</v>
      </c>
      <c r="C324" s="3" t="s">
        <v>7822</v>
      </c>
      <c r="D324" s="6">
        <v>7500</v>
      </c>
      <c r="E324" s="8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154</v>
      </c>
      <c r="P324">
        <v>110.87</v>
      </c>
      <c r="Q324" t="s">
        <v>8315</v>
      </c>
      <c r="R324" t="s">
        <v>8316</v>
      </c>
      <c r="S324" s="12">
        <v>42134.172071759262</v>
      </c>
      <c r="T324" s="12">
        <v>42155.290972222225</v>
      </c>
    </row>
    <row r="325" spans="1:20" ht="156.75" x14ac:dyDescent="0.45">
      <c r="A325">
        <v>522</v>
      </c>
      <c r="B325" s="3" t="s">
        <v>523</v>
      </c>
      <c r="C325" s="3" t="s">
        <v>4632</v>
      </c>
      <c r="D325" s="6">
        <v>3000</v>
      </c>
      <c r="E325" s="8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115</v>
      </c>
      <c r="P325">
        <v>110.97</v>
      </c>
      <c r="Q325" t="s">
        <v>8315</v>
      </c>
      <c r="R325" t="s">
        <v>8316</v>
      </c>
      <c r="S325" s="12">
        <v>42430.040798611109</v>
      </c>
      <c r="T325" s="12">
        <v>42449.999131944445</v>
      </c>
    </row>
    <row r="326" spans="1:20" ht="228" x14ac:dyDescent="0.45">
      <c r="A326">
        <v>3380</v>
      </c>
      <c r="B326" s="3" t="s">
        <v>3379</v>
      </c>
      <c r="C326" s="3" t="s">
        <v>7490</v>
      </c>
      <c r="D326" s="6">
        <v>3000</v>
      </c>
      <c r="E326" s="8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104</v>
      </c>
      <c r="P326">
        <v>111.89</v>
      </c>
      <c r="Q326" t="s">
        <v>8315</v>
      </c>
      <c r="R326" t="s">
        <v>8316</v>
      </c>
      <c r="S326" s="12">
        <v>41937.95344907407</v>
      </c>
      <c r="T326" s="12">
        <v>41972.995115740734</v>
      </c>
    </row>
    <row r="327" spans="1:20" ht="213.75" x14ac:dyDescent="0.45">
      <c r="A327">
        <v>2826</v>
      </c>
      <c r="B327" s="3" t="s">
        <v>2826</v>
      </c>
      <c r="C327" s="3" t="s">
        <v>6936</v>
      </c>
      <c r="D327" s="6">
        <v>2000</v>
      </c>
      <c r="E327" s="8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108</v>
      </c>
      <c r="P327">
        <v>113.42</v>
      </c>
      <c r="Q327" t="s">
        <v>8315</v>
      </c>
      <c r="R327" t="s">
        <v>8316</v>
      </c>
      <c r="S327" s="12">
        <v>42171.034861111111</v>
      </c>
      <c r="T327" s="12">
        <v>42195.291666666672</v>
      </c>
    </row>
    <row r="328" spans="1:20" ht="242.25" x14ac:dyDescent="0.45">
      <c r="A328">
        <v>2977</v>
      </c>
      <c r="B328" s="3" t="s">
        <v>2977</v>
      </c>
      <c r="C328" s="3" t="s">
        <v>7087</v>
      </c>
      <c r="D328" s="6">
        <v>3000</v>
      </c>
      <c r="E328" s="8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114</v>
      </c>
      <c r="P328">
        <v>113.57</v>
      </c>
      <c r="Q328" t="s">
        <v>8315</v>
      </c>
      <c r="R328" t="s">
        <v>8316</v>
      </c>
      <c r="S328" s="12">
        <v>42026.88118055556</v>
      </c>
      <c r="T328" s="12">
        <v>42086.093055555553</v>
      </c>
    </row>
    <row r="329" spans="1:20" ht="228" x14ac:dyDescent="0.45">
      <c r="A329">
        <v>3344</v>
      </c>
      <c r="B329" s="3" t="s">
        <v>3344</v>
      </c>
      <c r="C329" s="3" t="s">
        <v>7454</v>
      </c>
      <c r="D329" s="6">
        <v>4500</v>
      </c>
      <c r="E329" s="8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101</v>
      </c>
      <c r="P329">
        <v>114.13</v>
      </c>
      <c r="Q329" t="s">
        <v>8315</v>
      </c>
      <c r="R329" t="s">
        <v>8316</v>
      </c>
      <c r="S329" s="12">
        <v>41851.200150462959</v>
      </c>
      <c r="T329" s="12">
        <v>41881.200150462959</v>
      </c>
    </row>
    <row r="330" spans="1:20" ht="213.75" x14ac:dyDescent="0.45">
      <c r="A330">
        <v>3492</v>
      </c>
      <c r="B330" s="3" t="s">
        <v>3491</v>
      </c>
      <c r="C330" s="3" t="s">
        <v>7602</v>
      </c>
      <c r="D330" s="6">
        <v>3800</v>
      </c>
      <c r="E330" s="8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105</v>
      </c>
      <c r="P330">
        <v>114.29</v>
      </c>
      <c r="Q330" t="s">
        <v>8315</v>
      </c>
      <c r="R330" t="s">
        <v>8316</v>
      </c>
      <c r="S330" s="12">
        <v>42268.009224537032</v>
      </c>
      <c r="T330" s="12">
        <v>42303.009224537032</v>
      </c>
    </row>
    <row r="331" spans="1:20" ht="256.5" x14ac:dyDescent="0.45">
      <c r="A331">
        <v>3721</v>
      </c>
      <c r="B331" s="3" t="s">
        <v>3718</v>
      </c>
      <c r="C331" s="3" t="s">
        <v>7831</v>
      </c>
      <c r="D331" s="6">
        <v>5000</v>
      </c>
      <c r="E331" s="8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101</v>
      </c>
      <c r="P331">
        <v>114.55</v>
      </c>
      <c r="Q331" t="s">
        <v>8315</v>
      </c>
      <c r="R331" t="s">
        <v>8316</v>
      </c>
      <c r="S331" s="12">
        <v>41927.936157407406</v>
      </c>
      <c r="T331" s="12">
        <v>41948.977824074071</v>
      </c>
    </row>
    <row r="332" spans="1:20" ht="228" x14ac:dyDescent="0.45">
      <c r="A332">
        <v>3243</v>
      </c>
      <c r="B332" s="3" t="s">
        <v>3243</v>
      </c>
      <c r="C332" s="3" t="s">
        <v>7353</v>
      </c>
      <c r="D332" s="6">
        <v>8000</v>
      </c>
      <c r="E332" s="8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103</v>
      </c>
      <c r="P332">
        <v>115.87</v>
      </c>
      <c r="Q332" t="s">
        <v>8315</v>
      </c>
      <c r="R332" t="s">
        <v>8316</v>
      </c>
      <c r="S332" s="12">
        <v>42262.096782407403</v>
      </c>
      <c r="T332" s="12">
        <v>42286</v>
      </c>
    </row>
    <row r="333" spans="1:20" ht="142.5" x14ac:dyDescent="0.45">
      <c r="A333">
        <v>3334</v>
      </c>
      <c r="B333" s="3" t="s">
        <v>3334</v>
      </c>
      <c r="C333" s="3" t="s">
        <v>7444</v>
      </c>
      <c r="D333" s="6">
        <v>3871</v>
      </c>
      <c r="E333" s="8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139</v>
      </c>
      <c r="P333">
        <v>116.65</v>
      </c>
      <c r="Q333" t="s">
        <v>8315</v>
      </c>
      <c r="R333" t="s">
        <v>8316</v>
      </c>
      <c r="S333" s="12">
        <v>42185.521087962959</v>
      </c>
      <c r="T333" s="12">
        <v>42215.521087962959</v>
      </c>
    </row>
    <row r="334" spans="1:20" ht="228" x14ac:dyDescent="0.45">
      <c r="A334">
        <v>3400</v>
      </c>
      <c r="B334" s="3" t="s">
        <v>3399</v>
      </c>
      <c r="C334" s="3" t="s">
        <v>7510</v>
      </c>
      <c r="D334" s="6">
        <v>10000</v>
      </c>
      <c r="E334" s="8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100</v>
      </c>
      <c r="P334">
        <v>118.13</v>
      </c>
      <c r="Q334" t="s">
        <v>8315</v>
      </c>
      <c r="R334" t="s">
        <v>8316</v>
      </c>
      <c r="S334" s="12">
        <v>41834.953865740739</v>
      </c>
      <c r="T334" s="12">
        <v>41879.953865740739</v>
      </c>
    </row>
    <row r="335" spans="1:20" ht="199.5" x14ac:dyDescent="0.45">
      <c r="A335">
        <v>3547</v>
      </c>
      <c r="B335" s="3" t="s">
        <v>3546</v>
      </c>
      <c r="C335" s="3" t="s">
        <v>7657</v>
      </c>
      <c r="D335" s="6">
        <v>35000</v>
      </c>
      <c r="E335" s="8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114</v>
      </c>
      <c r="P335">
        <v>119.18</v>
      </c>
      <c r="Q335" t="s">
        <v>8315</v>
      </c>
      <c r="R335" t="s">
        <v>8316</v>
      </c>
      <c r="S335" s="12">
        <v>42480.078715277778</v>
      </c>
      <c r="T335" s="12">
        <v>42504.165972222225</v>
      </c>
    </row>
    <row r="336" spans="1:20" ht="242.25" x14ac:dyDescent="0.45">
      <c r="A336">
        <v>3250</v>
      </c>
      <c r="B336" s="3" t="s">
        <v>3250</v>
      </c>
      <c r="C336" s="3" t="s">
        <v>7360</v>
      </c>
      <c r="D336" s="6">
        <v>25000</v>
      </c>
      <c r="E336" s="8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102</v>
      </c>
      <c r="P336">
        <v>119.19</v>
      </c>
      <c r="Q336" t="s">
        <v>8315</v>
      </c>
      <c r="R336" t="s">
        <v>8316</v>
      </c>
      <c r="S336" s="12">
        <v>41918.742175925923</v>
      </c>
      <c r="T336" s="12">
        <v>41948.783842592595</v>
      </c>
    </row>
    <row r="337" spans="1:20" ht="256.5" x14ac:dyDescent="0.45">
      <c r="A337">
        <v>3695</v>
      </c>
      <c r="B337" s="3" t="s">
        <v>3692</v>
      </c>
      <c r="C337" s="3" t="s">
        <v>7805</v>
      </c>
      <c r="D337" s="6">
        <v>4000</v>
      </c>
      <c r="E337" s="8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100</v>
      </c>
      <c r="P337">
        <v>121.36</v>
      </c>
      <c r="Q337" t="s">
        <v>8315</v>
      </c>
      <c r="R337" t="s">
        <v>8316</v>
      </c>
      <c r="S337" s="12">
        <v>41995.870486111111</v>
      </c>
      <c r="T337" s="12">
        <v>42015.870486111111</v>
      </c>
    </row>
    <row r="338" spans="1:20" ht="213.75" x14ac:dyDescent="0.45">
      <c r="A338">
        <v>2809</v>
      </c>
      <c r="B338" s="3" t="s">
        <v>2809</v>
      </c>
      <c r="C338" s="3" t="s">
        <v>6919</v>
      </c>
      <c r="D338" s="6">
        <v>2500</v>
      </c>
      <c r="E338" s="8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102</v>
      </c>
      <c r="P338">
        <v>121.9</v>
      </c>
      <c r="Q338" t="s">
        <v>8315</v>
      </c>
      <c r="R338" t="s">
        <v>8316</v>
      </c>
      <c r="S338" s="12">
        <v>42451.496817129635</v>
      </c>
      <c r="T338" s="12">
        <v>42459.610416666663</v>
      </c>
    </row>
    <row r="339" spans="1:20" ht="213.75" x14ac:dyDescent="0.45">
      <c r="A339">
        <v>3569</v>
      </c>
      <c r="B339" s="3" t="s">
        <v>3568</v>
      </c>
      <c r="C339" s="3" t="s">
        <v>7679</v>
      </c>
      <c r="D339" s="6">
        <v>5000</v>
      </c>
      <c r="E339" s="8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100</v>
      </c>
      <c r="P339">
        <v>122.54</v>
      </c>
      <c r="Q339" t="s">
        <v>8315</v>
      </c>
      <c r="R339" t="s">
        <v>8316</v>
      </c>
      <c r="S339" s="12">
        <v>41982.688611111109</v>
      </c>
      <c r="T339" s="12">
        <v>42012.688611111109</v>
      </c>
    </row>
    <row r="340" spans="1:20" ht="142.5" x14ac:dyDescent="0.45">
      <c r="A340">
        <v>2972</v>
      </c>
      <c r="B340" s="3" t="s">
        <v>2972</v>
      </c>
      <c r="C340" s="3" t="s">
        <v>7082</v>
      </c>
      <c r="D340" s="6">
        <v>2000</v>
      </c>
      <c r="E340" s="8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105</v>
      </c>
      <c r="P340">
        <v>123.94</v>
      </c>
      <c r="Q340" t="s">
        <v>8315</v>
      </c>
      <c r="R340" t="s">
        <v>8316</v>
      </c>
      <c r="S340" s="12">
        <v>42694.110185185185</v>
      </c>
      <c r="T340" s="12">
        <v>42709.041666666672</v>
      </c>
    </row>
    <row r="341" spans="1:20" ht="242.25" x14ac:dyDescent="0.45">
      <c r="A341">
        <v>3504</v>
      </c>
      <c r="B341" s="3" t="s">
        <v>3503</v>
      </c>
      <c r="C341" s="3" t="s">
        <v>7614</v>
      </c>
      <c r="D341" s="6">
        <v>1000</v>
      </c>
      <c r="E341" s="8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100</v>
      </c>
      <c r="P341">
        <v>125</v>
      </c>
      <c r="Q341" t="s">
        <v>8315</v>
      </c>
      <c r="R341" t="s">
        <v>8316</v>
      </c>
      <c r="S341" s="12">
        <v>42297.748738425929</v>
      </c>
      <c r="T341" s="12">
        <v>42327.790405092594</v>
      </c>
    </row>
    <row r="342" spans="1:20" ht="270.75" x14ac:dyDescent="0.45">
      <c r="A342">
        <v>3286</v>
      </c>
      <c r="B342" s="3" t="s">
        <v>3286</v>
      </c>
      <c r="C342" s="3" t="s">
        <v>7396</v>
      </c>
      <c r="D342" s="6">
        <v>15000</v>
      </c>
      <c r="E342" s="8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102</v>
      </c>
      <c r="P342">
        <v>125.12</v>
      </c>
      <c r="Q342" t="s">
        <v>8315</v>
      </c>
      <c r="R342" t="s">
        <v>8316</v>
      </c>
      <c r="S342" s="12">
        <v>42567.840069444443</v>
      </c>
      <c r="T342" s="12">
        <v>42597.840069444443</v>
      </c>
    </row>
    <row r="343" spans="1:20" ht="242.25" x14ac:dyDescent="0.45">
      <c r="A343">
        <v>3488</v>
      </c>
      <c r="B343" s="3" t="s">
        <v>3487</v>
      </c>
      <c r="C343" s="3" t="s">
        <v>7598</v>
      </c>
      <c r="D343" s="6">
        <v>3000</v>
      </c>
      <c r="E343" s="8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t="s">
        <v>8315</v>
      </c>
      <c r="R343" t="s">
        <v>8316</v>
      </c>
      <c r="S343" s="12">
        <v>42087.768055555556</v>
      </c>
      <c r="T343" s="12">
        <v>42111.666666666672</v>
      </c>
    </row>
    <row r="344" spans="1:20" ht="228" x14ac:dyDescent="0.45">
      <c r="A344">
        <v>2839</v>
      </c>
      <c r="B344" s="3" t="s">
        <v>2839</v>
      </c>
      <c r="C344" s="3" t="s">
        <v>6949</v>
      </c>
      <c r="D344" s="6">
        <v>3500</v>
      </c>
      <c r="E344" s="8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111</v>
      </c>
      <c r="P344">
        <v>125.81</v>
      </c>
      <c r="Q344" t="s">
        <v>8315</v>
      </c>
      <c r="R344" t="s">
        <v>8316</v>
      </c>
      <c r="S344" s="12">
        <v>41853.240208333329</v>
      </c>
      <c r="T344" s="12">
        <v>41876.207638888889</v>
      </c>
    </row>
    <row r="345" spans="1:20" ht="114" x14ac:dyDescent="0.45">
      <c r="A345">
        <v>2789</v>
      </c>
      <c r="B345" s="3" t="s">
        <v>2789</v>
      </c>
      <c r="C345" s="3" t="s">
        <v>6899</v>
      </c>
      <c r="D345" s="6">
        <v>3000</v>
      </c>
      <c r="E345" s="8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101</v>
      </c>
      <c r="P345">
        <v>126.46</v>
      </c>
      <c r="Q345" t="s">
        <v>8315</v>
      </c>
      <c r="R345" t="s">
        <v>8316</v>
      </c>
      <c r="S345" s="12">
        <v>42056.013124999998</v>
      </c>
      <c r="T345" s="12">
        <v>42075.166666666672</v>
      </c>
    </row>
    <row r="346" spans="1:20" ht="228" x14ac:dyDescent="0.45">
      <c r="A346">
        <v>530</v>
      </c>
      <c r="B346" s="3" t="s">
        <v>531</v>
      </c>
      <c r="C346" s="3" t="s">
        <v>4640</v>
      </c>
      <c r="D346" s="6">
        <v>3405</v>
      </c>
      <c r="E346" s="8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108</v>
      </c>
      <c r="P346">
        <v>126.55</v>
      </c>
      <c r="Q346" t="s">
        <v>8315</v>
      </c>
      <c r="R346" t="s">
        <v>8316</v>
      </c>
      <c r="S346" s="12">
        <v>42157.591064814813</v>
      </c>
      <c r="T346" s="12">
        <v>42179.083333333328</v>
      </c>
    </row>
    <row r="347" spans="1:20" ht="242.25" x14ac:dyDescent="0.45">
      <c r="A347">
        <v>1293</v>
      </c>
      <c r="B347" s="3" t="s">
        <v>1294</v>
      </c>
      <c r="C347" s="3" t="s">
        <v>5403</v>
      </c>
      <c r="D347" s="6">
        <v>15000</v>
      </c>
      <c r="E347" s="8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102</v>
      </c>
      <c r="P347">
        <v>127.79</v>
      </c>
      <c r="Q347" t="s">
        <v>8315</v>
      </c>
      <c r="R347" t="s">
        <v>8316</v>
      </c>
      <c r="S347" s="12">
        <v>42292.701053240744</v>
      </c>
      <c r="T347" s="12">
        <v>42322.742719907401</v>
      </c>
    </row>
    <row r="348" spans="1:20" ht="242.25" x14ac:dyDescent="0.45">
      <c r="A348">
        <v>531</v>
      </c>
      <c r="B348" s="3" t="s">
        <v>532</v>
      </c>
      <c r="C348" s="3" t="s">
        <v>4641</v>
      </c>
      <c r="D348" s="6">
        <v>4000</v>
      </c>
      <c r="E348" s="8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100</v>
      </c>
      <c r="P348">
        <v>129.03</v>
      </c>
      <c r="Q348" t="s">
        <v>8315</v>
      </c>
      <c r="R348" t="s">
        <v>8316</v>
      </c>
      <c r="S348" s="12">
        <v>42676.065150462964</v>
      </c>
      <c r="T348" s="12">
        <v>42721.290972222225</v>
      </c>
    </row>
    <row r="349" spans="1:20" ht="171" x14ac:dyDescent="0.45">
      <c r="A349">
        <v>3281</v>
      </c>
      <c r="B349" s="3" t="s">
        <v>3281</v>
      </c>
      <c r="C349" s="3" t="s">
        <v>7391</v>
      </c>
      <c r="D349" s="6">
        <v>5000</v>
      </c>
      <c r="E349" s="8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122</v>
      </c>
      <c r="P349">
        <v>129.36000000000001</v>
      </c>
      <c r="Q349" t="s">
        <v>8315</v>
      </c>
      <c r="R349" t="s">
        <v>8316</v>
      </c>
      <c r="S349" s="12">
        <v>42219.019733796296</v>
      </c>
      <c r="T349" s="12">
        <v>42249.019733796296</v>
      </c>
    </row>
    <row r="350" spans="1:20" ht="114" x14ac:dyDescent="0.45">
      <c r="A350">
        <v>3237</v>
      </c>
      <c r="B350" s="3" t="s">
        <v>3237</v>
      </c>
      <c r="C350" s="3" t="s">
        <v>7347</v>
      </c>
      <c r="D350" s="6">
        <v>35000</v>
      </c>
      <c r="E350" s="8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101</v>
      </c>
      <c r="P350">
        <v>131.13999999999999</v>
      </c>
      <c r="Q350" t="s">
        <v>8315</v>
      </c>
      <c r="R350" t="s">
        <v>8316</v>
      </c>
      <c r="S350" s="12">
        <v>42252.474351851852</v>
      </c>
      <c r="T350" s="12">
        <v>42276.165972222225</v>
      </c>
    </row>
    <row r="351" spans="1:20" ht="242.25" x14ac:dyDescent="0.45">
      <c r="A351">
        <v>3174</v>
      </c>
      <c r="B351" s="3" t="s">
        <v>3174</v>
      </c>
      <c r="C351" s="3" t="s">
        <v>7284</v>
      </c>
      <c r="D351" s="6">
        <v>3000</v>
      </c>
      <c r="E351" s="8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t="s">
        <v>8315</v>
      </c>
      <c r="R351" t="s">
        <v>8316</v>
      </c>
      <c r="S351" s="12">
        <v>41862.864675925928</v>
      </c>
      <c r="T351" s="12">
        <v>41876.864675925928</v>
      </c>
    </row>
    <row r="352" spans="1:20" ht="228" x14ac:dyDescent="0.45">
      <c r="A352">
        <v>3385</v>
      </c>
      <c r="B352" s="3" t="s">
        <v>3384</v>
      </c>
      <c r="C352" s="3" t="s">
        <v>7495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100</v>
      </c>
      <c r="P352">
        <v>133.33000000000001</v>
      </c>
      <c r="Q352" t="s">
        <v>8315</v>
      </c>
      <c r="R352" t="s">
        <v>8316</v>
      </c>
      <c r="S352" s="12">
        <v>41953.8675</v>
      </c>
      <c r="T352" s="12">
        <v>41983.8675</v>
      </c>
    </row>
    <row r="353" spans="1:20" ht="142.5" x14ac:dyDescent="0.45">
      <c r="A353">
        <v>3433</v>
      </c>
      <c r="B353" s="3" t="s">
        <v>3432</v>
      </c>
      <c r="C353" s="3" t="s">
        <v>7543</v>
      </c>
      <c r="D353" s="6">
        <v>9500</v>
      </c>
      <c r="E353" s="8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100</v>
      </c>
      <c r="P353">
        <v>134.15</v>
      </c>
      <c r="Q353" t="s">
        <v>8315</v>
      </c>
      <c r="R353" t="s">
        <v>8316</v>
      </c>
      <c r="S353" s="12">
        <v>41776.063136574077</v>
      </c>
      <c r="T353" s="12">
        <v>41807.125</v>
      </c>
    </row>
    <row r="354" spans="1:20" ht="228" x14ac:dyDescent="0.45">
      <c r="A354">
        <v>3282</v>
      </c>
      <c r="B354" s="3" t="s">
        <v>3282</v>
      </c>
      <c r="C354" s="3" t="s">
        <v>7392</v>
      </c>
      <c r="D354" s="6">
        <v>31000</v>
      </c>
      <c r="E354" s="8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103</v>
      </c>
      <c r="P354">
        <v>134.26</v>
      </c>
      <c r="Q354" t="s">
        <v>8315</v>
      </c>
      <c r="R354" t="s">
        <v>8316</v>
      </c>
      <c r="S354" s="12">
        <v>42445.19430555556</v>
      </c>
      <c r="T354" s="12">
        <v>42489.19430555556</v>
      </c>
    </row>
    <row r="355" spans="1:20" ht="199.5" x14ac:dyDescent="0.45">
      <c r="A355">
        <v>1299</v>
      </c>
      <c r="B355" s="3" t="s">
        <v>1300</v>
      </c>
      <c r="C355" s="3" t="s">
        <v>5409</v>
      </c>
      <c r="D355" s="6">
        <v>3500</v>
      </c>
      <c r="E355" s="8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>
        <v>124</v>
      </c>
      <c r="P355">
        <v>135.63</v>
      </c>
      <c r="Q355" t="s">
        <v>8315</v>
      </c>
      <c r="R355" t="s">
        <v>8316</v>
      </c>
      <c r="S355" s="12">
        <v>42169.814340277779</v>
      </c>
      <c r="T355" s="12">
        <v>42199.814340277779</v>
      </c>
    </row>
    <row r="356" spans="1:20" ht="228" x14ac:dyDescent="0.45">
      <c r="A356">
        <v>3583</v>
      </c>
      <c r="B356" s="3" t="s">
        <v>3582</v>
      </c>
      <c r="C356" s="3" t="s">
        <v>7693</v>
      </c>
      <c r="D356" s="6">
        <v>3000</v>
      </c>
      <c r="E356" s="8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>
        <v>109</v>
      </c>
      <c r="P356">
        <v>135.63</v>
      </c>
      <c r="Q356" t="s">
        <v>8315</v>
      </c>
      <c r="R356" t="s">
        <v>8316</v>
      </c>
      <c r="S356" s="12">
        <v>42418.425983796296</v>
      </c>
      <c r="T356" s="12">
        <v>42478.384317129632</v>
      </c>
    </row>
    <row r="357" spans="1:20" ht="242.25" x14ac:dyDescent="0.45">
      <c r="A357">
        <v>3502</v>
      </c>
      <c r="B357" s="3" t="s">
        <v>3501</v>
      </c>
      <c r="C357" s="3" t="s">
        <v>7612</v>
      </c>
      <c r="D357" s="6">
        <v>4000</v>
      </c>
      <c r="E357" s="8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105</v>
      </c>
      <c r="P357">
        <v>136</v>
      </c>
      <c r="Q357" t="s">
        <v>8315</v>
      </c>
      <c r="R357" t="s">
        <v>8316</v>
      </c>
      <c r="S357" s="12">
        <v>42430.839398148149</v>
      </c>
      <c r="T357" s="12">
        <v>42445.165972222225</v>
      </c>
    </row>
    <row r="358" spans="1:20" ht="185.25" x14ac:dyDescent="0.45">
      <c r="A358">
        <v>2980</v>
      </c>
      <c r="B358" s="3" t="s">
        <v>2980</v>
      </c>
      <c r="C358" s="3" t="s">
        <v>7090</v>
      </c>
      <c r="D358" s="6">
        <v>3000</v>
      </c>
      <c r="E358" s="8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109</v>
      </c>
      <c r="P358">
        <v>136.46</v>
      </c>
      <c r="Q358" t="s">
        <v>8315</v>
      </c>
      <c r="R358" t="s">
        <v>8316</v>
      </c>
      <c r="S358" s="12">
        <v>42219.915856481486</v>
      </c>
      <c r="T358" s="12">
        <v>42240.083333333328</v>
      </c>
    </row>
    <row r="359" spans="1:20" ht="213.75" x14ac:dyDescent="0.45">
      <c r="A359">
        <v>3574</v>
      </c>
      <c r="B359" s="3" t="s">
        <v>3573</v>
      </c>
      <c r="C359" s="3" t="s">
        <v>7684</v>
      </c>
      <c r="D359" s="6">
        <v>5800</v>
      </c>
      <c r="E359" s="8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106</v>
      </c>
      <c r="P359">
        <v>136.78</v>
      </c>
      <c r="Q359" t="s">
        <v>8315</v>
      </c>
      <c r="R359" t="s">
        <v>8316</v>
      </c>
      <c r="S359" s="12">
        <v>41926.942685185182</v>
      </c>
      <c r="T359" s="12">
        <v>41956.984351851846</v>
      </c>
    </row>
    <row r="360" spans="1:20" ht="142.5" x14ac:dyDescent="0.45">
      <c r="A360">
        <v>3338</v>
      </c>
      <c r="B360" s="3" t="s">
        <v>3338</v>
      </c>
      <c r="C360" s="3" t="s">
        <v>7448</v>
      </c>
      <c r="D360" s="6">
        <v>15000</v>
      </c>
      <c r="E360" s="8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102</v>
      </c>
      <c r="P360">
        <v>136.85</v>
      </c>
      <c r="Q360" t="s">
        <v>8315</v>
      </c>
      <c r="R360" t="s">
        <v>8316</v>
      </c>
      <c r="S360" s="12">
        <v>42769.574999999997</v>
      </c>
      <c r="T360" s="12">
        <v>42790.574999999997</v>
      </c>
    </row>
    <row r="361" spans="1:20" ht="228" x14ac:dyDescent="0.45">
      <c r="A361">
        <v>3524</v>
      </c>
      <c r="B361" s="3" t="s">
        <v>3523</v>
      </c>
      <c r="C361" s="3" t="s">
        <v>7634</v>
      </c>
      <c r="D361" s="6">
        <v>10000</v>
      </c>
      <c r="E361" s="8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102</v>
      </c>
      <c r="P361">
        <v>137.24</v>
      </c>
      <c r="Q361" t="s">
        <v>8315</v>
      </c>
      <c r="R361" t="s">
        <v>8316</v>
      </c>
      <c r="S361" s="12">
        <v>41880.76357638889</v>
      </c>
      <c r="T361" s="12">
        <v>41895.166666666664</v>
      </c>
    </row>
    <row r="362" spans="1:20" ht="242.25" x14ac:dyDescent="0.45">
      <c r="A362">
        <v>3173</v>
      </c>
      <c r="B362" s="3" t="s">
        <v>3173</v>
      </c>
      <c r="C362" s="3" t="s">
        <v>7283</v>
      </c>
      <c r="D362" s="6">
        <v>10000</v>
      </c>
      <c r="E362" s="8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103</v>
      </c>
      <c r="P362">
        <v>139.19</v>
      </c>
      <c r="Q362" t="s">
        <v>8315</v>
      </c>
      <c r="R362" t="s">
        <v>8316</v>
      </c>
      <c r="S362" s="12">
        <v>41878.878379629627</v>
      </c>
      <c r="T362" s="12">
        <v>41908.878379629627</v>
      </c>
    </row>
    <row r="363" spans="1:20" ht="256.5" x14ac:dyDescent="0.45">
      <c r="A363">
        <v>3832</v>
      </c>
      <c r="B363" s="3" t="s">
        <v>3829</v>
      </c>
      <c r="C363" s="3" t="s">
        <v>7941</v>
      </c>
      <c r="D363" s="6">
        <v>1200</v>
      </c>
      <c r="E363" s="8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105</v>
      </c>
      <c r="P363">
        <v>139.56</v>
      </c>
      <c r="Q363" t="s">
        <v>8315</v>
      </c>
      <c r="R363" t="s">
        <v>8316</v>
      </c>
      <c r="S363" s="12">
        <v>42375.114988425921</v>
      </c>
      <c r="T363" s="12">
        <v>42420.114988425921</v>
      </c>
    </row>
    <row r="364" spans="1:20" ht="185.25" x14ac:dyDescent="0.45">
      <c r="A364">
        <v>3706</v>
      </c>
      <c r="B364" s="3" t="s">
        <v>3703</v>
      </c>
      <c r="C364" s="3" t="s">
        <v>7816</v>
      </c>
      <c r="D364" s="6">
        <v>1500</v>
      </c>
      <c r="E364" s="8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121</v>
      </c>
      <c r="P364">
        <v>140</v>
      </c>
      <c r="Q364" t="s">
        <v>8315</v>
      </c>
      <c r="R364" t="s">
        <v>8316</v>
      </c>
      <c r="S364" s="12">
        <v>41879.913761574076</v>
      </c>
      <c r="T364" s="12">
        <v>41894.913761574076</v>
      </c>
    </row>
    <row r="365" spans="1:20" ht="242.25" x14ac:dyDescent="0.45">
      <c r="A365">
        <v>3298</v>
      </c>
      <c r="B365" s="3" t="s">
        <v>3298</v>
      </c>
      <c r="C365" s="3" t="s">
        <v>7408</v>
      </c>
      <c r="D365" s="6">
        <v>10000</v>
      </c>
      <c r="E365" s="8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102</v>
      </c>
      <c r="P365">
        <v>141.29</v>
      </c>
      <c r="Q365" t="s">
        <v>8315</v>
      </c>
      <c r="R365" t="s">
        <v>8316</v>
      </c>
      <c r="S365" s="12">
        <v>42239.957962962959</v>
      </c>
      <c r="T365" s="12">
        <v>42260</v>
      </c>
    </row>
    <row r="366" spans="1:20" ht="256.5" x14ac:dyDescent="0.45">
      <c r="A366">
        <v>3224</v>
      </c>
      <c r="B366" s="3" t="s">
        <v>3224</v>
      </c>
      <c r="C366" s="3" t="s">
        <v>7334</v>
      </c>
      <c r="D366" s="6">
        <v>30000</v>
      </c>
      <c r="E366" s="8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102</v>
      </c>
      <c r="P366">
        <v>141.71</v>
      </c>
      <c r="Q366" t="s">
        <v>8315</v>
      </c>
      <c r="R366" t="s">
        <v>8316</v>
      </c>
      <c r="S366" s="12">
        <v>42697.850844907407</v>
      </c>
      <c r="T366" s="12">
        <v>42745.208333333328</v>
      </c>
    </row>
    <row r="367" spans="1:20" ht="213.75" x14ac:dyDescent="0.45">
      <c r="A367">
        <v>3326</v>
      </c>
      <c r="B367" s="3" t="s">
        <v>3326</v>
      </c>
      <c r="C367" s="3" t="s">
        <v>7436</v>
      </c>
      <c r="D367" s="6">
        <v>8000</v>
      </c>
      <c r="E367" s="8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101</v>
      </c>
      <c r="P367">
        <v>142.28</v>
      </c>
      <c r="Q367" t="s">
        <v>8315</v>
      </c>
      <c r="R367" t="s">
        <v>8316</v>
      </c>
      <c r="S367" s="12">
        <v>42041.714178240742</v>
      </c>
      <c r="T367" s="12">
        <v>42071.67251157407</v>
      </c>
    </row>
    <row r="368" spans="1:20" ht="228" x14ac:dyDescent="0.45">
      <c r="A368">
        <v>3436</v>
      </c>
      <c r="B368" s="3" t="s">
        <v>3435</v>
      </c>
      <c r="C368" s="3" t="s">
        <v>7546</v>
      </c>
      <c r="D368" s="6">
        <v>5000</v>
      </c>
      <c r="E368" s="8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106</v>
      </c>
      <c r="P368">
        <v>143.11000000000001</v>
      </c>
      <c r="Q368" t="s">
        <v>8315</v>
      </c>
      <c r="R368" t="s">
        <v>8316</v>
      </c>
      <c r="S368" s="12">
        <v>41851.541585648149</v>
      </c>
      <c r="T368" s="12">
        <v>41872.686111111114</v>
      </c>
    </row>
    <row r="369" spans="1:20" ht="185.25" x14ac:dyDescent="0.45">
      <c r="A369">
        <v>3507</v>
      </c>
      <c r="B369" s="3" t="s">
        <v>3506</v>
      </c>
      <c r="C369" s="3" t="s">
        <v>7617</v>
      </c>
      <c r="D369" s="6">
        <v>10000</v>
      </c>
      <c r="E369" s="8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104</v>
      </c>
      <c r="P369">
        <v>145</v>
      </c>
      <c r="Q369" t="s">
        <v>8315</v>
      </c>
      <c r="R369" t="s">
        <v>8316</v>
      </c>
      <c r="S369" s="12">
        <v>42491.92288194444</v>
      </c>
      <c r="T369" s="12">
        <v>42521.92288194444</v>
      </c>
    </row>
    <row r="370" spans="1:20" ht="256.5" x14ac:dyDescent="0.45">
      <c r="A370">
        <v>3322</v>
      </c>
      <c r="B370" s="3" t="s">
        <v>3322</v>
      </c>
      <c r="C370" s="3" t="s">
        <v>7432</v>
      </c>
      <c r="D370" s="6">
        <v>3300</v>
      </c>
      <c r="E370" s="8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102</v>
      </c>
      <c r="P370">
        <v>145.65</v>
      </c>
      <c r="Q370" t="s">
        <v>8315</v>
      </c>
      <c r="R370" t="s">
        <v>8316</v>
      </c>
      <c r="S370" s="12">
        <v>42521.010370370372</v>
      </c>
      <c r="T370" s="12">
        <v>42543.163194444445</v>
      </c>
    </row>
    <row r="371" spans="1:20" ht="228" x14ac:dyDescent="0.45">
      <c r="A371">
        <v>3455</v>
      </c>
      <c r="B371" s="3" t="s">
        <v>3454</v>
      </c>
      <c r="C371" s="3" t="s">
        <v>7565</v>
      </c>
      <c r="D371" s="6">
        <v>10000</v>
      </c>
      <c r="E371" s="8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101</v>
      </c>
      <c r="P371">
        <v>145.87</v>
      </c>
      <c r="Q371" t="s">
        <v>8315</v>
      </c>
      <c r="R371" t="s">
        <v>8316</v>
      </c>
      <c r="S371" s="12">
        <v>42626.7503125</v>
      </c>
      <c r="T371" s="12">
        <v>42656.7503125</v>
      </c>
    </row>
    <row r="372" spans="1:20" ht="199.5" x14ac:dyDescent="0.45">
      <c r="A372">
        <v>3473</v>
      </c>
      <c r="B372" s="3" t="s">
        <v>3472</v>
      </c>
      <c r="C372" s="3" t="s">
        <v>7583</v>
      </c>
      <c r="D372" s="6">
        <v>4900</v>
      </c>
      <c r="E372" s="8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100</v>
      </c>
      <c r="P372">
        <v>148.47999999999999</v>
      </c>
      <c r="Q372" t="s">
        <v>8315</v>
      </c>
      <c r="R372" t="s">
        <v>8316</v>
      </c>
      <c r="S372" s="12">
        <v>42062.834444444445</v>
      </c>
      <c r="T372" s="12">
        <v>42083.852083333331</v>
      </c>
    </row>
    <row r="373" spans="1:20" ht="228" x14ac:dyDescent="0.45">
      <c r="A373">
        <v>3275</v>
      </c>
      <c r="B373" s="3" t="s">
        <v>3275</v>
      </c>
      <c r="C373" s="3" t="s">
        <v>7385</v>
      </c>
      <c r="D373" s="6">
        <v>1800</v>
      </c>
      <c r="E373" s="8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100</v>
      </c>
      <c r="P373">
        <v>150.41999999999999</v>
      </c>
      <c r="Q373" t="s">
        <v>8315</v>
      </c>
      <c r="R373" t="s">
        <v>8316</v>
      </c>
      <c r="S373" s="12">
        <v>42017.88045138889</v>
      </c>
      <c r="T373" s="12">
        <v>42044.1875</v>
      </c>
    </row>
    <row r="374" spans="1:20" ht="71.25" x14ac:dyDescent="0.45">
      <c r="A374">
        <v>3586</v>
      </c>
      <c r="B374" s="3" t="s">
        <v>3585</v>
      </c>
      <c r="C374" s="3" t="s">
        <v>7696</v>
      </c>
      <c r="D374" s="6">
        <v>7500</v>
      </c>
      <c r="E374" s="8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109</v>
      </c>
      <c r="P374">
        <v>151.97999999999999</v>
      </c>
      <c r="Q374" t="s">
        <v>8315</v>
      </c>
      <c r="R374" t="s">
        <v>8316</v>
      </c>
      <c r="S374" s="12">
        <v>42576.697569444441</v>
      </c>
      <c r="T374" s="12">
        <v>42636.697569444441</v>
      </c>
    </row>
    <row r="375" spans="1:20" ht="213.75" x14ac:dyDescent="0.45">
      <c r="A375">
        <v>3480</v>
      </c>
      <c r="B375" s="3" t="s">
        <v>3479</v>
      </c>
      <c r="C375" s="3" t="s">
        <v>7590</v>
      </c>
      <c r="D375" s="6">
        <v>1500</v>
      </c>
      <c r="E375" s="8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v>143</v>
      </c>
      <c r="P375">
        <v>164.62</v>
      </c>
      <c r="Q375" t="s">
        <v>8315</v>
      </c>
      <c r="R375" t="s">
        <v>8316</v>
      </c>
      <c r="S375" s="12">
        <v>42171.317442129628</v>
      </c>
      <c r="T375" s="12">
        <v>42195.875</v>
      </c>
    </row>
    <row r="376" spans="1:20" ht="185.25" x14ac:dyDescent="0.45">
      <c r="A376">
        <v>3548</v>
      </c>
      <c r="B376" s="3" t="s">
        <v>3547</v>
      </c>
      <c r="C376" s="3" t="s">
        <v>7658</v>
      </c>
      <c r="D376" s="6">
        <v>2100</v>
      </c>
      <c r="E376" s="8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v>102</v>
      </c>
      <c r="P376">
        <v>164.62</v>
      </c>
      <c r="Q376" t="s">
        <v>8315</v>
      </c>
      <c r="R376" t="s">
        <v>8316</v>
      </c>
      <c r="S376" s="12">
        <v>42411.942291666666</v>
      </c>
      <c r="T376" s="12">
        <v>42434.041666666672</v>
      </c>
    </row>
    <row r="377" spans="1:20" ht="156.75" x14ac:dyDescent="0.45">
      <c r="A377">
        <v>3219</v>
      </c>
      <c r="B377" s="3" t="s">
        <v>3219</v>
      </c>
      <c r="C377" s="3" t="s">
        <v>7329</v>
      </c>
      <c r="D377" s="6">
        <v>20000</v>
      </c>
      <c r="E377" s="8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100</v>
      </c>
      <c r="P377">
        <v>168.25</v>
      </c>
      <c r="Q377" t="s">
        <v>8315</v>
      </c>
      <c r="R377" t="s">
        <v>8316</v>
      </c>
      <c r="S377" s="12">
        <v>42050.983182870375</v>
      </c>
      <c r="T377" s="12">
        <v>42085.941516203704</v>
      </c>
    </row>
    <row r="378" spans="1:20" ht="228" x14ac:dyDescent="0.45">
      <c r="A378">
        <v>1300</v>
      </c>
      <c r="B378" s="3" t="s">
        <v>1301</v>
      </c>
      <c r="C378" s="3" t="s">
        <v>5410</v>
      </c>
      <c r="D378" s="6">
        <v>3000</v>
      </c>
      <c r="E378" s="8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135</v>
      </c>
      <c r="P378">
        <v>168.75</v>
      </c>
      <c r="Q378" t="s">
        <v>8315</v>
      </c>
      <c r="R378" t="s">
        <v>8316</v>
      </c>
      <c r="S378" s="12">
        <v>42483.675208333334</v>
      </c>
      <c r="T378" s="12">
        <v>42522.789583333331</v>
      </c>
    </row>
    <row r="379" spans="1:20" ht="213.75" x14ac:dyDescent="0.45">
      <c r="A379">
        <v>3585</v>
      </c>
      <c r="B379" s="3" t="s">
        <v>3584</v>
      </c>
      <c r="C379" s="3" t="s">
        <v>7695</v>
      </c>
      <c r="D379" s="6">
        <v>3400</v>
      </c>
      <c r="E379" s="8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119</v>
      </c>
      <c r="P379">
        <v>176.09</v>
      </c>
      <c r="Q379" t="s">
        <v>8315</v>
      </c>
      <c r="R379" t="s">
        <v>8316</v>
      </c>
      <c r="S379" s="12">
        <v>41964.716319444444</v>
      </c>
      <c r="T379" s="12">
        <v>41994.716319444444</v>
      </c>
    </row>
    <row r="380" spans="1:20" ht="114" x14ac:dyDescent="0.45">
      <c r="A380">
        <v>3253</v>
      </c>
      <c r="B380" s="3" t="s">
        <v>3253</v>
      </c>
      <c r="C380" s="3" t="s">
        <v>7363</v>
      </c>
      <c r="D380" s="6">
        <v>20000</v>
      </c>
      <c r="E380" s="8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102</v>
      </c>
      <c r="P380">
        <v>177.09</v>
      </c>
      <c r="Q380" t="s">
        <v>8315</v>
      </c>
      <c r="R380" t="s">
        <v>8316</v>
      </c>
      <c r="S380" s="12">
        <v>42602.576712962968</v>
      </c>
      <c r="T380" s="12">
        <v>42621.15625</v>
      </c>
    </row>
    <row r="381" spans="1:20" ht="185.25" x14ac:dyDescent="0.45">
      <c r="A381">
        <v>3339</v>
      </c>
      <c r="B381" s="3" t="s">
        <v>3339</v>
      </c>
      <c r="C381" s="3" t="s">
        <v>7449</v>
      </c>
      <c r="D381" s="6">
        <v>8000</v>
      </c>
      <c r="E381" s="8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104</v>
      </c>
      <c r="P381">
        <v>177.62</v>
      </c>
      <c r="Q381" t="s">
        <v>8315</v>
      </c>
      <c r="R381" t="s">
        <v>8316</v>
      </c>
      <c r="S381" s="12">
        <v>42549.665717592594</v>
      </c>
      <c r="T381" s="12">
        <v>42579.665717592594</v>
      </c>
    </row>
    <row r="382" spans="1:20" ht="242.25" x14ac:dyDescent="0.45">
      <c r="A382">
        <v>3828</v>
      </c>
      <c r="B382" s="3" t="s">
        <v>3825</v>
      </c>
      <c r="C382" s="3" t="s">
        <v>7937</v>
      </c>
      <c r="D382" s="6">
        <v>5000</v>
      </c>
      <c r="E382" s="8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100</v>
      </c>
      <c r="P382">
        <v>178.57</v>
      </c>
      <c r="Q382" t="s">
        <v>8315</v>
      </c>
      <c r="R382" t="s">
        <v>8316</v>
      </c>
      <c r="S382" s="12">
        <v>41944.527627314819</v>
      </c>
      <c r="T382" s="12">
        <v>42004.569293981483</v>
      </c>
    </row>
    <row r="383" spans="1:20" ht="256.5" x14ac:dyDescent="0.45">
      <c r="A383">
        <v>3557</v>
      </c>
      <c r="B383" s="3" t="s">
        <v>3556</v>
      </c>
      <c r="C383" s="3" t="s">
        <v>7667</v>
      </c>
      <c r="D383" s="6">
        <v>100000</v>
      </c>
      <c r="E383" s="8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100</v>
      </c>
      <c r="P383">
        <v>179.28</v>
      </c>
      <c r="Q383" t="s">
        <v>8315</v>
      </c>
      <c r="R383" t="s">
        <v>8316</v>
      </c>
      <c r="S383" s="12">
        <v>41730.276747685188</v>
      </c>
      <c r="T383" s="12">
        <v>41764.276747685188</v>
      </c>
    </row>
    <row r="384" spans="1:20" ht="242.25" x14ac:dyDescent="0.45">
      <c r="A384">
        <v>3236</v>
      </c>
      <c r="B384" s="3" t="s">
        <v>3236</v>
      </c>
      <c r="C384" s="3" t="s">
        <v>7346</v>
      </c>
      <c r="D384" s="6">
        <v>20000</v>
      </c>
      <c r="E384" s="8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101</v>
      </c>
      <c r="P384">
        <v>182.91</v>
      </c>
      <c r="Q384" t="s">
        <v>8315</v>
      </c>
      <c r="R384" t="s">
        <v>8316</v>
      </c>
      <c r="S384" s="12">
        <v>42702.917048611111</v>
      </c>
      <c r="T384" s="12">
        <v>42732.917048611111</v>
      </c>
    </row>
    <row r="385" spans="1:20" ht="199.5" x14ac:dyDescent="0.45">
      <c r="A385">
        <v>3389</v>
      </c>
      <c r="B385" s="3" t="s">
        <v>3388</v>
      </c>
      <c r="C385" s="3" t="s">
        <v>7499</v>
      </c>
      <c r="D385" s="6">
        <v>10000</v>
      </c>
      <c r="E385" s="8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115</v>
      </c>
      <c r="P385">
        <v>184.68</v>
      </c>
      <c r="Q385" t="s">
        <v>8315</v>
      </c>
      <c r="R385" t="s">
        <v>8316</v>
      </c>
      <c r="S385" s="12">
        <v>42494.563449074078</v>
      </c>
      <c r="T385" s="12">
        <v>42524.563449074078</v>
      </c>
    </row>
    <row r="386" spans="1:20" ht="185.25" x14ac:dyDescent="0.45">
      <c r="A386">
        <v>3359</v>
      </c>
      <c r="B386" s="3" t="s">
        <v>3358</v>
      </c>
      <c r="C386" s="3" t="s">
        <v>7469</v>
      </c>
      <c r="D386" s="6">
        <v>4000</v>
      </c>
      <c r="E386" s="8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106</v>
      </c>
      <c r="P386">
        <v>184.78</v>
      </c>
      <c r="Q386" t="s">
        <v>8315</v>
      </c>
      <c r="R386" t="s">
        <v>8316</v>
      </c>
      <c r="S386" s="12">
        <v>42746.057106481487</v>
      </c>
      <c r="T386" s="12">
        <v>42791.057106481487</v>
      </c>
    </row>
    <row r="387" spans="1:20" ht="114" x14ac:dyDescent="0.45">
      <c r="A387">
        <v>3691</v>
      </c>
      <c r="B387" s="3" t="s">
        <v>3688</v>
      </c>
      <c r="C387" s="3" t="s">
        <v>7801</v>
      </c>
      <c r="D387" s="6">
        <v>40000</v>
      </c>
      <c r="E387" s="8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128</v>
      </c>
      <c r="P387">
        <v>186.8</v>
      </c>
      <c r="Q387" t="s">
        <v>8315</v>
      </c>
      <c r="R387" t="s">
        <v>8316</v>
      </c>
      <c r="S387" s="12">
        <v>42020.700567129628</v>
      </c>
      <c r="T387" s="12">
        <v>42065.207638888889</v>
      </c>
    </row>
    <row r="388" spans="1:20" ht="85.5" x14ac:dyDescent="0.45">
      <c r="A388">
        <v>3228</v>
      </c>
      <c r="B388" s="3" t="s">
        <v>3228</v>
      </c>
      <c r="C388" s="3" t="s">
        <v>7338</v>
      </c>
      <c r="D388" s="6">
        <v>7000</v>
      </c>
      <c r="E388" s="8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>
        <v>193.62</v>
      </c>
      <c r="Q388" t="s">
        <v>8315</v>
      </c>
      <c r="R388" t="s">
        <v>8316</v>
      </c>
      <c r="S388" s="12">
        <v>42323.70930555556</v>
      </c>
      <c r="T388" s="12">
        <v>42355.207638888889</v>
      </c>
    </row>
    <row r="389" spans="1:20" ht="242.25" x14ac:dyDescent="0.45">
      <c r="A389">
        <v>3411</v>
      </c>
      <c r="B389" s="3" t="s">
        <v>3410</v>
      </c>
      <c r="C389" s="3" t="s">
        <v>7521</v>
      </c>
      <c r="D389" s="6">
        <v>15000</v>
      </c>
      <c r="E389" s="8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t="s">
        <v>8315</v>
      </c>
      <c r="R389" t="s">
        <v>8316</v>
      </c>
      <c r="S389" s="12">
        <v>42265.022824074069</v>
      </c>
      <c r="T389" s="12">
        <v>42285.022824074069</v>
      </c>
    </row>
    <row r="390" spans="1:20" ht="256.5" x14ac:dyDescent="0.45">
      <c r="A390">
        <v>3687</v>
      </c>
      <c r="B390" s="3" t="s">
        <v>3684</v>
      </c>
      <c r="C390" s="3" t="s">
        <v>7797</v>
      </c>
      <c r="D390" s="6">
        <v>5000</v>
      </c>
      <c r="E390" s="8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100</v>
      </c>
      <c r="P390">
        <v>200.49</v>
      </c>
      <c r="Q390" t="s">
        <v>8315</v>
      </c>
      <c r="R390" t="s">
        <v>8316</v>
      </c>
      <c r="S390" s="12">
        <v>41787.218229166669</v>
      </c>
      <c r="T390" s="12">
        <v>41817.218229166669</v>
      </c>
    </row>
    <row r="391" spans="1:20" ht="199.5" x14ac:dyDescent="0.45">
      <c r="A391">
        <v>3163</v>
      </c>
      <c r="B391" s="3" t="s">
        <v>3163</v>
      </c>
      <c r="C391" s="3" t="s">
        <v>7273</v>
      </c>
      <c r="D391" s="6">
        <v>13000</v>
      </c>
      <c r="E391" s="8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111</v>
      </c>
      <c r="P391">
        <v>200.69</v>
      </c>
      <c r="Q391" t="s">
        <v>8315</v>
      </c>
      <c r="R391" t="s">
        <v>8316</v>
      </c>
      <c r="S391" s="12">
        <v>41775.753761574073</v>
      </c>
      <c r="T391" s="12">
        <v>41805.753761574073</v>
      </c>
    </row>
    <row r="392" spans="1:20" ht="213.75" x14ac:dyDescent="0.45">
      <c r="A392">
        <v>3284</v>
      </c>
      <c r="B392" s="3" t="s">
        <v>3284</v>
      </c>
      <c r="C392" s="3" t="s">
        <v>7394</v>
      </c>
      <c r="D392" s="6">
        <v>3000</v>
      </c>
      <c r="E392" s="8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102</v>
      </c>
      <c r="P392">
        <v>203.2</v>
      </c>
      <c r="Q392" t="s">
        <v>8315</v>
      </c>
      <c r="R392" t="s">
        <v>8316</v>
      </c>
      <c r="S392" s="12">
        <v>42380.884872685187</v>
      </c>
      <c r="T392" s="12">
        <v>42398.249305555553</v>
      </c>
    </row>
    <row r="393" spans="1:20" ht="228" x14ac:dyDescent="0.45">
      <c r="A393">
        <v>3404</v>
      </c>
      <c r="B393" s="3" t="s">
        <v>3403</v>
      </c>
      <c r="C393" s="3" t="s">
        <v>7514</v>
      </c>
      <c r="D393" s="6">
        <v>500</v>
      </c>
      <c r="E393" s="8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122</v>
      </c>
      <c r="P393">
        <v>203.33</v>
      </c>
      <c r="Q393" t="s">
        <v>8315</v>
      </c>
      <c r="R393" t="s">
        <v>8316</v>
      </c>
      <c r="S393" s="12">
        <v>42152.503495370373</v>
      </c>
      <c r="T393" s="12">
        <v>42172.503495370373</v>
      </c>
    </row>
    <row r="394" spans="1:20" ht="228" x14ac:dyDescent="0.45">
      <c r="A394">
        <v>3305</v>
      </c>
      <c r="B394" s="3" t="s">
        <v>3305</v>
      </c>
      <c r="C394" s="3" t="s">
        <v>7415</v>
      </c>
      <c r="D394" s="6">
        <v>4000</v>
      </c>
      <c r="E394" s="8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102</v>
      </c>
      <c r="P394">
        <v>204.05</v>
      </c>
      <c r="Q394" t="s">
        <v>8315</v>
      </c>
      <c r="R394" t="s">
        <v>8316</v>
      </c>
      <c r="S394" s="12">
        <v>42186.855879629627</v>
      </c>
      <c r="T394" s="12">
        <v>42216.855879629627</v>
      </c>
    </row>
    <row r="395" spans="1:20" ht="256.5" x14ac:dyDescent="0.45">
      <c r="A395">
        <v>3273</v>
      </c>
      <c r="B395" s="3" t="s">
        <v>3273</v>
      </c>
      <c r="C395" s="3" t="s">
        <v>7383</v>
      </c>
      <c r="D395" s="6">
        <v>4000</v>
      </c>
      <c r="E395" s="8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107</v>
      </c>
      <c r="P395">
        <v>204.57</v>
      </c>
      <c r="Q395" t="s">
        <v>8315</v>
      </c>
      <c r="R395" t="s">
        <v>8316</v>
      </c>
      <c r="S395" s="12">
        <v>42611.801412037035</v>
      </c>
      <c r="T395" s="12">
        <v>42627.791666666672</v>
      </c>
    </row>
    <row r="396" spans="1:20" ht="142.5" x14ac:dyDescent="0.45">
      <c r="A396">
        <v>3310</v>
      </c>
      <c r="B396" s="3" t="s">
        <v>3310</v>
      </c>
      <c r="C396" s="3" t="s">
        <v>7420</v>
      </c>
      <c r="D396" s="6">
        <v>6500</v>
      </c>
      <c r="E396" s="8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209.84</v>
      </c>
      <c r="Q396" t="s">
        <v>8315</v>
      </c>
      <c r="R396" t="s">
        <v>8316</v>
      </c>
      <c r="S396" s="12">
        <v>42253.928530092591</v>
      </c>
      <c r="T396" s="12">
        <v>42283.928530092591</v>
      </c>
    </row>
    <row r="397" spans="1:20" ht="213.75" x14ac:dyDescent="0.45">
      <c r="A397">
        <v>3516</v>
      </c>
      <c r="B397" s="3" t="s">
        <v>3515</v>
      </c>
      <c r="C397" s="3" t="s">
        <v>7626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t="s">
        <v>8315</v>
      </c>
      <c r="R397" t="s">
        <v>8316</v>
      </c>
      <c r="S397" s="12">
        <v>41856.010069444441</v>
      </c>
      <c r="T397" s="12">
        <v>41890.125</v>
      </c>
    </row>
    <row r="398" spans="1:20" ht="185.25" x14ac:dyDescent="0.45">
      <c r="A398">
        <v>3659</v>
      </c>
      <c r="B398" s="3" t="s">
        <v>3656</v>
      </c>
      <c r="C398" s="3" t="s">
        <v>7769</v>
      </c>
      <c r="D398" s="6">
        <v>3000</v>
      </c>
      <c r="E398" s="8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102</v>
      </c>
      <c r="P398">
        <v>235.46</v>
      </c>
      <c r="Q398" t="s">
        <v>8315</v>
      </c>
      <c r="R398" t="s">
        <v>8316</v>
      </c>
      <c r="S398" s="12">
        <v>42055.277199074073</v>
      </c>
      <c r="T398" s="12">
        <v>42082.610416666663</v>
      </c>
    </row>
    <row r="399" spans="1:20" ht="228" x14ac:dyDescent="0.45">
      <c r="A399">
        <v>3259</v>
      </c>
      <c r="B399" s="3" t="s">
        <v>3259</v>
      </c>
      <c r="C399" s="3" t="s">
        <v>7369</v>
      </c>
      <c r="D399" s="6">
        <v>23000</v>
      </c>
      <c r="E399" s="8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106</v>
      </c>
      <c r="P399">
        <v>251.74</v>
      </c>
      <c r="Q399" t="s">
        <v>8315</v>
      </c>
      <c r="R399" t="s">
        <v>8316</v>
      </c>
      <c r="S399" s="12">
        <v>42614.760937500003</v>
      </c>
      <c r="T399" s="12">
        <v>42644.165972222225</v>
      </c>
    </row>
    <row r="400" spans="1:20" ht="213.75" x14ac:dyDescent="0.45">
      <c r="A400">
        <v>538</v>
      </c>
      <c r="B400" s="3" t="s">
        <v>539</v>
      </c>
      <c r="C400" s="3" t="s">
        <v>4648</v>
      </c>
      <c r="D400" s="6">
        <v>5000</v>
      </c>
      <c r="E400" s="8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302</v>
      </c>
      <c r="P400">
        <v>252.02</v>
      </c>
      <c r="Q400" t="s">
        <v>8315</v>
      </c>
      <c r="R400" t="s">
        <v>8316</v>
      </c>
      <c r="S400" s="12">
        <v>42473.794710648144</v>
      </c>
      <c r="T400" s="12">
        <v>42503.794710648144</v>
      </c>
    </row>
    <row r="401" spans="1:20" ht="99.75" x14ac:dyDescent="0.45">
      <c r="A401">
        <v>3220</v>
      </c>
      <c r="B401" s="3" t="s">
        <v>3220</v>
      </c>
      <c r="C401" s="3" t="s">
        <v>7330</v>
      </c>
      <c r="D401" s="6">
        <v>15000</v>
      </c>
      <c r="E401" s="8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101</v>
      </c>
      <c r="P401">
        <v>256.37</v>
      </c>
      <c r="Q401" t="s">
        <v>8315</v>
      </c>
      <c r="R401" t="s">
        <v>8316</v>
      </c>
      <c r="S401" s="12">
        <v>42772.833379629628</v>
      </c>
      <c r="T401" s="12">
        <v>42806.875</v>
      </c>
    </row>
    <row r="402" spans="1:20" ht="256.5" x14ac:dyDescent="0.45">
      <c r="A402">
        <v>3215</v>
      </c>
      <c r="B402" s="3" t="s">
        <v>3215</v>
      </c>
      <c r="C402" s="3" t="s">
        <v>7325</v>
      </c>
      <c r="D402" s="6">
        <v>35000</v>
      </c>
      <c r="E402" s="8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100</v>
      </c>
      <c r="P402">
        <v>262.11</v>
      </c>
      <c r="Q402" t="s">
        <v>8315</v>
      </c>
      <c r="R402" t="s">
        <v>8316</v>
      </c>
      <c r="S402" s="12">
        <v>42219.665173611109</v>
      </c>
      <c r="T402" s="12">
        <v>42257.165972222225</v>
      </c>
    </row>
    <row r="403" spans="1:20" ht="213.75" x14ac:dyDescent="0.45">
      <c r="A403">
        <v>2973</v>
      </c>
      <c r="B403" s="3" t="s">
        <v>2973</v>
      </c>
      <c r="C403" s="3" t="s">
        <v>7083</v>
      </c>
      <c r="D403" s="6">
        <v>5000</v>
      </c>
      <c r="E403" s="8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175</v>
      </c>
      <c r="P403">
        <v>264.85000000000002</v>
      </c>
      <c r="Q403" t="s">
        <v>8315</v>
      </c>
      <c r="R403" t="s">
        <v>8316</v>
      </c>
      <c r="S403" s="12">
        <v>42341.818379629629</v>
      </c>
      <c r="T403" s="12">
        <v>42370.166666666672</v>
      </c>
    </row>
    <row r="404" spans="1:20" ht="142.5" x14ac:dyDescent="0.45">
      <c r="A404">
        <v>2830</v>
      </c>
      <c r="B404" s="3" t="s">
        <v>2830</v>
      </c>
      <c r="C404" s="3" t="s">
        <v>6940</v>
      </c>
      <c r="D404" s="6">
        <v>3000</v>
      </c>
      <c r="E404" s="8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100</v>
      </c>
      <c r="P404">
        <v>272.73</v>
      </c>
      <c r="Q404" t="s">
        <v>8315</v>
      </c>
      <c r="R404" t="s">
        <v>8316</v>
      </c>
      <c r="S404" s="12">
        <v>41758.839675925927</v>
      </c>
      <c r="T404" s="12">
        <v>41771.165972222225</v>
      </c>
    </row>
    <row r="405" spans="1:20" ht="199.5" x14ac:dyDescent="0.45">
      <c r="A405">
        <v>3328</v>
      </c>
      <c r="B405" s="3" t="s">
        <v>3328</v>
      </c>
      <c r="C405" s="3" t="s">
        <v>7438</v>
      </c>
      <c r="D405" s="6">
        <v>1800</v>
      </c>
      <c r="E405" s="8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146</v>
      </c>
      <c r="P405">
        <v>292.77999999999997</v>
      </c>
      <c r="Q405" t="s">
        <v>8315</v>
      </c>
      <c r="R405" t="s">
        <v>8316</v>
      </c>
      <c r="S405" s="12">
        <v>41822.57503472222</v>
      </c>
      <c r="T405" s="12">
        <v>41825.041666666664</v>
      </c>
    </row>
    <row r="406" spans="1:20" ht="228" x14ac:dyDescent="0.45">
      <c r="A406">
        <v>3425</v>
      </c>
      <c r="B406" s="3" t="s">
        <v>3424</v>
      </c>
      <c r="C406" s="3" t="s">
        <v>7535</v>
      </c>
      <c r="D406" s="6">
        <v>30000</v>
      </c>
      <c r="E406" s="8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103</v>
      </c>
      <c r="P406">
        <v>297.02999999999997</v>
      </c>
      <c r="Q406" t="s">
        <v>8315</v>
      </c>
      <c r="R406" t="s">
        <v>8316</v>
      </c>
      <c r="S406" s="12">
        <v>41884.617314814815</v>
      </c>
      <c r="T406" s="12">
        <v>41916.617314814815</v>
      </c>
    </row>
    <row r="407" spans="1:20" ht="199.5" x14ac:dyDescent="0.45">
      <c r="A407">
        <v>3363</v>
      </c>
      <c r="B407" s="3" t="s">
        <v>3362</v>
      </c>
      <c r="C407" s="3" t="s">
        <v>7473</v>
      </c>
      <c r="D407" s="6">
        <v>7750</v>
      </c>
      <c r="E407" s="8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101</v>
      </c>
      <c r="P407">
        <v>302.31</v>
      </c>
      <c r="Q407" t="s">
        <v>8315</v>
      </c>
      <c r="R407" t="s">
        <v>8316</v>
      </c>
      <c r="S407" s="12">
        <v>41851.771354166667</v>
      </c>
      <c r="T407" s="12">
        <v>41870.666666666664</v>
      </c>
    </row>
    <row r="408" spans="1:20" ht="228" x14ac:dyDescent="0.45">
      <c r="A408">
        <v>3456</v>
      </c>
      <c r="B408" s="3" t="s">
        <v>3455</v>
      </c>
      <c r="C408" s="3" t="s">
        <v>7566</v>
      </c>
      <c r="D408" s="6">
        <v>3000</v>
      </c>
      <c r="E408" s="8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191</v>
      </c>
      <c r="P408">
        <v>358.69</v>
      </c>
      <c r="Q408" t="s">
        <v>8315</v>
      </c>
      <c r="R408" t="s">
        <v>8316</v>
      </c>
      <c r="S408" s="12">
        <v>41821.205636574072</v>
      </c>
      <c r="T408" s="12">
        <v>41852.290972222225</v>
      </c>
    </row>
    <row r="409" spans="1:20" ht="242.25" x14ac:dyDescent="0.45">
      <c r="A409">
        <v>3376</v>
      </c>
      <c r="B409" s="3" t="s">
        <v>3375</v>
      </c>
      <c r="C409" s="3" t="s">
        <v>7486</v>
      </c>
      <c r="D409" s="6">
        <v>8000</v>
      </c>
      <c r="E409" s="8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100</v>
      </c>
      <c r="P409">
        <v>421.11</v>
      </c>
      <c r="Q409" t="s">
        <v>8315</v>
      </c>
      <c r="R409" t="s">
        <v>8316</v>
      </c>
      <c r="S409" s="12">
        <v>42059.701319444444</v>
      </c>
      <c r="T409" s="12">
        <v>42119.659652777773</v>
      </c>
    </row>
    <row r="410" spans="1:20" ht="156.75" x14ac:dyDescent="0.45">
      <c r="A410">
        <v>3648</v>
      </c>
      <c r="B410" s="3" t="s">
        <v>3646</v>
      </c>
      <c r="C410" s="3" t="s">
        <v>7758</v>
      </c>
      <c r="D410" s="6">
        <v>40000</v>
      </c>
      <c r="E410" s="8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t="s">
        <v>8315</v>
      </c>
      <c r="R410" t="s">
        <v>8316</v>
      </c>
      <c r="S410" s="12">
        <v>41887.292187500003</v>
      </c>
      <c r="T410" s="12">
        <v>41917.292187500003</v>
      </c>
    </row>
    <row r="411" spans="1:20" ht="185.25" x14ac:dyDescent="0.45">
      <c r="A411">
        <v>3468</v>
      </c>
      <c r="B411" s="3" t="s">
        <v>3467</v>
      </c>
      <c r="C411" s="3" t="s">
        <v>7578</v>
      </c>
      <c r="D411" s="6">
        <v>10000</v>
      </c>
      <c r="E411" s="8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122</v>
      </c>
      <c r="P411">
        <v>716.35</v>
      </c>
      <c r="Q411" t="s">
        <v>8315</v>
      </c>
      <c r="R411" t="s">
        <v>8316</v>
      </c>
      <c r="S411" s="12">
        <v>42605.765381944439</v>
      </c>
      <c r="T411" s="12">
        <v>42634.125</v>
      </c>
    </row>
    <row r="412" spans="1:20" ht="228" x14ac:dyDescent="0.45">
      <c r="A412">
        <v>3365</v>
      </c>
      <c r="B412" s="3" t="s">
        <v>3364</v>
      </c>
      <c r="C412" s="3" t="s">
        <v>7475</v>
      </c>
      <c r="D412" s="6">
        <v>2500</v>
      </c>
      <c r="E412" s="8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104</v>
      </c>
      <c r="P412">
        <v>866.67</v>
      </c>
      <c r="Q412" t="s">
        <v>8315</v>
      </c>
      <c r="R412" t="s">
        <v>8316</v>
      </c>
      <c r="S412" s="12">
        <v>42321.101759259262</v>
      </c>
      <c r="T412" s="12">
        <v>42351.101759259262</v>
      </c>
    </row>
    <row r="413" spans="1:20" ht="213.75" x14ac:dyDescent="0.45">
      <c r="A413">
        <v>525</v>
      </c>
      <c r="B413" s="3" t="s">
        <v>526</v>
      </c>
      <c r="C413" s="3" t="s">
        <v>4635</v>
      </c>
      <c r="D413" s="6">
        <v>12000</v>
      </c>
      <c r="E413" s="8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</v>
      </c>
      <c r="P413">
        <v>1000</v>
      </c>
      <c r="Q413" t="s">
        <v>8315</v>
      </c>
      <c r="R413" t="s">
        <v>8316</v>
      </c>
      <c r="S413" s="12">
        <v>41850.400937500002</v>
      </c>
      <c r="T413" s="12">
        <v>41895.400937500002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3DE3B-8883-4C7E-B3D7-7AA2D58EC7F9}">
  <sheetPr codeName="Sheet5"/>
  <dimension ref="A1:F1010"/>
  <sheetViews>
    <sheetView workbookViewId="0"/>
  </sheetViews>
  <sheetFormatPr defaultRowHeight="14.25" x14ac:dyDescent="0.45"/>
  <cols>
    <col min="1" max="1" width="29.46484375" style="3" bestFit="1" customWidth="1"/>
    <col min="2" max="2" width="113.265625" bestFit="1" customWidth="1"/>
    <col min="3" max="4" width="9.86328125" style="15" bestFit="1" customWidth="1"/>
    <col min="5" max="5" width="15.06640625" bestFit="1" customWidth="1"/>
  </cols>
  <sheetData>
    <row r="1" spans="1:6" x14ac:dyDescent="0.45">
      <c r="A1" s="2" t="s">
        <v>1</v>
      </c>
      <c r="B1" s="1" t="s">
        <v>4110</v>
      </c>
      <c r="C1" s="16" t="s">
        <v>8216</v>
      </c>
      <c r="D1" s="16" t="s">
        <v>8217</v>
      </c>
      <c r="E1" s="1" t="s">
        <v>8380</v>
      </c>
      <c r="F1" s="1" t="s">
        <v>8381</v>
      </c>
    </row>
    <row r="2" spans="1:6" x14ac:dyDescent="0.45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 s="15">
        <f>VLOOKUP(A2,Kickstarter!B:P,15,FALSE)</f>
        <v>51.79</v>
      </c>
      <c r="F2">
        <f>VLOOKUP(A2,Kickstarter!B:L,11,FALSE)</f>
        <v>39</v>
      </c>
    </row>
    <row r="3" spans="1:6" x14ac:dyDescent="0.45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 s="15">
        <f>VLOOKUP(A3,Kickstarter!B:P,15,FALSE)</f>
        <v>36.07</v>
      </c>
      <c r="F3">
        <f>VLOOKUP(A3,Kickstarter!B:L,11,FALSE)</f>
        <v>56</v>
      </c>
    </row>
    <row r="4" spans="1:6" x14ac:dyDescent="0.45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 s="15">
        <f>VLOOKUP(A4,Kickstarter!B:P,15,FALSE)</f>
        <v>33.03</v>
      </c>
      <c r="F4">
        <f>VLOOKUP(A4,Kickstarter!B:L,11,FALSE)</f>
        <v>78</v>
      </c>
    </row>
    <row r="5" spans="1:6" x14ac:dyDescent="0.45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 s="15">
        <f>VLOOKUP(A5,Kickstarter!B:P,15,FALSE)</f>
        <v>44.92</v>
      </c>
      <c r="F5">
        <f>VLOOKUP(A5,Kickstarter!B:L,11,FALSE)</f>
        <v>26</v>
      </c>
    </row>
    <row r="6" spans="1:6" x14ac:dyDescent="0.45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 s="15">
        <f>VLOOKUP(A6,Kickstarter!B:P,15,FALSE)</f>
        <v>36.61</v>
      </c>
      <c r="F6">
        <f>VLOOKUP(A6,Kickstarter!B:L,11,FALSE)</f>
        <v>113</v>
      </c>
    </row>
    <row r="1010" spans="1:1" x14ac:dyDescent="0.45">
      <c r="A1010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Outcomes Based on Launch Date</vt:lpstr>
      <vt:lpstr>Subcategory Statistics</vt:lpstr>
      <vt:lpstr>Descriptive Statistics</vt:lpstr>
      <vt:lpstr>Failed US Kickstarters - Animat</vt:lpstr>
      <vt:lpstr>Failed US Kickstarters - Restau</vt:lpstr>
      <vt:lpstr>Failed US Kickstarters</vt:lpstr>
      <vt:lpstr>Successful US Kickstarters</vt:lpstr>
      <vt:lpstr>Edinburgh Research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Wang</cp:lastModifiedBy>
  <dcterms:created xsi:type="dcterms:W3CDTF">2017-04-20T15:17:24Z</dcterms:created>
  <dcterms:modified xsi:type="dcterms:W3CDTF">2021-02-14T20:36:23Z</dcterms:modified>
</cp:coreProperties>
</file>