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0d6d9cb9891f60/Documents/CSC17C/Midterm/Q5/"/>
    </mc:Choice>
  </mc:AlternateContent>
  <xr:revisionPtr revIDLastSave="200" documentId="8_{D92A8021-654F-4070-9843-B645C2245AB5}" xr6:coauthVersionLast="47" xr6:coauthVersionMax="47" xr10:uidLastSave="{63EBBBFA-4727-4E33-8C3D-DFD6625505CC}"/>
  <bookViews>
    <workbookView xWindow="9645" yWindow="3225" windowWidth="28740" windowHeight="18825" xr2:uid="{F15DE299-DF9B-48E5-A8AF-C70E5BA5A5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" i="1"/>
  <c r="C6" i="1" l="1"/>
  <c r="C7" i="1"/>
  <c r="C8" i="1"/>
  <c r="C9" i="1"/>
  <c r="C10" i="1"/>
  <c r="C11" i="1"/>
  <c r="D11" i="1" s="1"/>
  <c r="C12" i="1"/>
  <c r="D12" i="1" s="1"/>
  <c r="C13" i="1"/>
  <c r="C14" i="1"/>
  <c r="C15" i="1"/>
  <c r="C16" i="1"/>
  <c r="C17" i="1"/>
  <c r="C18" i="1"/>
  <c r="C19" i="1"/>
  <c r="C20" i="1"/>
  <c r="D20" i="1" s="1"/>
  <c r="C21" i="1"/>
  <c r="C22" i="1"/>
  <c r="C23" i="1"/>
  <c r="D23" i="1" s="1"/>
  <c r="E23" i="1" s="1"/>
  <c r="C24" i="1"/>
  <c r="C25" i="1"/>
  <c r="C26" i="1"/>
  <c r="C27" i="1"/>
  <c r="D27" i="1" s="1"/>
  <c r="C28" i="1"/>
  <c r="D28" i="1" s="1"/>
  <c r="C29" i="1"/>
  <c r="C30" i="1"/>
  <c r="C31" i="1"/>
  <c r="C32" i="1"/>
  <c r="C33" i="1"/>
  <c r="D33" i="1" s="1"/>
  <c r="E33" i="1" s="1"/>
  <c r="C34" i="1"/>
  <c r="C35" i="1"/>
  <c r="C36" i="1"/>
  <c r="D36" i="1" s="1"/>
  <c r="E36" i="1" s="1"/>
  <c r="C37" i="1"/>
  <c r="C38" i="1"/>
  <c r="C39" i="1"/>
  <c r="D39" i="1" s="1"/>
  <c r="E39" i="1" s="1"/>
  <c r="C40" i="1"/>
  <c r="C41" i="1"/>
  <c r="C42" i="1"/>
  <c r="C43" i="1"/>
  <c r="D43" i="1" s="1"/>
  <c r="C44" i="1"/>
  <c r="D44" i="1" s="1"/>
  <c r="C45" i="1"/>
  <c r="C46" i="1"/>
  <c r="C47" i="1"/>
  <c r="C48" i="1"/>
  <c r="C49" i="1"/>
  <c r="D49" i="1" s="1"/>
  <c r="E49" i="1" s="1"/>
  <c r="C50" i="1"/>
  <c r="C51" i="1"/>
  <c r="C52" i="1"/>
  <c r="D52" i="1" s="1"/>
  <c r="E52" i="1" s="1"/>
  <c r="C53" i="1"/>
  <c r="C54" i="1"/>
  <c r="C5" i="1"/>
  <c r="D5" i="1" s="1"/>
  <c r="E5" i="1" s="1"/>
  <c r="D46" i="1" l="1"/>
  <c r="D30" i="1"/>
  <c r="D45" i="1"/>
  <c r="D29" i="1"/>
  <c r="E29" i="1" s="1"/>
  <c r="D13" i="1"/>
  <c r="E13" i="1" s="1"/>
  <c r="D10" i="1"/>
  <c r="E46" i="1"/>
  <c r="D26" i="1"/>
  <c r="E26" i="1" s="1"/>
  <c r="D17" i="1"/>
  <c r="E17" i="1" s="1"/>
  <c r="D42" i="1"/>
  <c r="E42" i="1" s="1"/>
  <c r="E30" i="1"/>
  <c r="D14" i="1"/>
  <c r="E14" i="1" s="1"/>
  <c r="E10" i="1"/>
  <c r="E20" i="1"/>
  <c r="E50" i="1"/>
  <c r="E18" i="1"/>
  <c r="D41" i="1"/>
  <c r="E41" i="1" s="1"/>
  <c r="D25" i="1"/>
  <c r="E25" i="1" s="1"/>
  <c r="D9" i="1"/>
  <c r="E9" i="1" s="1"/>
  <c r="E44" i="1"/>
  <c r="E28" i="1"/>
  <c r="E12" i="1"/>
  <c r="D40" i="1"/>
  <c r="E40" i="1" s="1"/>
  <c r="D24" i="1"/>
  <c r="E24" i="1" s="1"/>
  <c r="D8" i="1"/>
  <c r="E8" i="1" s="1"/>
  <c r="E43" i="1"/>
  <c r="E27" i="1"/>
  <c r="E11" i="1"/>
  <c r="D7" i="1"/>
  <c r="E7" i="1" s="1"/>
  <c r="E45" i="1"/>
  <c r="D38" i="1"/>
  <c r="E38" i="1" s="1"/>
  <c r="D22" i="1"/>
  <c r="E22" i="1" s="1"/>
  <c r="D6" i="1"/>
  <c r="E6" i="1" s="1"/>
  <c r="D53" i="1"/>
  <c r="E53" i="1" s="1"/>
  <c r="D37" i="1"/>
  <c r="E37" i="1" s="1"/>
  <c r="D21" i="1"/>
  <c r="E21" i="1" s="1"/>
  <c r="D54" i="1"/>
  <c r="E54" i="1" s="1"/>
  <c r="D51" i="1"/>
  <c r="E51" i="1" s="1"/>
  <c r="D35" i="1"/>
  <c r="E35" i="1" s="1"/>
  <c r="D19" i="1"/>
  <c r="E19" i="1" s="1"/>
  <c r="D50" i="1"/>
  <c r="D34" i="1"/>
  <c r="E34" i="1" s="1"/>
  <c r="D18" i="1"/>
  <c r="D48" i="1"/>
  <c r="E48" i="1" s="1"/>
  <c r="D32" i="1"/>
  <c r="E32" i="1" s="1"/>
  <c r="D16" i="1"/>
  <c r="E16" i="1" s="1"/>
  <c r="D47" i="1"/>
  <c r="E47" i="1" s="1"/>
  <c r="D31" i="1"/>
  <c r="E31" i="1" s="1"/>
  <c r="D15" i="1"/>
  <c r="E15" i="1" s="1"/>
</calcChain>
</file>

<file path=xl/sharedStrings.xml><?xml version="1.0" encoding="utf-8"?>
<sst xmlns="http://schemas.openxmlformats.org/spreadsheetml/2006/main" count="27" uniqueCount="21">
  <si>
    <t>Question 5 Midterm Error Analysis</t>
  </si>
  <si>
    <t>N</t>
  </si>
  <si>
    <t>1/n</t>
  </si>
  <si>
    <t>approx.</t>
  </si>
  <si>
    <t>exact</t>
  </si>
  <si>
    <t>sin(1/n)</t>
  </si>
  <si>
    <t>difference</t>
  </si>
  <si>
    <t>1/n-sin(1/n)</t>
  </si>
  <si>
    <t>elements</t>
  </si>
  <si>
    <t>cos(1/n)</t>
  </si>
  <si>
    <t>1-1/(2*n^2)</t>
  </si>
  <si>
    <t>1-1/(2*n^2)-cos(1/n)</t>
  </si>
  <si>
    <t>a =</t>
  </si>
  <si>
    <t>simulated</t>
  </si>
  <si>
    <t>N^0</t>
  </si>
  <si>
    <t>O(1/n)</t>
  </si>
  <si>
    <t>an^0+b(1/n)</t>
  </si>
  <si>
    <t xml:space="preserve">a = </t>
  </si>
  <si>
    <t>1/n^2</t>
  </si>
  <si>
    <t>a(1/n^2)</t>
  </si>
  <si>
    <t>O(1/n^2)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</si>
</sst>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863610798650165E-2"/>
          <c:y val="5.2009456264775412E-2"/>
          <c:w val="0.85831974128233968"/>
          <c:h val="0.70685579196217496"/>
        </c:manualLayout>
      </c:layout>
      <c:scatterChart>
        <c:scatterStyle val="smoothMarker"/>
        <c:varyColors val="0"/>
        <c:ser>
          <c:idx val="0"/>
          <c:order val="0"/>
          <c:tx>
            <c:v>Difference/Error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Sheet1!$E$5:$E$54</c:f>
              <c:numCache>
                <c:formatCode>General</c:formatCode>
                <c:ptCount val="50"/>
                <c:pt idx="0">
                  <c:v>0.1585290151921035</c:v>
                </c:pt>
                <c:pt idx="1">
                  <c:v>2.0574461395796995E-2</c:v>
                </c:pt>
                <c:pt idx="2">
                  <c:v>6.138636537181108E-3</c:v>
                </c:pt>
                <c:pt idx="3">
                  <c:v>2.5960407454770629E-3</c:v>
                </c:pt>
                <c:pt idx="4">
                  <c:v>1.3306692049387947E-3</c:v>
                </c:pt>
                <c:pt idx="5">
                  <c:v>7.7053397325163586E-4</c:v>
                </c:pt>
                <c:pt idx="6">
                  <c:v>4.8541306487920322E-4</c:v>
                </c:pt>
                <c:pt idx="7">
                  <c:v>3.2526661477230712E-4</c:v>
                </c:pt>
                <c:pt idx="8">
                  <c:v>2.2848260115812535E-4</c:v>
                </c:pt>
                <c:pt idx="9">
                  <c:v>1.665833531718508E-4</c:v>
                </c:pt>
                <c:pt idx="10">
                  <c:v>1.2516740022054662E-4</c:v>
                </c:pt>
                <c:pt idx="11">
                  <c:v>9.6417133023080082E-5</c:v>
                </c:pt>
                <c:pt idx="12">
                  <c:v>7.5838581678824846E-5</c:v>
                </c:pt>
                <c:pt idx="13">
                  <c:v>6.0723088492836697E-5</c:v>
                </c:pt>
                <c:pt idx="14">
                  <c:v>4.937174327367122E-5</c:v>
                </c:pt>
                <c:pt idx="15">
                  <c:v>4.0682157619799375E-5</c:v>
                </c:pt>
                <c:pt idx="16">
                  <c:v>3.3917735391554571E-5</c:v>
                </c:pt>
                <c:pt idx="17">
                  <c:v>2.8573550821683891E-5</c:v>
                </c:pt>
                <c:pt idx="18">
                  <c:v>2.4295609296287601E-5</c:v>
                </c:pt>
                <c:pt idx="19">
                  <c:v>2.0830729321671959E-5</c:v>
                </c:pt>
                <c:pt idx="20">
                  <c:v>1.7994576313504207E-5</c:v>
                </c:pt>
                <c:pt idx="21">
                  <c:v>1.5650774782383081E-5</c:v>
                </c:pt>
                <c:pt idx="22">
                  <c:v>1.3696960169520822E-5</c:v>
                </c:pt>
                <c:pt idx="23">
                  <c:v>1.2055280647578492E-5</c:v>
                </c:pt>
                <c:pt idx="24">
                  <c:v>1.0665813365839938E-5</c:v>
                </c:pt>
                <c:pt idx="25">
                  <c:v>9.4819264727305508E-6</c:v>
                </c:pt>
                <c:pt idx="26">
                  <c:v>8.4669631588568661E-6</c:v>
                </c:pt>
                <c:pt idx="27">
                  <c:v>7.5918384538006811E-6</c:v>
                </c:pt>
                <c:pt idx="28">
                  <c:v>6.8332755795014188E-6</c:v>
                </c:pt>
                <c:pt idx="29">
                  <c:v>6.1724965797135822E-6</c:v>
                </c:pt>
                <c:pt idx="30">
                  <c:v>5.5942397153077583E-6</c:v>
                </c:pt>
                <c:pt idx="31">
                  <c:v>5.0860146739196976E-6</c:v>
                </c:pt>
                <c:pt idx="32">
                  <c:v>4.6375327532530153E-6</c:v>
                </c:pt>
                <c:pt idx="33">
                  <c:v>4.2402670987519431E-6</c:v>
                </c:pt>
                <c:pt idx="34">
                  <c:v>3.8871105324279898E-6</c:v>
                </c:pt>
                <c:pt idx="35">
                  <c:v>3.572107269023822E-6</c:v>
                </c:pt>
                <c:pt idx="36">
                  <c:v>3.2902410440488472E-6</c:v>
                </c:pt>
                <c:pt idx="37">
                  <c:v>3.0372666524891567E-6</c:v>
                </c:pt>
                <c:pt idx="38">
                  <c:v>2.8095751428841576E-6</c:v>
                </c:pt>
                <c:pt idx="39">
                  <c:v>2.604085287669089E-6</c:v>
                </c:pt>
                <c:pt idx="40">
                  <c:v>2.4181557053762348E-6</c:v>
                </c:pt>
                <c:pt idx="41">
                  <c:v>2.2495133168466686E-6</c:v>
                </c:pt>
                <c:pt idx="42">
                  <c:v>2.0961947977404805E-6</c:v>
                </c:pt>
                <c:pt idx="43">
                  <c:v>1.9564984305962818E-6</c:v>
                </c:pt>
                <c:pt idx="44">
                  <c:v>1.8289443236077507E-6</c:v>
                </c:pt>
                <c:pt idx="45">
                  <c:v>1.7122413954011317E-6</c:v>
                </c:pt>
                <c:pt idx="46">
                  <c:v>1.6052598582338984E-6</c:v>
                </c:pt>
                <c:pt idx="47">
                  <c:v>1.5070081905189936E-6</c:v>
                </c:pt>
                <c:pt idx="48">
                  <c:v>1.4166137912337284E-6</c:v>
                </c:pt>
                <c:pt idx="49">
                  <c:v>1.3333066669202198E-6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8-4728-8302-D4BA1872C712}"/>
            </c:ext>
          </c:extLst>
        </c:ser>
        <c:ser>
          <c:idx val="1"/>
          <c:order val="1"/>
          <c:tx>
            <c:v>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Sheet1!$F$5:$F$54</c:f>
              <c:numCache>
                <c:formatCode>General</c:formatCode>
                <c:ptCount val="50"/>
                <c:pt idx="0">
                  <c:v>0.105902</c:v>
                </c:pt>
                <c:pt idx="1">
                  <c:v>5.2950999999999998E-2</c:v>
                </c:pt>
                <c:pt idx="2">
                  <c:v>3.5300666666666661E-2</c:v>
                </c:pt>
                <c:pt idx="3">
                  <c:v>2.6475499999999999E-2</c:v>
                </c:pt>
                <c:pt idx="4">
                  <c:v>2.1180400000000002E-2</c:v>
                </c:pt>
                <c:pt idx="5">
                  <c:v>1.765033333333333E-2</c:v>
                </c:pt>
                <c:pt idx="6">
                  <c:v>1.5128857142857142E-2</c:v>
                </c:pt>
                <c:pt idx="7">
                  <c:v>1.323775E-2</c:v>
                </c:pt>
                <c:pt idx="8">
                  <c:v>1.1766888888888887E-2</c:v>
                </c:pt>
                <c:pt idx="9">
                  <c:v>1.0590200000000001E-2</c:v>
                </c:pt>
                <c:pt idx="10">
                  <c:v>9.6274545454545449E-3</c:v>
                </c:pt>
                <c:pt idx="11">
                  <c:v>8.8251666666666652E-3</c:v>
                </c:pt>
                <c:pt idx="12">
                  <c:v>8.1463076923076923E-3</c:v>
                </c:pt>
                <c:pt idx="13">
                  <c:v>7.5644285714285709E-3</c:v>
                </c:pt>
                <c:pt idx="14">
                  <c:v>7.0601333333333328E-3</c:v>
                </c:pt>
                <c:pt idx="15">
                  <c:v>6.6188749999999998E-3</c:v>
                </c:pt>
                <c:pt idx="16">
                  <c:v>6.2295294117647058E-3</c:v>
                </c:pt>
                <c:pt idx="17">
                  <c:v>5.8834444444444437E-3</c:v>
                </c:pt>
                <c:pt idx="18">
                  <c:v>5.5737894736842099E-3</c:v>
                </c:pt>
                <c:pt idx="19">
                  <c:v>5.2951000000000005E-3</c:v>
                </c:pt>
                <c:pt idx="20">
                  <c:v>5.0429523809523806E-3</c:v>
                </c:pt>
                <c:pt idx="21">
                  <c:v>4.8137272727272725E-3</c:v>
                </c:pt>
                <c:pt idx="22">
                  <c:v>4.604434782608695E-3</c:v>
                </c:pt>
                <c:pt idx="23">
                  <c:v>4.4125833333333326E-3</c:v>
                </c:pt>
                <c:pt idx="24">
                  <c:v>4.2360799999999997E-3</c:v>
                </c:pt>
                <c:pt idx="25">
                  <c:v>4.0731538461538461E-3</c:v>
                </c:pt>
                <c:pt idx="26">
                  <c:v>3.9222962962962961E-3</c:v>
                </c:pt>
                <c:pt idx="27">
                  <c:v>3.7822142857142855E-3</c:v>
                </c:pt>
                <c:pt idx="28">
                  <c:v>3.6517931034482755E-3</c:v>
                </c:pt>
                <c:pt idx="29">
                  <c:v>3.5300666666666664E-3</c:v>
                </c:pt>
                <c:pt idx="30">
                  <c:v>3.4161935483870967E-3</c:v>
                </c:pt>
                <c:pt idx="31">
                  <c:v>3.3094374999999999E-3</c:v>
                </c:pt>
                <c:pt idx="32">
                  <c:v>3.2091515151515151E-3</c:v>
                </c:pt>
                <c:pt idx="33">
                  <c:v>3.1147647058823529E-3</c:v>
                </c:pt>
                <c:pt idx="34">
                  <c:v>3.0257714285714284E-3</c:v>
                </c:pt>
                <c:pt idx="35">
                  <c:v>2.9417222222222219E-3</c:v>
                </c:pt>
                <c:pt idx="36">
                  <c:v>2.8622162162162163E-3</c:v>
                </c:pt>
                <c:pt idx="37">
                  <c:v>2.786894736842105E-3</c:v>
                </c:pt>
                <c:pt idx="38">
                  <c:v>2.7154358974358973E-3</c:v>
                </c:pt>
                <c:pt idx="39">
                  <c:v>2.6475500000000003E-3</c:v>
                </c:pt>
                <c:pt idx="40">
                  <c:v>2.5829756097560976E-3</c:v>
                </c:pt>
                <c:pt idx="41">
                  <c:v>2.5214761904761903E-3</c:v>
                </c:pt>
                <c:pt idx="42">
                  <c:v>2.4628372093023253E-3</c:v>
                </c:pt>
                <c:pt idx="43">
                  <c:v>2.4068636363636362E-3</c:v>
                </c:pt>
                <c:pt idx="44">
                  <c:v>2.3533777777777778E-3</c:v>
                </c:pt>
                <c:pt idx="45">
                  <c:v>2.3022173913043475E-3</c:v>
                </c:pt>
                <c:pt idx="46">
                  <c:v>2.2532340425531912E-3</c:v>
                </c:pt>
                <c:pt idx="47">
                  <c:v>2.2062916666666663E-3</c:v>
                </c:pt>
                <c:pt idx="48">
                  <c:v>2.1612653061224489E-3</c:v>
                </c:pt>
                <c:pt idx="49">
                  <c:v>2.1180399999999999E-3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86-4741-858B-CE039912A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928"/>
        <c:axId val="135053760"/>
      </c:scatterChart>
      <c:valAx>
        <c:axId val="135052928"/>
        <c:scaling>
          <c:orientation val="minMax"/>
          <c:max val="1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3760"/>
        <c:crosses val="autoZero"/>
        <c:crossBetween val="midCat"/>
      </c:valAx>
      <c:valAx>
        <c:axId val="1350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937382827146605"/>
          <c:y val="0.83628785763481694"/>
          <c:w val="0.3377690288713911"/>
          <c:h val="0.15957558496677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9492563429573"/>
          <c:y val="7.8703703703703706E-2"/>
          <c:w val="0.7495428696412948"/>
          <c:h val="0.73611111111111116"/>
        </c:manualLayout>
      </c:layout>
      <c:scatterChart>
        <c:scatterStyle val="smoothMarker"/>
        <c:varyColors val="0"/>
        <c:ser>
          <c:idx val="0"/>
          <c:order val="0"/>
          <c:tx>
            <c:v>Difference/Error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Sheet1!$O$5:$O$54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Sheet1!$S$6:$S$54</c:f>
              <c:numCache>
                <c:formatCode>General</c:formatCode>
                <c:ptCount val="49"/>
                <c:pt idx="0">
                  <c:v>2.5825618903727587E-3</c:v>
                </c:pt>
                <c:pt idx="1">
                  <c:v>5.1250187029328043E-4</c:v>
                </c:pt>
                <c:pt idx="2">
                  <c:v>1.6242171064473343E-4</c:v>
                </c:pt>
                <c:pt idx="3">
                  <c:v>6.6577841241644009E-5</c:v>
                </c:pt>
                <c:pt idx="4">
                  <c:v>3.2120451813888451E-5</c:v>
                </c:pt>
                <c:pt idx="5">
                  <c:v>1.7342079268178878E-5</c:v>
                </c:pt>
                <c:pt idx="6">
                  <c:v>1.01672293290056E-5</c:v>
                </c:pt>
                <c:pt idx="7">
                  <c:v>6.3480450648301101E-6</c:v>
                </c:pt>
                <c:pt idx="8">
                  <c:v>4.1652780258250033E-6</c:v>
                </c:pt>
                <c:pt idx="9">
                  <c:v>2.8451055215095167E-6</c:v>
                </c:pt>
                <c:pt idx="10">
                  <c:v>2.0089227816821875E-6</c:v>
                </c:pt>
                <c:pt idx="11">
                  <c:v>1.4585781050735491E-6</c:v>
                </c:pt>
                <c:pt idx="12">
                  <c:v>1.0844330784465228E-6</c:v>
                </c:pt>
                <c:pt idx="13">
                  <c:v>8.2292334457889638E-7</c:v>
                </c:pt>
                <c:pt idx="14">
                  <c:v>6.3570009911639858E-7</c:v>
                </c:pt>
                <c:pt idx="15">
                  <c:v>4.9881899311099431E-7</c:v>
                </c:pt>
                <c:pt idx="16">
                  <c:v>3.9687528774479119E-7</c:v>
                </c:pt>
                <c:pt idx="17">
                  <c:v>3.1969382918717315E-7</c:v>
                </c:pt>
                <c:pt idx="18">
                  <c:v>2.6039496625607228E-7</c:v>
                </c:pt>
                <c:pt idx="19">
                  <c:v>2.1422924290082079E-7</c:v>
                </c:pt>
                <c:pt idx="20">
                  <c:v>1.7785583783513914E-7</c:v>
                </c:pt>
                <c:pt idx="21">
                  <c:v>1.4888469257456904E-7</c:v>
                </c:pt>
                <c:pt idx="22">
                  <c:v>1.2557947370872569E-7</c:v>
                </c:pt>
                <c:pt idx="23">
                  <c:v>1.0666097793876617E-7</c:v>
                </c:pt>
                <c:pt idx="24">
                  <c:v>9.1174617855571682E-8</c:v>
                </c:pt>
                <c:pt idx="25">
                  <c:v>7.8399599368061956E-8</c:v>
                </c:pt>
                <c:pt idx="26">
                  <c:v>6.7785712931645037E-8</c:v>
                </c:pt>
                <c:pt idx="27">
                  <c:v>5.8908715572236758E-8</c:v>
                </c:pt>
                <c:pt idx="28">
                  <c:v>5.1438424075733735E-8</c:v>
                </c:pt>
                <c:pt idx="29">
                  <c:v>4.511561879638748E-8</c:v>
                </c:pt>
                <c:pt idx="30">
                  <c:v>3.9735136403429294E-8</c:v>
                </c:pt>
                <c:pt idx="31">
                  <c:v>3.5133361664385632E-8</c:v>
                </c:pt>
                <c:pt idx="32">
                  <c:v>3.1178884030147458E-8</c:v>
                </c:pt>
                <c:pt idx="33">
                  <c:v>2.7765453047834399E-8</c:v>
                </c:pt>
                <c:pt idx="34">
                  <c:v>2.4806619425277177E-8</c:v>
                </c:pt>
                <c:pt idx="35">
                  <c:v>2.223162909320564E-8</c:v>
                </c:pt>
                <c:pt idx="36">
                  <c:v>1.9982248078420639E-8</c:v>
                </c:pt>
                <c:pt idx="37">
                  <c:v>1.8010294366987978E-8</c:v>
                </c:pt>
                <c:pt idx="38">
                  <c:v>1.6275702674484194E-8</c:v>
                </c:pt>
                <c:pt idx="39">
                  <c:v>1.4744998000359999E-8</c:v>
                </c:pt>
                <c:pt idx="40">
                  <c:v>1.3390086817111069E-8</c:v>
                </c:pt>
                <c:pt idx="41">
                  <c:v>1.2187288955800568E-8</c:v>
                </c:pt>
                <c:pt idx="42">
                  <c:v>1.1116564113677896E-8</c:v>
                </c:pt>
                <c:pt idx="43">
                  <c:v>1.0160885355325888E-8</c:v>
                </c:pt>
                <c:pt idx="44">
                  <c:v>9.3057330730061949E-9</c:v>
                </c:pt>
                <c:pt idx="45">
                  <c:v>8.538680651426489E-9</c:v>
                </c:pt>
                <c:pt idx="46">
                  <c:v>7.8490577370970982E-9</c:v>
                </c:pt>
                <c:pt idx="47">
                  <c:v>7.2276715723518237E-9</c:v>
                </c:pt>
                <c:pt idx="48">
                  <c:v>6.6665777342933552E-9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21-4851-B445-1268833477AF}"/>
            </c:ext>
          </c:extLst>
        </c:ser>
        <c:ser>
          <c:idx val="1"/>
          <c:order val="1"/>
          <c:tx>
            <c:v>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Sheet1!$O$5:$O$54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Sheet1!$T$5:$T$54</c:f>
              <c:numCache>
                <c:formatCode>General</c:formatCode>
                <c:ptCount val="50"/>
                <c:pt idx="0">
                  <c:v>3.78994E-2</c:v>
                </c:pt>
                <c:pt idx="1">
                  <c:v>9.4748499999999999E-3</c:v>
                </c:pt>
                <c:pt idx="2">
                  <c:v>4.2110444444444445E-3</c:v>
                </c:pt>
                <c:pt idx="3">
                  <c:v>2.3687125E-3</c:v>
                </c:pt>
                <c:pt idx="4">
                  <c:v>1.515976E-3</c:v>
                </c:pt>
                <c:pt idx="5">
                  <c:v>1.0527611111111111E-3</c:v>
                </c:pt>
                <c:pt idx="6">
                  <c:v>7.7345714285714275E-4</c:v>
                </c:pt>
                <c:pt idx="7">
                  <c:v>5.92178125E-4</c:v>
                </c:pt>
                <c:pt idx="8">
                  <c:v>4.6789382716049379E-4</c:v>
                </c:pt>
                <c:pt idx="9">
                  <c:v>3.7899400000000001E-4</c:v>
                </c:pt>
                <c:pt idx="10">
                  <c:v>3.132181818181818E-4</c:v>
                </c:pt>
                <c:pt idx="11">
                  <c:v>2.6319027777777778E-4</c:v>
                </c:pt>
                <c:pt idx="12">
                  <c:v>2.242568047337278E-4</c:v>
                </c:pt>
                <c:pt idx="13">
                  <c:v>1.9336428571428569E-4</c:v>
                </c:pt>
                <c:pt idx="14">
                  <c:v>1.6844177777777778E-4</c:v>
                </c:pt>
                <c:pt idx="15">
                  <c:v>1.4804453125E-4</c:v>
                </c:pt>
                <c:pt idx="16">
                  <c:v>1.3113979238754325E-4</c:v>
                </c:pt>
                <c:pt idx="17">
                  <c:v>1.1697345679012345E-4</c:v>
                </c:pt>
                <c:pt idx="18">
                  <c:v>1.0498448753462604E-4</c:v>
                </c:pt>
                <c:pt idx="19">
                  <c:v>9.4748500000000003E-5</c:v>
                </c:pt>
                <c:pt idx="20">
                  <c:v>8.5939682539682547E-5</c:v>
                </c:pt>
                <c:pt idx="21">
                  <c:v>7.8304545454545451E-5</c:v>
                </c:pt>
                <c:pt idx="22">
                  <c:v>7.1643478260869565E-5</c:v>
                </c:pt>
                <c:pt idx="23">
                  <c:v>6.5797569444444446E-5</c:v>
                </c:pt>
                <c:pt idx="24">
                  <c:v>6.0639040000000003E-5</c:v>
                </c:pt>
                <c:pt idx="25">
                  <c:v>5.6064201183431951E-5</c:v>
                </c:pt>
                <c:pt idx="26">
                  <c:v>5.1988203017832645E-5</c:v>
                </c:pt>
                <c:pt idx="27">
                  <c:v>4.8341071428571422E-5</c:v>
                </c:pt>
                <c:pt idx="28">
                  <c:v>4.5064684898929841E-5</c:v>
                </c:pt>
                <c:pt idx="29">
                  <c:v>4.2110444444444445E-5</c:v>
                </c:pt>
                <c:pt idx="30">
                  <c:v>3.9437460978147766E-5</c:v>
                </c:pt>
                <c:pt idx="31">
                  <c:v>3.70111328125E-5</c:v>
                </c:pt>
                <c:pt idx="32">
                  <c:v>3.4802020202020202E-5</c:v>
                </c:pt>
                <c:pt idx="33">
                  <c:v>3.2784948096885814E-5</c:v>
                </c:pt>
                <c:pt idx="34">
                  <c:v>3.0938285714285714E-5</c:v>
                </c:pt>
                <c:pt idx="35">
                  <c:v>2.9243364197530862E-5</c:v>
                </c:pt>
                <c:pt idx="36">
                  <c:v>2.7684002921840759E-5</c:v>
                </c:pt>
                <c:pt idx="37">
                  <c:v>2.6246121883656511E-5</c:v>
                </c:pt>
                <c:pt idx="38">
                  <c:v>2.4917422748191981E-5</c:v>
                </c:pt>
                <c:pt idx="39">
                  <c:v>2.3687125000000001E-5</c:v>
                </c:pt>
                <c:pt idx="40">
                  <c:v>2.2545746579417013E-5</c:v>
                </c:pt>
                <c:pt idx="41">
                  <c:v>2.1484920634920637E-5</c:v>
                </c:pt>
                <c:pt idx="42">
                  <c:v>2.0497241752298543E-5</c:v>
                </c:pt>
                <c:pt idx="43">
                  <c:v>1.9576136363636363E-5</c:v>
                </c:pt>
                <c:pt idx="44">
                  <c:v>1.8715753086419752E-5</c:v>
                </c:pt>
                <c:pt idx="45">
                  <c:v>1.7910869565217391E-5</c:v>
                </c:pt>
                <c:pt idx="46">
                  <c:v>1.7156813037573562E-5</c:v>
                </c:pt>
                <c:pt idx="47">
                  <c:v>1.6449392361111111E-5</c:v>
                </c:pt>
                <c:pt idx="48">
                  <c:v>1.5784839650145772E-5</c:v>
                </c:pt>
                <c:pt idx="49">
                  <c:v>1.5159760000000001E-5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9-4F84-9429-A05873E0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12512"/>
        <c:axId val="149017504"/>
      </c:scatterChart>
      <c:valAx>
        <c:axId val="1490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7504"/>
        <c:crosses val="autoZero"/>
        <c:crossBetween val="midCat"/>
      </c:valAx>
      <c:valAx>
        <c:axId val="149017504"/>
        <c:scaling>
          <c:orientation val="minMax"/>
          <c:max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2512"/>
        <c:crosses val="autoZero"/>
        <c:crossBetween val="midCat"/>
        <c:majorUnit val="5.000000000000001E-3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30697112860892395"/>
          <c:y val="0.83391149023038791"/>
          <c:w val="0.3152510936132983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123825</xdr:rowOff>
    </xdr:from>
    <xdr:to>
      <xdr:col>13</xdr:col>
      <xdr:colOff>38100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8B884-7491-7AB2-FC3C-38C4CC400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</xdr:colOff>
      <xdr:row>4</xdr:row>
      <xdr:rowOff>0</xdr:rowOff>
    </xdr:from>
    <xdr:to>
      <xdr:col>28</xdr:col>
      <xdr:colOff>314325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0B739-EE7F-823D-DF78-2E52E3970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6FF3-155A-4438-AE9E-416DD15F336E}">
  <dimension ref="A1:W54"/>
  <sheetViews>
    <sheetView tabSelected="1" zoomScaleNormal="100" workbookViewId="0">
      <selection activeCell="H27" sqref="H27"/>
    </sheetView>
  </sheetViews>
  <sheetFormatPr defaultRowHeight="15" x14ac:dyDescent="0.25"/>
  <cols>
    <col min="4" max="5" width="11.42578125" customWidth="1"/>
    <col min="17" max="17" width="13.140625" customWidth="1"/>
    <col min="18" max="18" width="12.28515625" customWidth="1"/>
    <col min="19" max="19" width="18.7109375" customWidth="1"/>
    <col min="20" max="20" width="10.140625" customWidth="1"/>
  </cols>
  <sheetData>
    <row r="1" spans="1:22" x14ac:dyDescent="0.25">
      <c r="A1" t="s">
        <v>0</v>
      </c>
    </row>
    <row r="2" spans="1:22" ht="26.25" x14ac:dyDescent="0.4">
      <c r="J2" s="1" t="s">
        <v>15</v>
      </c>
      <c r="V2" s="1" t="s">
        <v>20</v>
      </c>
    </row>
    <row r="3" spans="1:22" x14ac:dyDescent="0.25">
      <c r="A3" t="s">
        <v>8</v>
      </c>
      <c r="C3" t="s">
        <v>3</v>
      </c>
      <c r="D3" t="s">
        <v>4</v>
      </c>
      <c r="E3" t="s">
        <v>6</v>
      </c>
      <c r="F3" t="s">
        <v>13</v>
      </c>
      <c r="O3" t="s">
        <v>8</v>
      </c>
      <c r="Q3" t="s">
        <v>3</v>
      </c>
      <c r="R3" t="s">
        <v>4</v>
      </c>
      <c r="S3" t="s">
        <v>6</v>
      </c>
      <c r="T3" t="s">
        <v>13</v>
      </c>
    </row>
    <row r="4" spans="1:22" x14ac:dyDescent="0.25">
      <c r="A4" t="s">
        <v>1</v>
      </c>
      <c r="B4" t="s">
        <v>14</v>
      </c>
      <c r="C4" t="s">
        <v>2</v>
      </c>
      <c r="D4" t="s">
        <v>5</v>
      </c>
      <c r="E4" t="s">
        <v>7</v>
      </c>
      <c r="F4" t="s">
        <v>16</v>
      </c>
      <c r="O4" t="s">
        <v>1</v>
      </c>
      <c r="P4" t="s">
        <v>18</v>
      </c>
      <c r="Q4" t="s">
        <v>10</v>
      </c>
      <c r="R4" t="s">
        <v>9</v>
      </c>
      <c r="S4" t="s">
        <v>11</v>
      </c>
      <c r="T4" t="s">
        <v>19</v>
      </c>
    </row>
    <row r="5" spans="1:22" x14ac:dyDescent="0.25">
      <c r="A5">
        <v>1</v>
      </c>
      <c r="B5">
        <f>A5^0</f>
        <v>1</v>
      </c>
      <c r="C5">
        <f>1/A5</f>
        <v>1</v>
      </c>
      <c r="D5">
        <f>SIN(C5)</f>
        <v>0.8414709848078965</v>
      </c>
      <c r="E5">
        <f>C5-D5</f>
        <v>0.1585290151921035</v>
      </c>
      <c r="F5">
        <f>$H$21*C5</f>
        <v>0.105902</v>
      </c>
      <c r="O5">
        <v>1</v>
      </c>
      <c r="P5">
        <f>1/O5^2</f>
        <v>1</v>
      </c>
      <c r="Q5">
        <f>1 - (1/(2 * POWER(O5,2)))</f>
        <v>0.5</v>
      </c>
      <c r="R5">
        <f>COS(1/O5)</f>
        <v>0.54030230586813977</v>
      </c>
      <c r="S5">
        <f>(Q5-R5 )*-1</f>
        <v>4.0302305868139765E-2</v>
      </c>
      <c r="T5">
        <f>(P5*$W$20) * -1</f>
        <v>3.78994E-2</v>
      </c>
    </row>
    <row r="6" spans="1:22" x14ac:dyDescent="0.25">
      <c r="A6">
        <v>2</v>
      </c>
      <c r="B6">
        <f t="shared" ref="B6:B54" si="0">A6^0</f>
        <v>1</v>
      </c>
      <c r="C6">
        <f>1/A6</f>
        <v>0.5</v>
      </c>
      <c r="D6">
        <f t="shared" ref="D6:D53" si="1">SIN(C6)</f>
        <v>0.47942553860420301</v>
      </c>
      <c r="E6">
        <f t="shared" ref="E6:E54" si="2">C6-D6</f>
        <v>2.0574461395796995E-2</v>
      </c>
      <c r="F6">
        <f t="shared" ref="F6:F53" si="3">$H$21*C6</f>
        <v>5.2950999999999998E-2</v>
      </c>
      <c r="O6">
        <v>2</v>
      </c>
      <c r="P6">
        <f>1/O6^2</f>
        <v>0.25</v>
      </c>
      <c r="Q6">
        <f>1 - (1/(2 * POWER(O6,2)))</f>
        <v>0.875</v>
      </c>
      <c r="R6">
        <f>COS(1/O6)</f>
        <v>0.87758256189037276</v>
      </c>
      <c r="S6">
        <f t="shared" ref="S6:S54" si="4">(Q6-R6 )*-1</f>
        <v>2.5825618903727587E-3</v>
      </c>
      <c r="T6">
        <f t="shared" ref="T6:T54" si="5">(P6*$W$20) * -1</f>
        <v>9.4748499999999999E-3</v>
      </c>
    </row>
    <row r="7" spans="1:22" x14ac:dyDescent="0.25">
      <c r="A7">
        <v>3</v>
      </c>
      <c r="B7">
        <f t="shared" si="0"/>
        <v>1</v>
      </c>
      <c r="C7">
        <f>1/A7</f>
        <v>0.33333333333333331</v>
      </c>
      <c r="D7">
        <f t="shared" si="1"/>
        <v>0.32719469679615221</v>
      </c>
      <c r="E7">
        <f t="shared" si="2"/>
        <v>6.138636537181108E-3</v>
      </c>
      <c r="F7">
        <f t="shared" si="3"/>
        <v>3.5300666666666661E-2</v>
      </c>
      <c r="O7">
        <v>3</v>
      </c>
      <c r="P7">
        <f>1/O7^2</f>
        <v>0.1111111111111111</v>
      </c>
      <c r="Q7">
        <f>1 - (1/(2 * POWER(O7,2)))</f>
        <v>0.94444444444444442</v>
      </c>
      <c r="R7">
        <f>COS(1/O7)</f>
        <v>0.9449569463147377</v>
      </c>
      <c r="S7">
        <f t="shared" si="4"/>
        <v>5.1250187029328043E-4</v>
      </c>
      <c r="T7">
        <f t="shared" si="5"/>
        <v>4.2110444444444445E-3</v>
      </c>
    </row>
    <row r="8" spans="1:22" x14ac:dyDescent="0.25">
      <c r="A8">
        <v>4</v>
      </c>
      <c r="B8">
        <f t="shared" si="0"/>
        <v>1</v>
      </c>
      <c r="C8">
        <f>1/A8</f>
        <v>0.25</v>
      </c>
      <c r="D8">
        <f t="shared" si="1"/>
        <v>0.24740395925452294</v>
      </c>
      <c r="E8">
        <f t="shared" si="2"/>
        <v>2.5960407454770629E-3</v>
      </c>
      <c r="F8">
        <f t="shared" si="3"/>
        <v>2.6475499999999999E-2</v>
      </c>
      <c r="O8">
        <v>4</v>
      </c>
      <c r="P8">
        <f>1/O8^2</f>
        <v>6.25E-2</v>
      </c>
      <c r="Q8">
        <f>1 - (1/(2 * POWER(O8,2)))</f>
        <v>0.96875</v>
      </c>
      <c r="R8">
        <f>COS(1/O8)</f>
        <v>0.96891242171064473</v>
      </c>
      <c r="S8">
        <f t="shared" si="4"/>
        <v>1.6242171064473343E-4</v>
      </c>
      <c r="T8">
        <f t="shared" si="5"/>
        <v>2.3687125E-3</v>
      </c>
    </row>
    <row r="9" spans="1:22" x14ac:dyDescent="0.25">
      <c r="A9">
        <v>5</v>
      </c>
      <c r="B9">
        <f t="shared" si="0"/>
        <v>1</v>
      </c>
      <c r="C9">
        <f>1/A9</f>
        <v>0.2</v>
      </c>
      <c r="D9">
        <f t="shared" si="1"/>
        <v>0.19866933079506122</v>
      </c>
      <c r="E9">
        <f t="shared" si="2"/>
        <v>1.3306692049387947E-3</v>
      </c>
      <c r="F9">
        <f t="shared" si="3"/>
        <v>2.1180400000000002E-2</v>
      </c>
      <c r="O9">
        <v>5</v>
      </c>
      <c r="P9">
        <f>1/O9^2</f>
        <v>0.04</v>
      </c>
      <c r="Q9">
        <f>1 - (1/(2 * POWER(O9,2)))</f>
        <v>0.98</v>
      </c>
      <c r="R9">
        <f>COS(1/O9)</f>
        <v>0.98006657784124163</v>
      </c>
      <c r="S9">
        <f t="shared" si="4"/>
        <v>6.6577841241644009E-5</v>
      </c>
      <c r="T9">
        <f t="shared" si="5"/>
        <v>1.515976E-3</v>
      </c>
    </row>
    <row r="10" spans="1:22" x14ac:dyDescent="0.25">
      <c r="A10">
        <v>6</v>
      </c>
      <c r="B10">
        <f t="shared" si="0"/>
        <v>1</v>
      </c>
      <c r="C10">
        <f>1/A10</f>
        <v>0.16666666666666666</v>
      </c>
      <c r="D10">
        <f t="shared" si="1"/>
        <v>0.16589613269341502</v>
      </c>
      <c r="E10">
        <f t="shared" si="2"/>
        <v>7.7053397325163586E-4</v>
      </c>
      <c r="F10">
        <f t="shared" si="3"/>
        <v>1.765033333333333E-2</v>
      </c>
      <c r="O10">
        <v>6</v>
      </c>
      <c r="P10">
        <f>1/O10^2</f>
        <v>2.7777777777777776E-2</v>
      </c>
      <c r="Q10">
        <f>1 - (1/(2 * POWER(O10,2)))</f>
        <v>0.98611111111111116</v>
      </c>
      <c r="R10">
        <f>COS(1/O10)</f>
        <v>0.98614323156292505</v>
      </c>
      <c r="S10">
        <f t="shared" si="4"/>
        <v>3.2120451813888451E-5</v>
      </c>
      <c r="T10">
        <f t="shared" si="5"/>
        <v>1.0527611111111111E-3</v>
      </c>
    </row>
    <row r="11" spans="1:22" x14ac:dyDescent="0.25">
      <c r="A11">
        <v>7</v>
      </c>
      <c r="B11">
        <f t="shared" si="0"/>
        <v>1</v>
      </c>
      <c r="C11">
        <f>1/A11</f>
        <v>0.14285714285714285</v>
      </c>
      <c r="D11">
        <f t="shared" si="1"/>
        <v>0.14237172979226365</v>
      </c>
      <c r="E11">
        <f t="shared" si="2"/>
        <v>4.8541306487920322E-4</v>
      </c>
      <c r="F11">
        <f t="shared" si="3"/>
        <v>1.5128857142857142E-2</v>
      </c>
      <c r="O11">
        <v>7</v>
      </c>
      <c r="P11">
        <f>1/O11^2</f>
        <v>2.0408163265306121E-2</v>
      </c>
      <c r="Q11">
        <f>1 - (1/(2 * POWER(O11,2)))</f>
        <v>0.98979591836734693</v>
      </c>
      <c r="R11">
        <f>COS(1/O11)</f>
        <v>0.98981326044661511</v>
      </c>
      <c r="S11">
        <f t="shared" si="4"/>
        <v>1.7342079268178878E-5</v>
      </c>
      <c r="T11">
        <f t="shared" si="5"/>
        <v>7.7345714285714275E-4</v>
      </c>
    </row>
    <row r="12" spans="1:22" x14ac:dyDescent="0.25">
      <c r="A12">
        <v>8</v>
      </c>
      <c r="B12">
        <f t="shared" si="0"/>
        <v>1</v>
      </c>
      <c r="C12">
        <f>1/A12</f>
        <v>0.125</v>
      </c>
      <c r="D12">
        <f t="shared" si="1"/>
        <v>0.12467473338522769</v>
      </c>
      <c r="E12">
        <f t="shared" si="2"/>
        <v>3.2526661477230712E-4</v>
      </c>
      <c r="F12">
        <f t="shared" si="3"/>
        <v>1.323775E-2</v>
      </c>
      <c r="O12">
        <v>8</v>
      </c>
      <c r="P12">
        <f>1/O12^2</f>
        <v>1.5625E-2</v>
      </c>
      <c r="Q12">
        <f>1 - (1/(2 * POWER(O12,2)))</f>
        <v>0.9921875</v>
      </c>
      <c r="R12">
        <f>COS(1/O12)</f>
        <v>0.99219766722932901</v>
      </c>
      <c r="S12">
        <f t="shared" si="4"/>
        <v>1.01672293290056E-5</v>
      </c>
      <c r="T12">
        <f t="shared" si="5"/>
        <v>5.92178125E-4</v>
      </c>
    </row>
    <row r="13" spans="1:22" x14ac:dyDescent="0.25">
      <c r="A13">
        <v>9</v>
      </c>
      <c r="B13">
        <f t="shared" si="0"/>
        <v>1</v>
      </c>
      <c r="C13">
        <f>1/A13</f>
        <v>0.1111111111111111</v>
      </c>
      <c r="D13">
        <f t="shared" si="1"/>
        <v>0.11088262850995298</v>
      </c>
      <c r="E13">
        <f t="shared" si="2"/>
        <v>2.2848260115812535E-4</v>
      </c>
      <c r="F13">
        <f t="shared" si="3"/>
        <v>1.1766888888888887E-2</v>
      </c>
      <c r="O13">
        <v>9</v>
      </c>
      <c r="P13">
        <f>1/O13^2</f>
        <v>1.2345679012345678E-2</v>
      </c>
      <c r="Q13">
        <f>1 - (1/(2 * POWER(O13,2)))</f>
        <v>0.99382716049382713</v>
      </c>
      <c r="R13">
        <f>COS(1/O13)</f>
        <v>0.99383350853889196</v>
      </c>
      <c r="S13">
        <f t="shared" si="4"/>
        <v>6.3480450648301101E-6</v>
      </c>
      <c r="T13">
        <f t="shared" si="5"/>
        <v>4.6789382716049379E-4</v>
      </c>
    </row>
    <row r="14" spans="1:22" x14ac:dyDescent="0.25">
      <c r="A14">
        <v>10</v>
      </c>
      <c r="B14">
        <f t="shared" si="0"/>
        <v>1</v>
      </c>
      <c r="C14">
        <f>1/A14</f>
        <v>0.1</v>
      </c>
      <c r="D14">
        <f t="shared" si="1"/>
        <v>9.9833416646828155E-2</v>
      </c>
      <c r="E14">
        <f t="shared" si="2"/>
        <v>1.665833531718508E-4</v>
      </c>
      <c r="F14">
        <f t="shared" si="3"/>
        <v>1.0590200000000001E-2</v>
      </c>
      <c r="O14">
        <v>10</v>
      </c>
      <c r="P14">
        <f>1/O14^2</f>
        <v>0.01</v>
      </c>
      <c r="Q14">
        <f>1 - (1/(2 * POWER(O14,2)))</f>
        <v>0.995</v>
      </c>
      <c r="R14">
        <f>COS(1/O14)</f>
        <v>0.99500416527802582</v>
      </c>
      <c r="S14">
        <f t="shared" si="4"/>
        <v>4.1652780258250033E-6</v>
      </c>
      <c r="T14">
        <f t="shared" si="5"/>
        <v>3.7899400000000001E-4</v>
      </c>
    </row>
    <row r="15" spans="1:22" x14ac:dyDescent="0.25">
      <c r="A15">
        <v>11</v>
      </c>
      <c r="B15">
        <f t="shared" si="0"/>
        <v>1</v>
      </c>
      <c r="C15">
        <f>1/A15</f>
        <v>9.0909090909090912E-2</v>
      </c>
      <c r="D15">
        <f t="shared" si="1"/>
        <v>9.0783923508870365E-2</v>
      </c>
      <c r="E15">
        <f t="shared" si="2"/>
        <v>1.2516740022054662E-4</v>
      </c>
      <c r="F15">
        <f t="shared" si="3"/>
        <v>9.6274545454545449E-3</v>
      </c>
      <c r="O15">
        <v>11</v>
      </c>
      <c r="P15">
        <f>1/O15^2</f>
        <v>8.2644628099173556E-3</v>
      </c>
      <c r="Q15">
        <f>1 - (1/(2 * POWER(O15,2)))</f>
        <v>0.99586776859504134</v>
      </c>
      <c r="R15">
        <f>COS(1/O15)</f>
        <v>0.99587061370056285</v>
      </c>
      <c r="S15">
        <f t="shared" si="4"/>
        <v>2.8451055215095167E-6</v>
      </c>
      <c r="T15">
        <f t="shared" si="5"/>
        <v>3.132181818181818E-4</v>
      </c>
    </row>
    <row r="16" spans="1:22" x14ac:dyDescent="0.25">
      <c r="A16">
        <v>12</v>
      </c>
      <c r="B16">
        <f t="shared" si="0"/>
        <v>1</v>
      </c>
      <c r="C16">
        <f>1/A16</f>
        <v>8.3333333333333329E-2</v>
      </c>
      <c r="D16">
        <f t="shared" si="1"/>
        <v>8.3236916200310249E-2</v>
      </c>
      <c r="E16">
        <f t="shared" si="2"/>
        <v>9.6417133023080082E-5</v>
      </c>
      <c r="F16">
        <f t="shared" si="3"/>
        <v>8.8251666666666652E-3</v>
      </c>
      <c r="O16">
        <v>12</v>
      </c>
      <c r="P16">
        <f>1/O16^2</f>
        <v>6.9444444444444441E-3</v>
      </c>
      <c r="Q16">
        <f>1 - (1/(2 * POWER(O16,2)))</f>
        <v>0.99652777777777779</v>
      </c>
      <c r="R16">
        <f>COS(1/O16)</f>
        <v>0.99652978670055947</v>
      </c>
      <c r="S16">
        <f t="shared" si="4"/>
        <v>2.0089227816821875E-6</v>
      </c>
      <c r="T16">
        <f t="shared" si="5"/>
        <v>2.6319027777777778E-4</v>
      </c>
    </row>
    <row r="17" spans="1:23" x14ac:dyDescent="0.25">
      <c r="A17">
        <v>13</v>
      </c>
      <c r="B17">
        <f t="shared" si="0"/>
        <v>1</v>
      </c>
      <c r="C17">
        <f>1/A17</f>
        <v>7.6923076923076927E-2</v>
      </c>
      <c r="D17">
        <f t="shared" si="1"/>
        <v>7.6847238341398103E-2</v>
      </c>
      <c r="E17">
        <f t="shared" si="2"/>
        <v>7.5838581678824846E-5</v>
      </c>
      <c r="F17">
        <f t="shared" si="3"/>
        <v>8.1463076923076923E-3</v>
      </c>
      <c r="O17">
        <v>13</v>
      </c>
      <c r="P17">
        <f>1/O17^2</f>
        <v>5.9171597633136093E-3</v>
      </c>
      <c r="Q17">
        <f>1 - (1/(2 * POWER(O17,2)))</f>
        <v>0.99704142011834318</v>
      </c>
      <c r="R17">
        <f>COS(1/O17)</f>
        <v>0.99704287869644825</v>
      </c>
      <c r="S17">
        <f t="shared" si="4"/>
        <v>1.4585781050735491E-6</v>
      </c>
      <c r="T17">
        <f t="shared" si="5"/>
        <v>2.242568047337278E-4</v>
      </c>
    </row>
    <row r="18" spans="1:23" x14ac:dyDescent="0.25">
      <c r="A18">
        <v>14</v>
      </c>
      <c r="B18">
        <f t="shared" si="0"/>
        <v>1</v>
      </c>
      <c r="C18">
        <f>1/A18</f>
        <v>7.1428571428571425E-2</v>
      </c>
      <c r="D18">
        <f t="shared" si="1"/>
        <v>7.1367848340078588E-2</v>
      </c>
      <c r="E18">
        <f t="shared" si="2"/>
        <v>6.0723088492836697E-5</v>
      </c>
      <c r="F18">
        <f t="shared" si="3"/>
        <v>7.5644285714285709E-3</v>
      </c>
      <c r="O18">
        <v>14</v>
      </c>
      <c r="P18">
        <f>1/O18^2</f>
        <v>5.1020408163265302E-3</v>
      </c>
      <c r="Q18">
        <f>1 - (1/(2 * POWER(O18,2)))</f>
        <v>0.99744897959183676</v>
      </c>
      <c r="R18">
        <f>COS(1/O18)</f>
        <v>0.99745006402491521</v>
      </c>
      <c r="S18">
        <f t="shared" si="4"/>
        <v>1.0844330784465228E-6</v>
      </c>
      <c r="T18">
        <f t="shared" si="5"/>
        <v>1.9336428571428569E-4</v>
      </c>
    </row>
    <row r="19" spans="1:23" x14ac:dyDescent="0.25">
      <c r="A19">
        <v>15</v>
      </c>
      <c r="B19">
        <f t="shared" si="0"/>
        <v>1</v>
      </c>
      <c r="C19">
        <f>1/A19</f>
        <v>6.6666666666666666E-2</v>
      </c>
      <c r="D19">
        <f t="shared" si="1"/>
        <v>6.6617294923392995E-2</v>
      </c>
      <c r="E19">
        <f t="shared" si="2"/>
        <v>4.937174327367122E-5</v>
      </c>
      <c r="F19">
        <f t="shared" si="3"/>
        <v>7.0601333333333328E-3</v>
      </c>
      <c r="O19">
        <v>15</v>
      </c>
      <c r="P19">
        <f>1/O19^2</f>
        <v>4.4444444444444444E-3</v>
      </c>
      <c r="Q19">
        <f>1 - (1/(2 * POWER(O19,2)))</f>
        <v>0.99777777777777776</v>
      </c>
      <c r="R19">
        <f>COS(1/O19)</f>
        <v>0.99777860070112234</v>
      </c>
      <c r="S19">
        <f t="shared" si="4"/>
        <v>8.2292334457889638E-7</v>
      </c>
      <c r="T19">
        <f t="shared" si="5"/>
        <v>1.6844177777777778E-4</v>
      </c>
    </row>
    <row r="20" spans="1:23" x14ac:dyDescent="0.25">
      <c r="A20">
        <v>16</v>
      </c>
      <c r="B20">
        <f t="shared" si="0"/>
        <v>1</v>
      </c>
      <c r="C20">
        <f>1/A20</f>
        <v>6.25E-2</v>
      </c>
      <c r="D20">
        <f t="shared" si="1"/>
        <v>6.2459317842380201E-2</v>
      </c>
      <c r="E20">
        <f t="shared" si="2"/>
        <v>4.0682157619799375E-5</v>
      </c>
      <c r="F20">
        <f t="shared" si="3"/>
        <v>6.6188749999999998E-3</v>
      </c>
      <c r="O20">
        <v>16</v>
      </c>
      <c r="P20">
        <f>1/O20^2</f>
        <v>3.90625E-3</v>
      </c>
      <c r="Q20">
        <f>1 - (1/(2 * POWER(O20,2)))</f>
        <v>0.998046875</v>
      </c>
      <c r="R20">
        <f>COS(1/O20)</f>
        <v>0.99804751070009912</v>
      </c>
      <c r="S20">
        <f t="shared" si="4"/>
        <v>6.3570009911639858E-7</v>
      </c>
      <c r="T20">
        <f t="shared" si="5"/>
        <v>1.4804453125E-4</v>
      </c>
      <c r="V20" t="s">
        <v>17</v>
      </c>
      <c r="W20">
        <v>-3.78994E-2</v>
      </c>
    </row>
    <row r="21" spans="1:23" x14ac:dyDescent="0.25">
      <c r="A21">
        <v>17</v>
      </c>
      <c r="B21">
        <f t="shared" si="0"/>
        <v>1</v>
      </c>
      <c r="C21">
        <f>1/A21</f>
        <v>5.8823529411764705E-2</v>
      </c>
      <c r="D21">
        <f t="shared" si="1"/>
        <v>5.878961167637315E-2</v>
      </c>
      <c r="E21">
        <f t="shared" si="2"/>
        <v>3.3917735391554571E-5</v>
      </c>
      <c r="F21">
        <f t="shared" si="3"/>
        <v>6.2295294117647058E-3</v>
      </c>
      <c r="G21" t="s">
        <v>12</v>
      </c>
      <c r="H21">
        <v>0.105902</v>
      </c>
      <c r="O21">
        <v>17</v>
      </c>
      <c r="P21">
        <f>1/O21^2</f>
        <v>3.4602076124567475E-3</v>
      </c>
      <c r="Q21">
        <f>1 - (1/(2 * POWER(O21,2)))</f>
        <v>0.9982698961937716</v>
      </c>
      <c r="R21">
        <f>COS(1/O21)</f>
        <v>0.99827039501276471</v>
      </c>
      <c r="S21">
        <f t="shared" si="4"/>
        <v>4.9881899311099431E-7</v>
      </c>
      <c r="T21">
        <f t="shared" si="5"/>
        <v>1.3113979238754325E-4</v>
      </c>
    </row>
    <row r="22" spans="1:23" x14ac:dyDescent="0.25">
      <c r="A22">
        <v>18</v>
      </c>
      <c r="B22">
        <f t="shared" si="0"/>
        <v>1</v>
      </c>
      <c r="C22">
        <f>1/A22</f>
        <v>5.5555555555555552E-2</v>
      </c>
      <c r="D22">
        <f t="shared" si="1"/>
        <v>5.5526982004733869E-2</v>
      </c>
      <c r="E22">
        <f t="shared" si="2"/>
        <v>2.8573550821683891E-5</v>
      </c>
      <c r="F22">
        <f t="shared" si="3"/>
        <v>5.8834444444444437E-3</v>
      </c>
      <c r="O22">
        <v>18</v>
      </c>
      <c r="P22">
        <f>1/O22^2</f>
        <v>3.0864197530864196E-3</v>
      </c>
      <c r="Q22">
        <f>1 - (1/(2 * POWER(O22,2)))</f>
        <v>0.99845679012345678</v>
      </c>
      <c r="R22">
        <f>COS(1/O22)</f>
        <v>0.99845718699874453</v>
      </c>
      <c r="S22">
        <f t="shared" si="4"/>
        <v>3.9687528774479119E-7</v>
      </c>
      <c r="T22">
        <f t="shared" si="5"/>
        <v>1.1697345679012345E-4</v>
      </c>
    </row>
    <row r="23" spans="1:23" x14ac:dyDescent="0.25">
      <c r="A23">
        <v>19</v>
      </c>
      <c r="B23">
        <f t="shared" si="0"/>
        <v>1</v>
      </c>
      <c r="C23">
        <f>1/A23</f>
        <v>5.2631578947368418E-2</v>
      </c>
      <c r="D23">
        <f t="shared" si="1"/>
        <v>5.2607283338072131E-2</v>
      </c>
      <c r="E23">
        <f t="shared" si="2"/>
        <v>2.4295609296287601E-5</v>
      </c>
      <c r="F23">
        <f t="shared" si="3"/>
        <v>5.5737894736842099E-3</v>
      </c>
      <c r="O23">
        <v>19</v>
      </c>
      <c r="P23">
        <f>1/O23^2</f>
        <v>2.7700831024930748E-3</v>
      </c>
      <c r="Q23">
        <f>1 - (1/(2 * POWER(O23,2)))</f>
        <v>0.99861495844875348</v>
      </c>
      <c r="R23">
        <f>COS(1/O23)</f>
        <v>0.99861527814258266</v>
      </c>
      <c r="S23">
        <f t="shared" si="4"/>
        <v>3.1969382918717315E-7</v>
      </c>
      <c r="T23">
        <f t="shared" si="5"/>
        <v>1.0498448753462604E-4</v>
      </c>
    </row>
    <row r="24" spans="1:23" x14ac:dyDescent="0.25">
      <c r="A24">
        <v>20</v>
      </c>
      <c r="B24">
        <f t="shared" si="0"/>
        <v>1</v>
      </c>
      <c r="C24">
        <f>1/A24</f>
        <v>0.05</v>
      </c>
      <c r="D24">
        <f t="shared" si="1"/>
        <v>4.9979169270678331E-2</v>
      </c>
      <c r="E24">
        <f t="shared" si="2"/>
        <v>2.0830729321671959E-5</v>
      </c>
      <c r="F24">
        <f t="shared" si="3"/>
        <v>5.2951000000000005E-3</v>
      </c>
      <c r="O24">
        <v>20</v>
      </c>
      <c r="P24">
        <f>1/O24^2</f>
        <v>2.5000000000000001E-3</v>
      </c>
      <c r="Q24">
        <f>1 - (1/(2 * POWER(O24,2)))</f>
        <v>0.99875000000000003</v>
      </c>
      <c r="R24">
        <f>COS(1/O24)</f>
        <v>0.99875026039496628</v>
      </c>
      <c r="S24">
        <f t="shared" si="4"/>
        <v>2.6039496625607228E-7</v>
      </c>
      <c r="T24">
        <f t="shared" si="5"/>
        <v>9.4748500000000003E-5</v>
      </c>
    </row>
    <row r="25" spans="1:23" x14ac:dyDescent="0.25">
      <c r="A25">
        <v>21</v>
      </c>
      <c r="B25">
        <f t="shared" si="0"/>
        <v>1</v>
      </c>
      <c r="C25">
        <f>1/A25</f>
        <v>4.7619047619047616E-2</v>
      </c>
      <c r="D25">
        <f t="shared" si="1"/>
        <v>4.7601053042734112E-2</v>
      </c>
      <c r="E25">
        <f t="shared" si="2"/>
        <v>1.7994576313504207E-5</v>
      </c>
      <c r="F25">
        <f t="shared" si="3"/>
        <v>5.0429523809523806E-3</v>
      </c>
      <c r="O25">
        <v>21</v>
      </c>
      <c r="P25">
        <f>1/O25^2</f>
        <v>2.2675736961451248E-3</v>
      </c>
      <c r="Q25">
        <f>1 - (1/(2 * POWER(O25,2)))</f>
        <v>0.99886621315192747</v>
      </c>
      <c r="R25">
        <f>COS(1/O25)</f>
        <v>0.99886642738117037</v>
      </c>
      <c r="S25">
        <f t="shared" si="4"/>
        <v>2.1422924290082079E-7</v>
      </c>
      <c r="T25">
        <f t="shared" si="5"/>
        <v>8.5939682539682547E-5</v>
      </c>
    </row>
    <row r="26" spans="1:23" x14ac:dyDescent="0.25">
      <c r="A26">
        <v>22</v>
      </c>
      <c r="B26">
        <f t="shared" si="0"/>
        <v>1</v>
      </c>
      <c r="C26">
        <f>1/A26</f>
        <v>4.5454545454545456E-2</v>
      </c>
      <c r="D26">
        <f t="shared" si="1"/>
        <v>4.5438894679763073E-2</v>
      </c>
      <c r="E26">
        <f t="shared" si="2"/>
        <v>1.5650774782383081E-5</v>
      </c>
      <c r="F26">
        <f t="shared" si="3"/>
        <v>4.8137272727272725E-3</v>
      </c>
      <c r="O26">
        <v>22</v>
      </c>
      <c r="P26">
        <f>1/O26^2</f>
        <v>2.0661157024793389E-3</v>
      </c>
      <c r="Q26">
        <f>1 - (1/(2 * POWER(O26,2)))</f>
        <v>0.99896694214876036</v>
      </c>
      <c r="R26">
        <f>COS(1/O26)</f>
        <v>0.9989671200045982</v>
      </c>
      <c r="S26">
        <f t="shared" si="4"/>
        <v>1.7785583783513914E-7</v>
      </c>
      <c r="T26">
        <f t="shared" si="5"/>
        <v>7.8304545454545451E-5</v>
      </c>
    </row>
    <row r="27" spans="1:23" x14ac:dyDescent="0.25">
      <c r="A27">
        <v>23</v>
      </c>
      <c r="B27">
        <f t="shared" si="0"/>
        <v>1</v>
      </c>
      <c r="C27">
        <f>1/A27</f>
        <v>4.3478260869565216E-2</v>
      </c>
      <c r="D27">
        <f t="shared" si="1"/>
        <v>4.3464563909395695E-2</v>
      </c>
      <c r="E27">
        <f t="shared" si="2"/>
        <v>1.3696960169520822E-5</v>
      </c>
      <c r="F27">
        <f t="shared" si="3"/>
        <v>4.604434782608695E-3</v>
      </c>
      <c r="O27">
        <v>23</v>
      </c>
      <c r="P27">
        <f>1/O27^2</f>
        <v>1.890359168241966E-3</v>
      </c>
      <c r="Q27">
        <f>1 - (1/(2 * POWER(O27,2)))</f>
        <v>0.99905482041587901</v>
      </c>
      <c r="R27">
        <f>COS(1/O27)</f>
        <v>0.99905496930057158</v>
      </c>
      <c r="S27">
        <f t="shared" si="4"/>
        <v>1.4888469257456904E-7</v>
      </c>
      <c r="T27">
        <f t="shared" si="5"/>
        <v>7.1643478260869565E-5</v>
      </c>
    </row>
    <row r="28" spans="1:23" x14ac:dyDescent="0.25">
      <c r="A28">
        <v>24</v>
      </c>
      <c r="B28">
        <f t="shared" si="0"/>
        <v>1</v>
      </c>
      <c r="C28">
        <f>1/A28</f>
        <v>4.1666666666666664E-2</v>
      </c>
      <c r="D28">
        <f t="shared" si="1"/>
        <v>4.1654611386019086E-2</v>
      </c>
      <c r="E28">
        <f t="shared" si="2"/>
        <v>1.2055280647578492E-5</v>
      </c>
      <c r="F28">
        <f t="shared" si="3"/>
        <v>4.4125833333333326E-3</v>
      </c>
      <c r="O28">
        <v>24</v>
      </c>
      <c r="P28">
        <f>1/O28^2</f>
        <v>1.736111111111111E-3</v>
      </c>
      <c r="Q28">
        <f>1 - (1/(2 * POWER(O28,2)))</f>
        <v>0.99913194444444442</v>
      </c>
      <c r="R28">
        <f>COS(1/O28)</f>
        <v>0.99913207002391813</v>
      </c>
      <c r="S28">
        <f t="shared" si="4"/>
        <v>1.2557947370872569E-7</v>
      </c>
      <c r="T28">
        <f t="shared" si="5"/>
        <v>6.5797569444444446E-5</v>
      </c>
    </row>
    <row r="29" spans="1:23" x14ac:dyDescent="0.25">
      <c r="A29">
        <v>25</v>
      </c>
      <c r="B29">
        <f t="shared" si="0"/>
        <v>1</v>
      </c>
      <c r="C29">
        <f>1/A29</f>
        <v>0.04</v>
      </c>
      <c r="D29">
        <f t="shared" si="1"/>
        <v>3.9989334186634161E-2</v>
      </c>
      <c r="E29">
        <f t="shared" si="2"/>
        <v>1.0665813365839938E-5</v>
      </c>
      <c r="F29">
        <f t="shared" si="3"/>
        <v>4.2360799999999997E-3</v>
      </c>
      <c r="O29">
        <v>25</v>
      </c>
      <c r="P29">
        <f>1/O29^2</f>
        <v>1.6000000000000001E-3</v>
      </c>
      <c r="Q29">
        <f>1 - (1/(2 * POWER(O29,2)))</f>
        <v>0.99919999999999998</v>
      </c>
      <c r="R29">
        <f>COS(1/O29)</f>
        <v>0.99920010666097792</v>
      </c>
      <c r="S29">
        <f t="shared" si="4"/>
        <v>1.0666097793876617E-7</v>
      </c>
      <c r="T29">
        <f t="shared" si="5"/>
        <v>6.0639040000000003E-5</v>
      </c>
    </row>
    <row r="30" spans="1:23" x14ac:dyDescent="0.25">
      <c r="A30">
        <v>26</v>
      </c>
      <c r="B30">
        <f t="shared" si="0"/>
        <v>1</v>
      </c>
      <c r="C30">
        <f>1/A30</f>
        <v>3.8461538461538464E-2</v>
      </c>
      <c r="D30">
        <f t="shared" si="1"/>
        <v>3.8452056535065733E-2</v>
      </c>
      <c r="E30">
        <f t="shared" si="2"/>
        <v>9.4819264727305508E-6</v>
      </c>
      <c r="F30">
        <f t="shared" si="3"/>
        <v>4.0731538461538461E-3</v>
      </c>
      <c r="O30">
        <v>26</v>
      </c>
      <c r="P30">
        <f>1/O30^2</f>
        <v>1.4792899408284023E-3</v>
      </c>
      <c r="Q30">
        <f>1 - (1/(2 * POWER(O30,2)))</f>
        <v>0.99926035502958577</v>
      </c>
      <c r="R30">
        <f>COS(1/O30)</f>
        <v>0.99926044620420362</v>
      </c>
      <c r="S30">
        <f t="shared" si="4"/>
        <v>9.1174617855571682E-8</v>
      </c>
      <c r="T30">
        <f t="shared" si="5"/>
        <v>5.6064201183431951E-5</v>
      </c>
    </row>
    <row r="31" spans="1:23" x14ac:dyDescent="0.25">
      <c r="A31">
        <v>27</v>
      </c>
      <c r="B31">
        <f t="shared" si="0"/>
        <v>1</v>
      </c>
      <c r="C31">
        <f>1/A31</f>
        <v>3.7037037037037035E-2</v>
      </c>
      <c r="D31">
        <f t="shared" si="1"/>
        <v>3.7028570073878178E-2</v>
      </c>
      <c r="E31">
        <f t="shared" si="2"/>
        <v>8.4669631588568661E-6</v>
      </c>
      <c r="F31">
        <f t="shared" si="3"/>
        <v>3.9222962962962961E-3</v>
      </c>
      <c r="O31">
        <v>27</v>
      </c>
      <c r="P31">
        <f>1/O31^2</f>
        <v>1.3717421124828531E-3</v>
      </c>
      <c r="Q31">
        <f>1 - (1/(2 * POWER(O31,2)))</f>
        <v>0.9993141289437586</v>
      </c>
      <c r="R31">
        <f>COS(1/O31)</f>
        <v>0.99931420734335796</v>
      </c>
      <c r="S31">
        <f t="shared" si="4"/>
        <v>7.8399599368061956E-8</v>
      </c>
      <c r="T31">
        <f t="shared" si="5"/>
        <v>5.1988203017832645E-5</v>
      </c>
    </row>
    <row r="32" spans="1:23" x14ac:dyDescent="0.25">
      <c r="A32">
        <v>28</v>
      </c>
      <c r="B32">
        <f t="shared" si="0"/>
        <v>1</v>
      </c>
      <c r="C32">
        <f>1/A32</f>
        <v>3.5714285714285712E-2</v>
      </c>
      <c r="D32">
        <f t="shared" si="1"/>
        <v>3.5706693875831912E-2</v>
      </c>
      <c r="E32">
        <f t="shared" si="2"/>
        <v>7.5918384538006811E-6</v>
      </c>
      <c r="F32">
        <f t="shared" si="3"/>
        <v>3.7822142857142855E-3</v>
      </c>
      <c r="O32">
        <v>28</v>
      </c>
      <c r="P32">
        <f>1/O32^2</f>
        <v>1.2755102040816326E-3</v>
      </c>
      <c r="Q32">
        <f>1 - (1/(2 * POWER(O32,2)))</f>
        <v>0.99936224489795922</v>
      </c>
      <c r="R32">
        <f>COS(1/O32)</f>
        <v>0.99936231268367215</v>
      </c>
      <c r="S32">
        <f t="shared" si="4"/>
        <v>6.7785712931645037E-8</v>
      </c>
      <c r="T32">
        <f t="shared" si="5"/>
        <v>4.8341071428571422E-5</v>
      </c>
    </row>
    <row r="33" spans="1:20" x14ac:dyDescent="0.25">
      <c r="A33">
        <v>29</v>
      </c>
      <c r="B33">
        <f t="shared" si="0"/>
        <v>1</v>
      </c>
      <c r="C33">
        <f>1/A33</f>
        <v>3.4482758620689655E-2</v>
      </c>
      <c r="D33">
        <f t="shared" si="1"/>
        <v>3.4475925345110153E-2</v>
      </c>
      <c r="E33">
        <f t="shared" si="2"/>
        <v>6.8332755795014188E-6</v>
      </c>
      <c r="F33">
        <f t="shared" si="3"/>
        <v>3.6517931034482755E-3</v>
      </c>
      <c r="O33">
        <v>29</v>
      </c>
      <c r="P33">
        <f>1/O33^2</f>
        <v>1.1890606420927466E-3</v>
      </c>
      <c r="Q33">
        <f>1 - (1/(2 * POWER(O33,2)))</f>
        <v>0.99940546967895361</v>
      </c>
      <c r="R33">
        <f>COS(1/O33)</f>
        <v>0.99940552858766918</v>
      </c>
      <c r="S33">
        <f t="shared" si="4"/>
        <v>5.8908715572236758E-8</v>
      </c>
      <c r="T33">
        <f t="shared" si="5"/>
        <v>4.5064684898929841E-5</v>
      </c>
    </row>
    <row r="34" spans="1:20" x14ac:dyDescent="0.25">
      <c r="A34">
        <v>30</v>
      </c>
      <c r="B34">
        <f t="shared" si="0"/>
        <v>1</v>
      </c>
      <c r="C34">
        <f>1/A34</f>
        <v>3.3333333333333333E-2</v>
      </c>
      <c r="D34">
        <f t="shared" si="1"/>
        <v>3.3327160836753619E-2</v>
      </c>
      <c r="E34">
        <f t="shared" si="2"/>
        <v>6.1724965797135822E-6</v>
      </c>
      <c r="F34">
        <f t="shared" si="3"/>
        <v>3.5300666666666664E-3</v>
      </c>
      <c r="O34">
        <v>30</v>
      </c>
      <c r="P34">
        <f>1/O34^2</f>
        <v>1.1111111111111111E-3</v>
      </c>
      <c r="Q34">
        <f>1 - (1/(2 * POWER(O34,2)))</f>
        <v>0.99944444444444447</v>
      </c>
      <c r="R34">
        <f>COS(1/O34)</f>
        <v>0.99944449588286854</v>
      </c>
      <c r="S34">
        <f t="shared" si="4"/>
        <v>5.1438424075733735E-8</v>
      </c>
      <c r="T34">
        <f t="shared" si="5"/>
        <v>4.2110444444444445E-5</v>
      </c>
    </row>
    <row r="35" spans="1:20" x14ac:dyDescent="0.25">
      <c r="A35">
        <v>31</v>
      </c>
      <c r="B35">
        <f t="shared" si="0"/>
        <v>1</v>
      </c>
      <c r="C35">
        <f>1/A35</f>
        <v>3.2258064516129031E-2</v>
      </c>
      <c r="D35">
        <f t="shared" si="1"/>
        <v>3.2252470276413724E-2</v>
      </c>
      <c r="E35">
        <f t="shared" si="2"/>
        <v>5.5942397153077583E-6</v>
      </c>
      <c r="F35">
        <f t="shared" si="3"/>
        <v>3.4161935483870967E-3</v>
      </c>
      <c r="O35">
        <v>31</v>
      </c>
      <c r="P35">
        <f>1/O35^2</f>
        <v>1.0405827263267431E-3</v>
      </c>
      <c r="Q35">
        <f>1 - (1/(2 * POWER(O35,2)))</f>
        <v>0.99947970863683666</v>
      </c>
      <c r="R35">
        <f>COS(1/O35)</f>
        <v>0.99947975375245546</v>
      </c>
      <c r="S35">
        <f t="shared" si="4"/>
        <v>4.511561879638748E-8</v>
      </c>
      <c r="T35">
        <f t="shared" si="5"/>
        <v>3.9437460978147766E-5</v>
      </c>
    </row>
    <row r="36" spans="1:20" x14ac:dyDescent="0.25">
      <c r="A36">
        <v>32</v>
      </c>
      <c r="B36">
        <f t="shared" si="0"/>
        <v>1</v>
      </c>
      <c r="C36">
        <f>1/A36</f>
        <v>3.125E-2</v>
      </c>
      <c r="D36">
        <f t="shared" si="1"/>
        <v>3.124491398532608E-2</v>
      </c>
      <c r="E36">
        <f t="shared" si="2"/>
        <v>5.0860146739196976E-6</v>
      </c>
      <c r="F36">
        <f t="shared" si="3"/>
        <v>3.3094374999999999E-3</v>
      </c>
      <c r="O36">
        <v>32</v>
      </c>
      <c r="P36">
        <f>1/O36^2</f>
        <v>9.765625E-4</v>
      </c>
      <c r="Q36">
        <f>1 - (1/(2 * POWER(O36,2)))</f>
        <v>0.99951171875</v>
      </c>
      <c r="R36">
        <f>COS(1/O36)</f>
        <v>0.9995117584851364</v>
      </c>
      <c r="S36">
        <f t="shared" si="4"/>
        <v>3.9735136403429294E-8</v>
      </c>
      <c r="T36">
        <f t="shared" si="5"/>
        <v>3.70111328125E-5</v>
      </c>
    </row>
    <row r="37" spans="1:20" x14ac:dyDescent="0.25">
      <c r="A37">
        <v>33</v>
      </c>
      <c r="B37">
        <f t="shared" si="0"/>
        <v>1</v>
      </c>
      <c r="C37">
        <f>1/A37</f>
        <v>3.0303030303030304E-2</v>
      </c>
      <c r="D37">
        <f t="shared" si="1"/>
        <v>3.0298392770277051E-2</v>
      </c>
      <c r="E37">
        <f t="shared" si="2"/>
        <v>4.6375327532530153E-6</v>
      </c>
      <c r="F37">
        <f t="shared" si="3"/>
        <v>3.2091515151515151E-3</v>
      </c>
      <c r="O37">
        <v>33</v>
      </c>
      <c r="P37">
        <f>1/O37^2</f>
        <v>9.1827364554637281E-4</v>
      </c>
      <c r="Q37">
        <f>1 - (1/(2 * POWER(O37,2)))</f>
        <v>0.99954086317722679</v>
      </c>
      <c r="R37">
        <f>COS(1/O37)</f>
        <v>0.99954089831058845</v>
      </c>
      <c r="S37">
        <f t="shared" si="4"/>
        <v>3.5133361664385632E-8</v>
      </c>
      <c r="T37">
        <f t="shared" si="5"/>
        <v>3.4802020202020202E-5</v>
      </c>
    </row>
    <row r="38" spans="1:20" x14ac:dyDescent="0.25">
      <c r="A38">
        <v>34</v>
      </c>
      <c r="B38">
        <f t="shared" si="0"/>
        <v>1</v>
      </c>
      <c r="C38">
        <f>1/A38</f>
        <v>2.9411764705882353E-2</v>
      </c>
      <c r="D38">
        <f t="shared" si="1"/>
        <v>2.9407524438783601E-2</v>
      </c>
      <c r="E38">
        <f t="shared" si="2"/>
        <v>4.2402670987519431E-6</v>
      </c>
      <c r="F38">
        <f t="shared" si="3"/>
        <v>3.1147647058823529E-3</v>
      </c>
      <c r="O38">
        <v>34</v>
      </c>
      <c r="P38">
        <f>1/O38^2</f>
        <v>8.6505190311418688E-4</v>
      </c>
      <c r="Q38">
        <f>1 - (1/(2 * POWER(O38,2)))</f>
        <v>0.99956747404844293</v>
      </c>
      <c r="R38">
        <f>COS(1/O38)</f>
        <v>0.99956750522732696</v>
      </c>
      <c r="S38">
        <f t="shared" si="4"/>
        <v>3.1178884030147458E-8</v>
      </c>
      <c r="T38">
        <f t="shared" si="5"/>
        <v>3.2784948096885814E-5</v>
      </c>
    </row>
    <row r="39" spans="1:20" x14ac:dyDescent="0.25">
      <c r="A39">
        <v>35</v>
      </c>
      <c r="B39">
        <f t="shared" si="0"/>
        <v>1</v>
      </c>
      <c r="C39">
        <f>1/A39</f>
        <v>2.8571428571428571E-2</v>
      </c>
      <c r="D39">
        <f t="shared" si="1"/>
        <v>2.8567541460896143E-2</v>
      </c>
      <c r="E39">
        <f t="shared" si="2"/>
        <v>3.8871105324279898E-6</v>
      </c>
      <c r="F39">
        <f t="shared" si="3"/>
        <v>3.0257714285714284E-3</v>
      </c>
      <c r="O39">
        <v>35</v>
      </c>
      <c r="P39">
        <f>1/O39^2</f>
        <v>8.1632653061224493E-4</v>
      </c>
      <c r="Q39">
        <f>1 - (1/(2 * POWER(O39,2)))</f>
        <v>0.99959183673469387</v>
      </c>
      <c r="R39">
        <f>COS(1/O39)</f>
        <v>0.99959186450014692</v>
      </c>
      <c r="S39">
        <f t="shared" si="4"/>
        <v>2.7765453047834399E-8</v>
      </c>
      <c r="T39">
        <f t="shared" si="5"/>
        <v>3.0938285714285714E-5</v>
      </c>
    </row>
    <row r="40" spans="1:20" x14ac:dyDescent="0.25">
      <c r="A40">
        <v>36</v>
      </c>
      <c r="B40">
        <f t="shared" si="0"/>
        <v>1</v>
      </c>
      <c r="C40">
        <f>1/A40</f>
        <v>2.7777777777777776E-2</v>
      </c>
      <c r="D40">
        <f t="shared" si="1"/>
        <v>2.7774205670508752E-2</v>
      </c>
      <c r="E40">
        <f t="shared" si="2"/>
        <v>3.572107269023822E-6</v>
      </c>
      <c r="F40">
        <f t="shared" si="3"/>
        <v>2.9417222222222219E-3</v>
      </c>
      <c r="O40">
        <v>36</v>
      </c>
      <c r="P40">
        <f>1/O40^2</f>
        <v>7.716049382716049E-4</v>
      </c>
      <c r="Q40">
        <f>1 - (1/(2 * POWER(O40,2)))</f>
        <v>0.99961419753086422</v>
      </c>
      <c r="R40">
        <f>COS(1/O40)</f>
        <v>0.99961422233748365</v>
      </c>
      <c r="S40">
        <f t="shared" si="4"/>
        <v>2.4806619425277177E-8</v>
      </c>
      <c r="T40">
        <f t="shared" si="5"/>
        <v>2.9243364197530862E-5</v>
      </c>
    </row>
    <row r="41" spans="1:20" x14ac:dyDescent="0.25">
      <c r="A41">
        <v>37</v>
      </c>
      <c r="B41">
        <f t="shared" si="0"/>
        <v>1</v>
      </c>
      <c r="C41">
        <f>1/A41</f>
        <v>2.7027027027027029E-2</v>
      </c>
      <c r="D41">
        <f t="shared" si="1"/>
        <v>2.702373678598298E-2</v>
      </c>
      <c r="E41">
        <f t="shared" si="2"/>
        <v>3.2902410440488472E-6</v>
      </c>
      <c r="F41">
        <f t="shared" si="3"/>
        <v>2.8622162162162163E-3</v>
      </c>
      <c r="O41">
        <v>37</v>
      </c>
      <c r="P41">
        <f>1/O41^2</f>
        <v>7.3046018991964939E-4</v>
      </c>
      <c r="Q41">
        <f>1 - (1/(2 * POWER(O41,2)))</f>
        <v>0.99963476990504019</v>
      </c>
      <c r="R41">
        <f>COS(1/O41)</f>
        <v>0.99963479213666928</v>
      </c>
      <c r="S41">
        <f t="shared" si="4"/>
        <v>2.223162909320564E-8</v>
      </c>
      <c r="T41">
        <f t="shared" si="5"/>
        <v>2.7684002921840759E-5</v>
      </c>
    </row>
    <row r="42" spans="1:20" x14ac:dyDescent="0.25">
      <c r="A42">
        <v>38</v>
      </c>
      <c r="B42">
        <f t="shared" si="0"/>
        <v>1</v>
      </c>
      <c r="C42">
        <f>1/A42</f>
        <v>2.6315789473684209E-2</v>
      </c>
      <c r="D42">
        <f t="shared" si="1"/>
        <v>2.631275220703172E-2</v>
      </c>
      <c r="E42">
        <f t="shared" si="2"/>
        <v>3.0372666524891567E-6</v>
      </c>
      <c r="F42">
        <f t="shared" si="3"/>
        <v>2.786894736842105E-3</v>
      </c>
      <c r="O42">
        <v>38</v>
      </c>
      <c r="P42">
        <f>1/O42^2</f>
        <v>6.925207756232687E-4</v>
      </c>
      <c r="Q42">
        <f>1 - (1/(2 * POWER(O42,2)))</f>
        <v>0.9996537396121884</v>
      </c>
      <c r="R42">
        <f>COS(1/O42)</f>
        <v>0.99965375959443648</v>
      </c>
      <c r="S42">
        <f t="shared" si="4"/>
        <v>1.9982248078420639E-8</v>
      </c>
      <c r="T42">
        <f t="shared" si="5"/>
        <v>2.6246121883656511E-5</v>
      </c>
    </row>
    <row r="43" spans="1:20" x14ac:dyDescent="0.25">
      <c r="A43">
        <v>39</v>
      </c>
      <c r="B43">
        <f t="shared" si="0"/>
        <v>1</v>
      </c>
      <c r="C43">
        <f>1/A43</f>
        <v>2.564102564102564E-2</v>
      </c>
      <c r="D43">
        <f t="shared" si="1"/>
        <v>2.5638216065882756E-2</v>
      </c>
      <c r="E43">
        <f t="shared" si="2"/>
        <v>2.8095751428841576E-6</v>
      </c>
      <c r="F43">
        <f t="shared" si="3"/>
        <v>2.7154358974358973E-3</v>
      </c>
      <c r="O43">
        <v>39</v>
      </c>
      <c r="P43">
        <f>1/O43^2</f>
        <v>6.5746219592373442E-4</v>
      </c>
      <c r="Q43">
        <f>1 - (1/(2 * POWER(O43,2)))</f>
        <v>0.99967126890203817</v>
      </c>
      <c r="R43">
        <f>COS(1/O43)</f>
        <v>0.99967128691233254</v>
      </c>
      <c r="S43">
        <f t="shared" si="4"/>
        <v>1.8010294366987978E-8</v>
      </c>
      <c r="T43">
        <f t="shared" si="5"/>
        <v>2.4917422748191981E-5</v>
      </c>
    </row>
    <row r="44" spans="1:20" x14ac:dyDescent="0.25">
      <c r="A44">
        <v>40</v>
      </c>
      <c r="B44">
        <f t="shared" si="0"/>
        <v>1</v>
      </c>
      <c r="C44">
        <f>1/A44</f>
        <v>2.5000000000000001E-2</v>
      </c>
      <c r="D44">
        <f t="shared" si="1"/>
        <v>2.4997395914712332E-2</v>
      </c>
      <c r="E44">
        <f t="shared" si="2"/>
        <v>2.604085287669089E-6</v>
      </c>
      <c r="F44">
        <f t="shared" si="3"/>
        <v>2.6475500000000003E-3</v>
      </c>
      <c r="O44">
        <v>40</v>
      </c>
      <c r="P44">
        <f>1/O44^2</f>
        <v>6.2500000000000001E-4</v>
      </c>
      <c r="Q44">
        <f>1 - (1/(2 * POWER(O44,2)))</f>
        <v>0.99968749999999995</v>
      </c>
      <c r="R44">
        <f>COS(1/O44)</f>
        <v>0.99968751627570263</v>
      </c>
      <c r="S44">
        <f t="shared" si="4"/>
        <v>1.6275702674484194E-8</v>
      </c>
      <c r="T44">
        <f t="shared" si="5"/>
        <v>2.3687125000000001E-5</v>
      </c>
    </row>
    <row r="45" spans="1:20" x14ac:dyDescent="0.25">
      <c r="A45">
        <v>41</v>
      </c>
      <c r="B45">
        <f t="shared" si="0"/>
        <v>1</v>
      </c>
      <c r="C45">
        <f>1/A45</f>
        <v>2.4390243902439025E-2</v>
      </c>
      <c r="D45">
        <f t="shared" si="1"/>
        <v>2.4387825746733649E-2</v>
      </c>
      <c r="E45">
        <f t="shared" si="2"/>
        <v>2.4181557053762348E-6</v>
      </c>
      <c r="F45">
        <f t="shared" si="3"/>
        <v>2.5829756097560976E-3</v>
      </c>
      <c r="O45">
        <v>41</v>
      </c>
      <c r="P45">
        <f>1/O45^2</f>
        <v>5.9488399762046404E-4</v>
      </c>
      <c r="Q45">
        <f>1 - (1/(2 * POWER(O45,2)))</f>
        <v>0.99970255800118979</v>
      </c>
      <c r="R45">
        <f>COS(1/O45)</f>
        <v>0.99970257274618779</v>
      </c>
      <c r="S45">
        <f t="shared" si="4"/>
        <v>1.4744998000359999E-8</v>
      </c>
      <c r="T45">
        <f t="shared" si="5"/>
        <v>2.2545746579417013E-5</v>
      </c>
    </row>
    <row r="46" spans="1:20" x14ac:dyDescent="0.25">
      <c r="A46">
        <v>42</v>
      </c>
      <c r="B46">
        <f t="shared" si="0"/>
        <v>1</v>
      </c>
      <c r="C46">
        <f>1/A46</f>
        <v>2.3809523809523808E-2</v>
      </c>
      <c r="D46">
        <f t="shared" si="1"/>
        <v>2.3807274296206962E-2</v>
      </c>
      <c r="E46">
        <f t="shared" si="2"/>
        <v>2.2495133168466686E-6</v>
      </c>
      <c r="F46">
        <f t="shared" si="3"/>
        <v>2.5214761904761903E-3</v>
      </c>
      <c r="O46">
        <v>42</v>
      </c>
      <c r="P46">
        <f>1/O46^2</f>
        <v>5.6689342403628119E-4</v>
      </c>
      <c r="Q46">
        <f>1 - (1/(2 * POWER(O46,2)))</f>
        <v>0.99971655328798181</v>
      </c>
      <c r="R46">
        <f>COS(1/O46)</f>
        <v>0.99971656667806863</v>
      </c>
      <c r="S46">
        <f t="shared" si="4"/>
        <v>1.3390086817111069E-8</v>
      </c>
      <c r="T46">
        <f t="shared" si="5"/>
        <v>2.1484920634920637E-5</v>
      </c>
    </row>
    <row r="47" spans="1:20" x14ac:dyDescent="0.25">
      <c r="A47">
        <v>43</v>
      </c>
      <c r="B47">
        <f t="shared" si="0"/>
        <v>1</v>
      </c>
      <c r="C47">
        <f>1/A47</f>
        <v>2.3255813953488372E-2</v>
      </c>
      <c r="D47">
        <f t="shared" si="1"/>
        <v>2.3253717758690631E-2</v>
      </c>
      <c r="E47">
        <f t="shared" si="2"/>
        <v>2.0961947977404805E-6</v>
      </c>
      <c r="F47">
        <f t="shared" si="3"/>
        <v>2.4628372093023253E-3</v>
      </c>
      <c r="O47">
        <v>43</v>
      </c>
      <c r="P47">
        <f>1/O47^2</f>
        <v>5.4083288263926451E-4</v>
      </c>
      <c r="Q47">
        <f>1 - (1/(2 * POWER(O47,2)))</f>
        <v>0.99972958355868036</v>
      </c>
      <c r="R47">
        <f>COS(1/O47)</f>
        <v>0.99972959574596931</v>
      </c>
      <c r="S47">
        <f t="shared" si="4"/>
        <v>1.2187288955800568E-8</v>
      </c>
      <c r="T47">
        <f t="shared" si="5"/>
        <v>2.0497241752298543E-5</v>
      </c>
    </row>
    <row r="48" spans="1:20" x14ac:dyDescent="0.25">
      <c r="A48">
        <v>44</v>
      </c>
      <c r="B48">
        <f t="shared" si="0"/>
        <v>1</v>
      </c>
      <c r="C48">
        <f>1/A48</f>
        <v>2.2727272727272728E-2</v>
      </c>
      <c r="D48">
        <f t="shared" si="1"/>
        <v>2.2725316228842132E-2</v>
      </c>
      <c r="E48">
        <f t="shared" si="2"/>
        <v>1.9564984305962818E-6</v>
      </c>
      <c r="F48">
        <f t="shared" si="3"/>
        <v>2.4068636363636362E-3</v>
      </c>
      <c r="O48">
        <v>44</v>
      </c>
      <c r="P48">
        <f>1/O48^2</f>
        <v>5.1652892561983473E-4</v>
      </c>
      <c r="Q48">
        <f>1 - (1/(2 * POWER(O48,2)))</f>
        <v>0.99974173553719003</v>
      </c>
      <c r="R48">
        <f>COS(1/O48)</f>
        <v>0.99974174665375415</v>
      </c>
      <c r="S48">
        <f t="shared" si="4"/>
        <v>1.1116564113677896E-8</v>
      </c>
      <c r="T48">
        <f t="shared" si="5"/>
        <v>1.9576136363636363E-5</v>
      </c>
    </row>
    <row r="49" spans="1:20" x14ac:dyDescent="0.25">
      <c r="A49">
        <v>45</v>
      </c>
      <c r="B49">
        <f t="shared" si="0"/>
        <v>1</v>
      </c>
      <c r="C49">
        <f>1/A49</f>
        <v>2.2222222222222223E-2</v>
      </c>
      <c r="D49">
        <f t="shared" si="1"/>
        <v>2.2220393277898615E-2</v>
      </c>
      <c r="E49">
        <f t="shared" si="2"/>
        <v>1.8289443236077507E-6</v>
      </c>
      <c r="F49">
        <f t="shared" si="3"/>
        <v>2.3533777777777778E-3</v>
      </c>
      <c r="O49">
        <v>45</v>
      </c>
      <c r="P49">
        <f>1/O49^2</f>
        <v>4.9382716049382717E-4</v>
      </c>
      <c r="Q49">
        <f>1 - (1/(2 * POWER(O49,2)))</f>
        <v>0.99975308641975313</v>
      </c>
      <c r="R49">
        <f>COS(1/O49)</f>
        <v>0.99975309658063849</v>
      </c>
      <c r="S49">
        <f t="shared" si="4"/>
        <v>1.0160885355325888E-8</v>
      </c>
      <c r="T49">
        <f t="shared" si="5"/>
        <v>1.8715753086419752E-5</v>
      </c>
    </row>
    <row r="50" spans="1:20" x14ac:dyDescent="0.25">
      <c r="A50">
        <v>46</v>
      </c>
      <c r="B50">
        <f t="shared" si="0"/>
        <v>1</v>
      </c>
      <c r="C50">
        <f>1/A50</f>
        <v>2.1739130434782608E-2</v>
      </c>
      <c r="D50">
        <f t="shared" si="1"/>
        <v>2.1737418193387207E-2</v>
      </c>
      <c r="E50">
        <f t="shared" si="2"/>
        <v>1.7122413954011317E-6</v>
      </c>
      <c r="F50">
        <f t="shared" si="3"/>
        <v>2.3022173913043475E-3</v>
      </c>
      <c r="O50">
        <v>46</v>
      </c>
      <c r="P50">
        <f>1/O50^2</f>
        <v>4.7258979206049151E-4</v>
      </c>
      <c r="Q50">
        <f>1 - (1/(2 * POWER(O50,2)))</f>
        <v>0.99976370510396972</v>
      </c>
      <c r="R50">
        <f>COS(1/O50)</f>
        <v>0.9997637144097028</v>
      </c>
      <c r="S50">
        <f t="shared" si="4"/>
        <v>9.3057330730061949E-9</v>
      </c>
      <c r="T50">
        <f t="shared" si="5"/>
        <v>1.7910869565217391E-5</v>
      </c>
    </row>
    <row r="51" spans="1:20" x14ac:dyDescent="0.25">
      <c r="A51">
        <v>47</v>
      </c>
      <c r="B51">
        <f t="shared" si="0"/>
        <v>1</v>
      </c>
      <c r="C51">
        <f>1/A51</f>
        <v>2.1276595744680851E-2</v>
      </c>
      <c r="D51">
        <f t="shared" si="1"/>
        <v>2.1274990484822617E-2</v>
      </c>
      <c r="E51">
        <f t="shared" si="2"/>
        <v>1.6052598582338984E-6</v>
      </c>
      <c r="F51">
        <f t="shared" si="3"/>
        <v>2.2532340425531912E-3</v>
      </c>
      <c r="O51">
        <v>47</v>
      </c>
      <c r="P51">
        <f>1/O51^2</f>
        <v>4.526935264825713E-4</v>
      </c>
      <c r="Q51">
        <f>1 - (1/(2 * POWER(O51,2)))</f>
        <v>0.99977365323675871</v>
      </c>
      <c r="R51">
        <f>COS(1/O51)</f>
        <v>0.99977366177543936</v>
      </c>
      <c r="S51">
        <f t="shared" si="4"/>
        <v>8.538680651426489E-9</v>
      </c>
      <c r="T51">
        <f t="shared" si="5"/>
        <v>1.7156813037573562E-5</v>
      </c>
    </row>
    <row r="52" spans="1:20" x14ac:dyDescent="0.25">
      <c r="A52">
        <v>48</v>
      </c>
      <c r="B52">
        <f t="shared" si="0"/>
        <v>1</v>
      </c>
      <c r="C52">
        <f>1/A52</f>
        <v>2.0833333333333332E-2</v>
      </c>
      <c r="D52">
        <f t="shared" si="1"/>
        <v>2.0831826325142813E-2</v>
      </c>
      <c r="E52">
        <f t="shared" si="2"/>
        <v>1.5070081905189936E-6</v>
      </c>
      <c r="F52">
        <f t="shared" si="3"/>
        <v>2.2062916666666663E-3</v>
      </c>
      <c r="O52">
        <v>48</v>
      </c>
      <c r="P52">
        <f>1/O52^2</f>
        <v>4.3402777777777775E-4</v>
      </c>
      <c r="Q52">
        <f>1 - (1/(2 * POWER(O52,2)))</f>
        <v>0.99978298611111116</v>
      </c>
      <c r="R52">
        <f>COS(1/O52)</f>
        <v>0.9997829939601689</v>
      </c>
      <c r="S52">
        <f t="shared" si="4"/>
        <v>7.8490577370970982E-9</v>
      </c>
      <c r="T52">
        <f t="shared" si="5"/>
        <v>1.6449392361111111E-5</v>
      </c>
    </row>
    <row r="53" spans="1:20" x14ac:dyDescent="0.25">
      <c r="A53">
        <v>49</v>
      </c>
      <c r="B53">
        <f t="shared" si="0"/>
        <v>1</v>
      </c>
      <c r="C53">
        <f>1/A53</f>
        <v>2.0408163265306121E-2</v>
      </c>
      <c r="D53">
        <f t="shared" si="1"/>
        <v>2.0406746651514887E-2</v>
      </c>
      <c r="E53">
        <f t="shared" si="2"/>
        <v>1.4166137912337284E-6</v>
      </c>
      <c r="F53">
        <f t="shared" si="3"/>
        <v>2.1612653061224489E-3</v>
      </c>
      <c r="O53">
        <v>49</v>
      </c>
      <c r="P53">
        <f>1/O53^2</f>
        <v>4.1649312786339027E-4</v>
      </c>
      <c r="Q53">
        <f>1 - (1/(2 * POWER(O53,2)))</f>
        <v>0.9997917534360683</v>
      </c>
      <c r="R53">
        <f>COS(1/O53)</f>
        <v>0.99979176066373987</v>
      </c>
      <c r="S53">
        <f t="shared" si="4"/>
        <v>7.2276715723518237E-9</v>
      </c>
      <c r="T53">
        <f t="shared" si="5"/>
        <v>1.5784839650145772E-5</v>
      </c>
    </row>
    <row r="54" spans="1:20" x14ac:dyDescent="0.25">
      <c r="A54">
        <v>50</v>
      </c>
      <c r="B54">
        <f t="shared" si="0"/>
        <v>1</v>
      </c>
      <c r="C54">
        <f>1/A54</f>
        <v>0.02</v>
      </c>
      <c r="D54">
        <f>SIN(C54)</f>
        <v>1.999866669333308E-2</v>
      </c>
      <c r="E54">
        <f t="shared" si="2"/>
        <v>1.3333066669202198E-6</v>
      </c>
      <c r="F54">
        <f>$H$21*C54</f>
        <v>2.1180399999999999E-3</v>
      </c>
      <c r="O54">
        <v>50</v>
      </c>
      <c r="P54">
        <f>1/O54^2</f>
        <v>4.0000000000000002E-4</v>
      </c>
      <c r="Q54">
        <f>1 - (1/(2 * POWER(O54,2)))</f>
        <v>0.99980000000000002</v>
      </c>
      <c r="R54">
        <f>COS(1/O54)</f>
        <v>0.99980000666657776</v>
      </c>
      <c r="S54">
        <f t="shared" si="4"/>
        <v>6.6665777342933552E-9</v>
      </c>
      <c r="T54">
        <f t="shared" si="5"/>
        <v>1.5159760000000001E-5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 void</cp:lastModifiedBy>
  <dcterms:created xsi:type="dcterms:W3CDTF">2022-10-29T18:06:11Z</dcterms:created>
  <dcterms:modified xsi:type="dcterms:W3CDTF">2022-10-31T22:53:52Z</dcterms:modified>
</cp:coreProperties>
</file>