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project excel fitbit\FitBit Dataset\"/>
    </mc:Choice>
  </mc:AlternateContent>
  <xr:revisionPtr revIDLastSave="0" documentId="13_ncr:1_{AEFDDB84-4C26-4D1D-8FE8-02F94CA4832A}" xr6:coauthVersionLast="47" xr6:coauthVersionMax="47" xr10:uidLastSave="{00000000-0000-0000-0000-000000000000}"/>
  <bookViews>
    <workbookView xWindow="-110" yWindow="-110" windowWidth="19420" windowHeight="11020" activeTab="1" xr2:uid="{5A1E8D61-9D48-410D-8620-6042D65E7F4E}"/>
  </bookViews>
  <sheets>
    <sheet name="sleepDay_merged" sheetId="2" r:id="rId1"/>
    <sheet name="Sheet2" sheetId="4" r:id="rId2"/>
  </sheets>
  <definedNames>
    <definedName name="ExternalData_1" localSheetId="0" hidden="1">sleepDay_merged!$A$1:$F$414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4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24851-11CC-4E3A-9DBB-FFA0468330D4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</connections>
</file>

<file path=xl/sharedStrings.xml><?xml version="1.0" encoding="utf-8"?>
<sst xmlns="http://schemas.openxmlformats.org/spreadsheetml/2006/main" count="64" uniqueCount="18">
  <si>
    <t>Id</t>
  </si>
  <si>
    <t>Column1</t>
  </si>
  <si>
    <t>Sleep Day</t>
  </si>
  <si>
    <t>Total Sleep Records</t>
  </si>
  <si>
    <t>Total Minutes Asleep</t>
  </si>
  <si>
    <t>Total Time In Bed</t>
  </si>
  <si>
    <t>Row Labels</t>
  </si>
  <si>
    <t>Grand Total</t>
  </si>
  <si>
    <t xml:space="preserve">Total Asleep By Hours </t>
  </si>
  <si>
    <t>Total Bed Time in Min</t>
  </si>
  <si>
    <t xml:space="preserve">Average of Total Asleep By Hours </t>
  </si>
  <si>
    <t>Average of Total Bed Time in Min</t>
  </si>
  <si>
    <t>Spend More Time in Bed</t>
  </si>
  <si>
    <t>Sleep Deprivation</t>
  </si>
  <si>
    <t>Customer ID</t>
  </si>
  <si>
    <t>Yes</t>
  </si>
  <si>
    <t>Potential Customers</t>
  </si>
  <si>
    <t>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</si>
</sst>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7">
    <dxf>
      <alignment horizontal="center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92685030611276"/>
          <c:y val="3.7625908001893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Average of Total Bed Time in 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Sheet2!$E$4:$E$27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Sheet2!$G$4:$G$27</c:f>
              <c:numCache>
                <c:formatCode>0.00</c:formatCode>
                <c:ptCount val="24"/>
                <c:pt idx="0">
                  <c:v>24.92</c:v>
                </c:pt>
                <c:pt idx="1">
                  <c:v>52</c:v>
                </c:pt>
                <c:pt idx="2">
                  <c:v>309</c:v>
                </c:pt>
                <c:pt idx="3">
                  <c:v>35.6</c:v>
                </c:pt>
                <c:pt idx="4">
                  <c:v>31.464285714285715</c:v>
                </c:pt>
                <c:pt idx="5">
                  <c:v>8</c:v>
                </c:pt>
                <c:pt idx="6">
                  <c:v>44.533333333333331</c:v>
                </c:pt>
                <c:pt idx="7">
                  <c:v>189.67857142857142</c:v>
                </c:pt>
                <c:pt idx="8">
                  <c:v>30.375</c:v>
                </c:pt>
                <c:pt idx="9">
                  <c:v>26.73076923076923</c:v>
                </c:pt>
                <c:pt idx="10">
                  <c:v>30.208333333333332</c:v>
                </c:pt>
                <c:pt idx="11">
                  <c:v>44.964285714285715</c:v>
                </c:pt>
                <c:pt idx="12">
                  <c:v>12.4</c:v>
                </c:pt>
                <c:pt idx="13">
                  <c:v>22.75</c:v>
                </c:pt>
                <c:pt idx="14">
                  <c:v>55.354838709677416</c:v>
                </c:pt>
                <c:pt idx="15">
                  <c:v>29.692307692307693</c:v>
                </c:pt>
                <c:pt idx="16">
                  <c:v>35.833333333333336</c:v>
                </c:pt>
                <c:pt idx="17">
                  <c:v>19.333333333333332</c:v>
                </c:pt>
                <c:pt idx="18">
                  <c:v>22.161290322580644</c:v>
                </c:pt>
                <c:pt idx="19">
                  <c:v>3</c:v>
                </c:pt>
                <c:pt idx="20">
                  <c:v>13.291666666666666</c:v>
                </c:pt>
                <c:pt idx="21">
                  <c:v>4.666666666666667</c:v>
                </c:pt>
                <c:pt idx="22">
                  <c:v>47.40625</c:v>
                </c:pt>
                <c:pt idx="23">
                  <c:v>18.133333333333333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46DC-BFB9-52D85E4F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4602704"/>
        <c:axId val="2059754352"/>
      </c:barChart>
      <c:catAx>
        <c:axId val="4646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54352"/>
        <c:crosses val="autoZero"/>
        <c:auto val="1"/>
        <c:lblAlgn val="ctr"/>
        <c:lblOffset val="100"/>
        <c:noMultiLvlLbl val="0"/>
      </c:catAx>
      <c:valAx>
        <c:axId val="20597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418629</xdr:colOff>
      <xdr:row>28</xdr:row>
      <xdr:rowOff>58796</xdr:rowOff>
    </xdr:from>
    <xdr:to>
      <xdr:col>20</xdr:col>
      <xdr:colOff>188148</xdr:colOff>
      <xdr:row>48</xdr:row>
      <xdr:rowOff>164630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E3AE3-CCE0-8726-82DB-5A1D8143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795276504628" createdVersion="8" refreshedVersion="8" minRefreshableVersion="3" recordCount="413" xr:uid="{20B80443-DBF3-4571-9E0C-8300D7C009B3}">
  <cacheSource type="worksheet">
    <worksheetSource name="sleepDay_merged"/>
  </cacheSource>
  <cacheFields count="8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 Day" numFmtId="14">
      <sharedItems containsSemiMixedTypes="0" containsNonDate="0" containsDate="1" containsString="0" minDate="2016-04-12T00:00:00" maxDate="2016-05-13T00:00:00"/>
    </cacheField>
    <cacheField name="Column1" numFmtId="19">
      <sharedItems containsSemiMixedTypes="0" containsNonDate="0" containsDate="1" containsString="0" minDate="1899-12-30T00:00:00" maxDate="1899-12-31T00:00:00"/>
    </cacheField>
    <cacheField name="Total Sleep Records" numFmtId="0">
      <sharedItems containsSemiMixedTypes="0" containsString="0" containsNumber="1" containsInteger="1" minValue="1" maxValue="3"/>
    </cacheField>
    <cacheField name="Total Minutes Asleep" numFmtId="0">
      <sharedItems containsSemiMixedTypes="0" containsString="0" containsNumber="1" containsInteger="1" minValue="58" maxValue="796"/>
    </cacheField>
    <cacheField name="Total Time In Bed" numFmtId="0">
      <sharedItems containsSemiMixedTypes="0" containsString="0" containsNumber="1" containsInteger="1" minValue="61" maxValue="961"/>
    </cacheField>
    <cacheField name="Total Asleep By Hours " numFmtId="2">
      <sharedItems containsSemiMixedTypes="0" containsString="0" containsNumber="1" minValue="0.96666666666666667" maxValue="37.5"/>
    </cacheField>
    <cacheField name="Total Bed Time in Min" numFmtId="0">
      <sharedItems containsSemiMixedTypes="0" containsString="0" containsNumber="1" containsInteger="1" minValue="0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04-12T00:00:00"/>
    <d v="1899-12-30T00:00:00"/>
    <n v="1"/>
    <n v="327"/>
    <n v="346"/>
    <n v="5.45"/>
    <n v="19"/>
  </r>
  <r>
    <x v="0"/>
    <d v="2016-04-13T00:00:00"/>
    <d v="1899-12-30T00:00:00"/>
    <n v="2"/>
    <n v="384"/>
    <n v="407"/>
    <n v="12.8"/>
    <n v="46"/>
  </r>
  <r>
    <x v="0"/>
    <d v="2016-04-15T00:00:00"/>
    <d v="1899-12-30T00:00:00"/>
    <n v="1"/>
    <n v="412"/>
    <n v="442"/>
    <n v="6.8666666666666663"/>
    <n v="30"/>
  </r>
  <r>
    <x v="0"/>
    <d v="2016-04-16T00:00:00"/>
    <d v="1899-12-30T00:00:00"/>
    <n v="2"/>
    <n v="340"/>
    <n v="367"/>
    <n v="11.333333333333334"/>
    <n v="54"/>
  </r>
  <r>
    <x v="0"/>
    <d v="2016-04-17T00:00:00"/>
    <d v="1899-12-30T00:00:00"/>
    <n v="1"/>
    <n v="700"/>
    <n v="712"/>
    <n v="11.666666666666666"/>
    <n v="12"/>
  </r>
  <r>
    <x v="0"/>
    <d v="2016-04-19T00:00:00"/>
    <d v="1899-12-30T00:00:00"/>
    <n v="1"/>
    <n v="304"/>
    <n v="320"/>
    <n v="5.0666666666666664"/>
    <n v="16"/>
  </r>
  <r>
    <x v="0"/>
    <d v="2016-04-20T00:00:00"/>
    <d v="1899-12-30T00:00:00"/>
    <n v="1"/>
    <n v="360"/>
    <n v="377"/>
    <n v="6"/>
    <n v="17"/>
  </r>
  <r>
    <x v="0"/>
    <d v="2016-04-21T00:00:00"/>
    <d v="1899-12-30T00:00:00"/>
    <n v="1"/>
    <n v="325"/>
    <n v="364"/>
    <n v="5.416666666666667"/>
    <n v="39"/>
  </r>
  <r>
    <x v="0"/>
    <d v="2016-04-23T00:00:00"/>
    <d v="1899-12-30T00:00:00"/>
    <n v="1"/>
    <n v="361"/>
    <n v="384"/>
    <n v="6.0166666666666666"/>
    <n v="23"/>
  </r>
  <r>
    <x v="0"/>
    <d v="2016-04-24T00:00:00"/>
    <d v="1899-12-30T00:00:00"/>
    <n v="1"/>
    <n v="430"/>
    <n v="449"/>
    <n v="7.166666666666667"/>
    <n v="19"/>
  </r>
  <r>
    <x v="0"/>
    <d v="2016-04-25T00:00:00"/>
    <d v="1899-12-30T00:00:00"/>
    <n v="1"/>
    <n v="277"/>
    <n v="323"/>
    <n v="4.6166666666666663"/>
    <n v="46"/>
  </r>
  <r>
    <x v="0"/>
    <d v="2016-04-26T00:00:00"/>
    <d v="1899-12-30T00:00:00"/>
    <n v="1"/>
    <n v="245"/>
    <n v="274"/>
    <n v="4.083333333333333"/>
    <n v="29"/>
  </r>
  <r>
    <x v="0"/>
    <d v="2016-04-28T00:00:00"/>
    <d v="1899-12-30T00:00:00"/>
    <n v="1"/>
    <n v="366"/>
    <n v="393"/>
    <n v="6.1"/>
    <n v="27"/>
  </r>
  <r>
    <x v="0"/>
    <d v="2016-04-29T00:00:00"/>
    <d v="1899-12-30T00:00:00"/>
    <n v="1"/>
    <n v="341"/>
    <n v="354"/>
    <n v="5.6833333333333336"/>
    <n v="13"/>
  </r>
  <r>
    <x v="0"/>
    <d v="2016-04-30T00:00:00"/>
    <d v="1899-12-30T00:00:00"/>
    <n v="1"/>
    <n v="404"/>
    <n v="425"/>
    <n v="6.7333333333333334"/>
    <n v="21"/>
  </r>
  <r>
    <x v="0"/>
    <d v="2016-05-01T00:00:00"/>
    <d v="1899-12-30T00:00:00"/>
    <n v="1"/>
    <n v="369"/>
    <n v="396"/>
    <n v="6.15"/>
    <n v="27"/>
  </r>
  <r>
    <x v="0"/>
    <d v="2016-05-02T00:00:00"/>
    <d v="1899-12-30T00:00:00"/>
    <n v="1"/>
    <n v="277"/>
    <n v="309"/>
    <n v="4.6166666666666663"/>
    <n v="32"/>
  </r>
  <r>
    <x v="0"/>
    <d v="2016-05-03T00:00:00"/>
    <d v="1899-12-30T00:00:00"/>
    <n v="1"/>
    <n v="273"/>
    <n v="296"/>
    <n v="4.55"/>
    <n v="23"/>
  </r>
  <r>
    <x v="0"/>
    <d v="2016-05-05T00:00:00"/>
    <d v="1899-12-30T00:00:00"/>
    <n v="1"/>
    <n v="247"/>
    <n v="264"/>
    <n v="4.1166666666666663"/>
    <n v="17"/>
  </r>
  <r>
    <x v="0"/>
    <d v="2016-05-06T00:00:00"/>
    <d v="1899-12-30T00:00:00"/>
    <n v="1"/>
    <n v="334"/>
    <n v="367"/>
    <n v="5.5666666666666664"/>
    <n v="33"/>
  </r>
  <r>
    <x v="0"/>
    <d v="2016-05-07T00:00:00"/>
    <d v="1899-12-30T00:00:00"/>
    <n v="1"/>
    <n v="331"/>
    <n v="349"/>
    <n v="5.5166666666666666"/>
    <n v="18"/>
  </r>
  <r>
    <x v="0"/>
    <d v="2016-05-08T00:00:00"/>
    <d v="1899-12-30T00:00:00"/>
    <n v="1"/>
    <n v="594"/>
    <n v="611"/>
    <n v="9.9"/>
    <n v="17"/>
  </r>
  <r>
    <x v="0"/>
    <d v="2016-05-09T00:00:00"/>
    <d v="1899-12-30T00:00:00"/>
    <n v="1"/>
    <n v="338"/>
    <n v="342"/>
    <n v="5.6333333333333337"/>
    <n v="4"/>
  </r>
  <r>
    <x v="0"/>
    <d v="2016-05-10T00:00:00"/>
    <d v="1899-12-30T00:00:00"/>
    <n v="1"/>
    <n v="383"/>
    <n v="403"/>
    <n v="6.3833333333333337"/>
    <n v="20"/>
  </r>
  <r>
    <x v="0"/>
    <d v="2016-05-11T00:00:00"/>
    <d v="1899-12-30T00:00:00"/>
    <n v="1"/>
    <n v="285"/>
    <n v="306"/>
    <n v="4.75"/>
    <n v="21"/>
  </r>
  <r>
    <x v="1"/>
    <d v="2016-04-29T00:00:00"/>
    <d v="1899-12-30T00:00:00"/>
    <n v="1"/>
    <n v="119"/>
    <n v="127"/>
    <n v="1.9833333333333334"/>
    <n v="8"/>
  </r>
  <r>
    <x v="1"/>
    <d v="2016-04-30T00:00:00"/>
    <d v="1899-12-30T00:00:00"/>
    <n v="1"/>
    <n v="124"/>
    <n v="142"/>
    <n v="2.0666666666666669"/>
    <n v="18"/>
  </r>
  <r>
    <x v="1"/>
    <d v="2016-05-02T00:00:00"/>
    <d v="1899-12-30T00:00:00"/>
    <n v="1"/>
    <n v="796"/>
    <n v="961"/>
    <n v="13.266666666666667"/>
    <n v="165"/>
  </r>
  <r>
    <x v="1"/>
    <d v="2016-05-08T00:00:00"/>
    <d v="1899-12-30T00:00:00"/>
    <n v="1"/>
    <n v="137"/>
    <n v="154"/>
    <n v="2.2833333333333332"/>
    <n v="17"/>
  </r>
  <r>
    <x v="2"/>
    <d v="2016-04-15T00:00:00"/>
    <d v="1899-12-30T00:00:00"/>
    <n v="1"/>
    <n v="644"/>
    <n v="961"/>
    <n v="10.733333333333333"/>
    <n v="317"/>
  </r>
  <r>
    <x v="2"/>
    <d v="2016-04-30T00:00:00"/>
    <d v="1899-12-30T00:00:00"/>
    <n v="1"/>
    <n v="722"/>
    <n v="961"/>
    <n v="12.033333333333333"/>
    <n v="239"/>
  </r>
  <r>
    <x v="2"/>
    <d v="2016-05-01T00:00:00"/>
    <d v="1899-12-30T00:00:00"/>
    <n v="1"/>
    <n v="590"/>
    <n v="961"/>
    <n v="9.8333333333333339"/>
    <n v="371"/>
  </r>
  <r>
    <x v="3"/>
    <d v="2016-04-12T00:00:00"/>
    <d v="1899-12-30T00:00:00"/>
    <n v="3"/>
    <n v="750"/>
    <n v="775"/>
    <n v="37.5"/>
    <n v="75"/>
  </r>
  <r>
    <x v="3"/>
    <d v="2016-04-13T00:00:00"/>
    <d v="1899-12-30T00:00:00"/>
    <n v="1"/>
    <n v="398"/>
    <n v="422"/>
    <n v="6.6333333333333337"/>
    <n v="24"/>
  </r>
  <r>
    <x v="3"/>
    <d v="2016-04-15T00:00:00"/>
    <d v="1899-12-30T00:00:00"/>
    <n v="2"/>
    <n v="475"/>
    <n v="499"/>
    <n v="15.833333333333334"/>
    <n v="48"/>
  </r>
  <r>
    <x v="3"/>
    <d v="2016-04-26T00:00:00"/>
    <d v="1899-12-30T00:00:00"/>
    <n v="1"/>
    <n v="296"/>
    <n v="315"/>
    <n v="4.9333333333333336"/>
    <n v="19"/>
  </r>
  <r>
    <x v="3"/>
    <d v="2016-04-28T00:00:00"/>
    <d v="1899-12-30T00:00:00"/>
    <n v="1"/>
    <n v="166"/>
    <n v="178"/>
    <n v="2.7666666666666666"/>
    <n v="12"/>
  </r>
  <r>
    <x v="4"/>
    <d v="2016-04-12T00:00:00"/>
    <d v="1899-12-30T00:00:00"/>
    <n v="1"/>
    <n v="503"/>
    <n v="546"/>
    <n v="8.3833333333333329"/>
    <n v="43"/>
  </r>
  <r>
    <x v="4"/>
    <d v="2016-04-13T00:00:00"/>
    <d v="1899-12-30T00:00:00"/>
    <n v="1"/>
    <n v="531"/>
    <n v="565"/>
    <n v="8.85"/>
    <n v="34"/>
  </r>
  <r>
    <x v="4"/>
    <d v="2016-04-14T00:00:00"/>
    <d v="1899-12-30T00:00:00"/>
    <n v="1"/>
    <n v="545"/>
    <n v="568"/>
    <n v="9.0833333333333339"/>
    <n v="23"/>
  </r>
  <r>
    <x v="4"/>
    <d v="2016-04-15T00:00:00"/>
    <d v="1899-12-30T00:00:00"/>
    <n v="1"/>
    <n v="523"/>
    <n v="573"/>
    <n v="8.7166666666666668"/>
    <n v="50"/>
  </r>
  <r>
    <x v="4"/>
    <d v="2016-04-16T00:00:00"/>
    <d v="1899-12-30T00:00:00"/>
    <n v="1"/>
    <n v="524"/>
    <n v="567"/>
    <n v="8.7333333333333325"/>
    <n v="43"/>
  </r>
  <r>
    <x v="4"/>
    <d v="2016-04-17T00:00:00"/>
    <d v="1899-12-30T00:00:00"/>
    <n v="1"/>
    <n v="437"/>
    <n v="498"/>
    <n v="7.2833333333333332"/>
    <n v="61"/>
  </r>
  <r>
    <x v="4"/>
    <d v="2016-04-19T00:00:00"/>
    <d v="1899-12-30T00:00:00"/>
    <n v="1"/>
    <n v="498"/>
    <n v="540"/>
    <n v="8.3000000000000007"/>
    <n v="42"/>
  </r>
  <r>
    <x v="4"/>
    <d v="2016-04-20T00:00:00"/>
    <d v="1899-12-30T00:00:00"/>
    <n v="1"/>
    <n v="461"/>
    <n v="510"/>
    <n v="7.6833333333333336"/>
    <n v="49"/>
  </r>
  <r>
    <x v="4"/>
    <d v="2016-04-21T00:00:00"/>
    <d v="1899-12-30T00:00:00"/>
    <n v="1"/>
    <n v="477"/>
    <n v="514"/>
    <n v="7.95"/>
    <n v="37"/>
  </r>
  <r>
    <x v="4"/>
    <d v="2016-04-22T00:00:00"/>
    <d v="1899-12-30T00:00:00"/>
    <n v="1"/>
    <n v="520"/>
    <n v="545"/>
    <n v="8.6666666666666661"/>
    <n v="25"/>
  </r>
  <r>
    <x v="4"/>
    <d v="2016-04-23T00:00:00"/>
    <d v="1899-12-30T00:00:00"/>
    <n v="1"/>
    <n v="522"/>
    <n v="554"/>
    <n v="8.6999999999999993"/>
    <n v="32"/>
  </r>
  <r>
    <x v="4"/>
    <d v="2016-04-24T00:00:00"/>
    <d v="1899-12-30T00:00:00"/>
    <n v="1"/>
    <n v="555"/>
    <n v="591"/>
    <n v="9.25"/>
    <n v="36"/>
  </r>
  <r>
    <x v="4"/>
    <d v="2016-04-25T00:00:00"/>
    <d v="1899-12-30T00:00:00"/>
    <n v="1"/>
    <n v="506"/>
    <n v="531"/>
    <n v="8.4333333333333336"/>
    <n v="25"/>
  </r>
  <r>
    <x v="4"/>
    <d v="2016-04-27T00:00:00"/>
    <d v="1899-12-30T00:00:00"/>
    <n v="1"/>
    <n v="508"/>
    <n v="545"/>
    <n v="8.4666666666666668"/>
    <n v="37"/>
  </r>
  <r>
    <x v="4"/>
    <d v="2016-04-28T00:00:00"/>
    <d v="1899-12-30T00:00:00"/>
    <n v="1"/>
    <n v="513"/>
    <n v="545"/>
    <n v="8.5500000000000007"/>
    <n v="32"/>
  </r>
  <r>
    <x v="4"/>
    <d v="2016-04-29T00:00:00"/>
    <d v="1899-12-30T00:00:00"/>
    <n v="1"/>
    <n v="490"/>
    <n v="510"/>
    <n v="8.1666666666666661"/>
    <n v="20"/>
  </r>
  <r>
    <x v="4"/>
    <d v="2016-04-30T00:00:00"/>
    <d v="1899-12-30T00:00:00"/>
    <n v="1"/>
    <n v="573"/>
    <n v="607"/>
    <n v="9.5500000000000007"/>
    <n v="34"/>
  </r>
  <r>
    <x v="4"/>
    <d v="2016-05-01T00:00:00"/>
    <d v="1899-12-30T00:00:00"/>
    <n v="1"/>
    <n v="527"/>
    <n v="546"/>
    <n v="8.7833333333333332"/>
    <n v="19"/>
  </r>
  <r>
    <x v="4"/>
    <d v="2016-05-02T00:00:00"/>
    <d v="1899-12-30T00:00:00"/>
    <n v="1"/>
    <n v="511"/>
    <n v="543"/>
    <n v="8.5166666666666675"/>
    <n v="32"/>
  </r>
  <r>
    <x v="4"/>
    <d v="2016-05-04T00:00:00"/>
    <d v="1899-12-30T00:00:00"/>
    <n v="1"/>
    <n v="538"/>
    <n v="560"/>
    <n v="8.9666666666666668"/>
    <n v="22"/>
  </r>
  <r>
    <x v="4"/>
    <d v="2016-05-05T00:00:00"/>
    <d v="1899-12-30T00:00:00"/>
    <n v="1"/>
    <n v="468"/>
    <n v="485"/>
    <n v="7.8"/>
    <n v="17"/>
  </r>
  <r>
    <x v="4"/>
    <d v="2016-05-06T00:00:00"/>
    <d v="1899-12-30T00:00:00"/>
    <n v="1"/>
    <n v="524"/>
    <n v="548"/>
    <n v="8.7333333333333325"/>
    <n v="24"/>
  </r>
  <r>
    <x v="4"/>
    <d v="2016-05-07T00:00:00"/>
    <d v="1899-12-30T00:00:00"/>
    <n v="1"/>
    <n v="511"/>
    <n v="521"/>
    <n v="8.5166666666666675"/>
    <n v="10"/>
  </r>
  <r>
    <x v="4"/>
    <d v="2016-05-08T00:00:00"/>
    <d v="1899-12-30T00:00:00"/>
    <n v="1"/>
    <n v="541"/>
    <n v="568"/>
    <n v="9.0166666666666675"/>
    <n v="27"/>
  </r>
  <r>
    <x v="4"/>
    <d v="2016-05-09T00:00:00"/>
    <d v="1899-12-30T00:00:00"/>
    <n v="1"/>
    <n v="531"/>
    <n v="556"/>
    <n v="8.85"/>
    <n v="25"/>
  </r>
  <r>
    <x v="4"/>
    <d v="2016-05-10T00:00:00"/>
    <d v="1899-12-30T00:00:00"/>
    <n v="1"/>
    <n v="357"/>
    <n v="380"/>
    <n v="5.95"/>
    <n v="23"/>
  </r>
  <r>
    <x v="4"/>
    <d v="2016-05-11T00:00:00"/>
    <d v="1899-12-30T00:00:00"/>
    <n v="1"/>
    <n v="523"/>
    <n v="553"/>
    <n v="8.7166666666666668"/>
    <n v="30"/>
  </r>
  <r>
    <x v="4"/>
    <d v="2016-05-12T00:00:00"/>
    <d v="1899-12-30T00:00:00"/>
    <n v="1"/>
    <n v="456"/>
    <n v="485"/>
    <n v="7.6"/>
    <n v="29"/>
  </r>
  <r>
    <x v="5"/>
    <d v="2016-04-23T00:00:00"/>
    <d v="1899-12-30T00:00:00"/>
    <n v="1"/>
    <n v="61"/>
    <n v="69"/>
    <n v="1.0166666666666666"/>
    <n v="8"/>
  </r>
  <r>
    <x v="6"/>
    <d v="2016-04-13T00:00:00"/>
    <d v="1899-12-30T00:00:00"/>
    <n v="1"/>
    <n v="467"/>
    <n v="531"/>
    <n v="7.7833333333333332"/>
    <n v="64"/>
  </r>
  <r>
    <x v="6"/>
    <d v="2016-04-14T00:00:00"/>
    <d v="1899-12-30T00:00:00"/>
    <n v="1"/>
    <n v="445"/>
    <n v="489"/>
    <n v="7.416666666666667"/>
    <n v="44"/>
  </r>
  <r>
    <x v="6"/>
    <d v="2016-04-15T00:00:00"/>
    <d v="1899-12-30T00:00:00"/>
    <n v="1"/>
    <n v="452"/>
    <n v="504"/>
    <n v="7.5333333333333332"/>
    <n v="52"/>
  </r>
  <r>
    <x v="6"/>
    <d v="2016-04-17T00:00:00"/>
    <d v="1899-12-30T00:00:00"/>
    <n v="1"/>
    <n v="556"/>
    <n v="602"/>
    <n v="9.2666666666666675"/>
    <n v="46"/>
  </r>
  <r>
    <x v="6"/>
    <d v="2016-04-18T00:00:00"/>
    <d v="1899-12-30T00:00:00"/>
    <n v="1"/>
    <n v="500"/>
    <n v="557"/>
    <n v="8.3333333333333339"/>
    <n v="57"/>
  </r>
  <r>
    <x v="6"/>
    <d v="2016-04-19T00:00:00"/>
    <d v="1899-12-30T00:00:00"/>
    <n v="1"/>
    <n v="465"/>
    <n v="514"/>
    <n v="7.75"/>
    <n v="49"/>
  </r>
  <r>
    <x v="6"/>
    <d v="2016-04-21T00:00:00"/>
    <d v="1899-12-30T00:00:00"/>
    <n v="1"/>
    <n v="460"/>
    <n v="484"/>
    <n v="7.666666666666667"/>
    <n v="24"/>
  </r>
  <r>
    <x v="6"/>
    <d v="2016-04-22T00:00:00"/>
    <d v="1899-12-30T00:00:00"/>
    <n v="1"/>
    <n v="405"/>
    <n v="461"/>
    <n v="6.75"/>
    <n v="56"/>
  </r>
  <r>
    <x v="6"/>
    <d v="2016-04-23T00:00:00"/>
    <d v="1899-12-30T00:00:00"/>
    <n v="1"/>
    <n v="374"/>
    <n v="386"/>
    <n v="6.2333333333333334"/>
    <n v="12"/>
  </r>
  <r>
    <x v="6"/>
    <d v="2016-04-24T00:00:00"/>
    <d v="1899-12-30T00:00:00"/>
    <n v="1"/>
    <n v="442"/>
    <n v="459"/>
    <n v="7.3666666666666663"/>
    <n v="17"/>
  </r>
  <r>
    <x v="6"/>
    <d v="2016-04-25T00:00:00"/>
    <d v="1899-12-30T00:00:00"/>
    <n v="1"/>
    <n v="433"/>
    <n v="471"/>
    <n v="7.2166666666666668"/>
    <n v="38"/>
  </r>
  <r>
    <x v="6"/>
    <d v="2016-04-26T00:00:00"/>
    <d v="1899-12-30T00:00:00"/>
    <n v="1"/>
    <n v="436"/>
    <n v="490"/>
    <n v="7.2666666666666666"/>
    <n v="54"/>
  </r>
  <r>
    <x v="6"/>
    <d v="2016-04-27T00:00:00"/>
    <d v="1899-12-30T00:00:00"/>
    <n v="1"/>
    <n v="448"/>
    <n v="499"/>
    <n v="7.4666666666666668"/>
    <n v="51"/>
  </r>
  <r>
    <x v="6"/>
    <d v="2016-04-28T00:00:00"/>
    <d v="1899-12-30T00:00:00"/>
    <n v="1"/>
    <n v="408"/>
    <n v="450"/>
    <n v="6.8"/>
    <n v="42"/>
  </r>
  <r>
    <x v="6"/>
    <d v="2016-04-29T00:00:00"/>
    <d v="1899-12-30T00:00:00"/>
    <n v="1"/>
    <n v="411"/>
    <n v="473"/>
    <n v="6.85"/>
    <n v="62"/>
  </r>
  <r>
    <x v="7"/>
    <d v="2016-04-12T00:00:00"/>
    <d v="1899-12-30T00:00:00"/>
    <n v="1"/>
    <n v="274"/>
    <n v="469"/>
    <n v="4.5666666666666664"/>
    <n v="195"/>
  </r>
  <r>
    <x v="7"/>
    <d v="2016-04-13T00:00:00"/>
    <d v="1899-12-30T00:00:00"/>
    <n v="2"/>
    <n v="295"/>
    <n v="456"/>
    <n v="9.8333333333333339"/>
    <n v="322"/>
  </r>
  <r>
    <x v="7"/>
    <d v="2016-04-14T00:00:00"/>
    <d v="1899-12-30T00:00:00"/>
    <n v="1"/>
    <n v="291"/>
    <n v="397"/>
    <n v="4.8499999999999996"/>
    <n v="106"/>
  </r>
  <r>
    <x v="7"/>
    <d v="2016-04-15T00:00:00"/>
    <d v="1899-12-30T00:00:00"/>
    <n v="1"/>
    <n v="424"/>
    <n v="556"/>
    <n v="7.0666666666666664"/>
    <n v="132"/>
  </r>
  <r>
    <x v="7"/>
    <d v="2016-04-16T00:00:00"/>
    <d v="1899-12-30T00:00:00"/>
    <n v="1"/>
    <n v="283"/>
    <n v="510"/>
    <n v="4.7166666666666668"/>
    <n v="227"/>
  </r>
  <r>
    <x v="7"/>
    <d v="2016-04-17T00:00:00"/>
    <d v="1899-12-30T00:00:00"/>
    <n v="1"/>
    <n v="381"/>
    <n v="566"/>
    <n v="6.35"/>
    <n v="185"/>
  </r>
  <r>
    <x v="7"/>
    <d v="2016-04-18T00:00:00"/>
    <d v="1899-12-30T00:00:00"/>
    <n v="2"/>
    <n v="412"/>
    <n v="522"/>
    <n v="13.733333333333333"/>
    <n v="220"/>
  </r>
  <r>
    <x v="7"/>
    <d v="2016-04-19T00:00:00"/>
    <d v="1899-12-30T00:00:00"/>
    <n v="1"/>
    <n v="219"/>
    <n v="395"/>
    <n v="3.65"/>
    <n v="176"/>
  </r>
  <r>
    <x v="7"/>
    <d v="2016-04-20T00:00:00"/>
    <d v="1899-12-30T00:00:00"/>
    <n v="2"/>
    <n v="152"/>
    <n v="305"/>
    <n v="5.0666666666666664"/>
    <n v="306"/>
  </r>
  <r>
    <x v="7"/>
    <d v="2016-04-21T00:00:00"/>
    <d v="1899-12-30T00:00:00"/>
    <n v="1"/>
    <n v="332"/>
    <n v="512"/>
    <n v="5.5333333333333332"/>
    <n v="180"/>
  </r>
  <r>
    <x v="7"/>
    <d v="2016-04-22T00:00:00"/>
    <d v="1899-12-30T00:00:00"/>
    <n v="1"/>
    <n v="355"/>
    <n v="476"/>
    <n v="5.916666666666667"/>
    <n v="121"/>
  </r>
  <r>
    <x v="7"/>
    <d v="2016-04-23T00:00:00"/>
    <d v="1899-12-30T00:00:00"/>
    <n v="1"/>
    <n v="235"/>
    <n v="372"/>
    <n v="3.9166666666666665"/>
    <n v="137"/>
  </r>
  <r>
    <x v="7"/>
    <d v="2016-04-24T00:00:00"/>
    <d v="1899-12-30T00:00:00"/>
    <n v="1"/>
    <n v="310"/>
    <n v="526"/>
    <n v="5.166666666666667"/>
    <n v="216"/>
  </r>
  <r>
    <x v="7"/>
    <d v="2016-04-25T00:00:00"/>
    <d v="1899-12-30T00:00:00"/>
    <n v="1"/>
    <n v="262"/>
    <n v="467"/>
    <n v="4.3666666666666663"/>
    <n v="205"/>
  </r>
  <r>
    <x v="7"/>
    <d v="2016-04-26T00:00:00"/>
    <d v="1899-12-30T00:00:00"/>
    <n v="1"/>
    <n v="250"/>
    <n v="371"/>
    <n v="4.166666666666667"/>
    <n v="121"/>
  </r>
  <r>
    <x v="7"/>
    <d v="2016-04-27T00:00:00"/>
    <d v="1899-12-30T00:00:00"/>
    <n v="1"/>
    <n v="349"/>
    <n v="540"/>
    <n v="5.8166666666666664"/>
    <n v="191"/>
  </r>
  <r>
    <x v="7"/>
    <d v="2016-04-28T00:00:00"/>
    <d v="1899-12-30T00:00:00"/>
    <n v="1"/>
    <n v="261"/>
    <n v="423"/>
    <n v="4.3499999999999996"/>
    <n v="162"/>
  </r>
  <r>
    <x v="7"/>
    <d v="2016-04-29T00:00:00"/>
    <d v="1899-12-30T00:00:00"/>
    <n v="1"/>
    <n v="333"/>
    <n v="478"/>
    <n v="5.55"/>
    <n v="145"/>
  </r>
  <r>
    <x v="7"/>
    <d v="2016-04-30T00:00:00"/>
    <d v="1899-12-30T00:00:00"/>
    <n v="1"/>
    <n v="237"/>
    <n v="382"/>
    <n v="3.95"/>
    <n v="145"/>
  </r>
  <r>
    <x v="7"/>
    <d v="2016-05-01T00:00:00"/>
    <d v="1899-12-30T00:00:00"/>
    <n v="1"/>
    <n v="383"/>
    <n v="626"/>
    <n v="6.3833333333333337"/>
    <n v="243"/>
  </r>
  <r>
    <x v="7"/>
    <d v="2016-05-02T00:00:00"/>
    <d v="1899-12-30T00:00:00"/>
    <n v="1"/>
    <n v="230"/>
    <n v="384"/>
    <n v="3.8333333333333335"/>
    <n v="154"/>
  </r>
  <r>
    <x v="7"/>
    <d v="2016-05-03T00:00:00"/>
    <d v="1899-12-30T00:00:00"/>
    <n v="1"/>
    <n v="292"/>
    <n v="500"/>
    <n v="4.8666666666666663"/>
    <n v="208"/>
  </r>
  <r>
    <x v="7"/>
    <d v="2016-05-04T00:00:00"/>
    <d v="1899-12-30T00:00:00"/>
    <n v="1"/>
    <n v="213"/>
    <n v="336"/>
    <n v="3.55"/>
    <n v="123"/>
  </r>
  <r>
    <x v="7"/>
    <d v="2016-05-05T00:00:00"/>
    <d v="1899-12-30T00:00:00"/>
    <n v="1"/>
    <n v="318"/>
    <n v="480"/>
    <n v="5.3"/>
    <n v="162"/>
  </r>
  <r>
    <x v="7"/>
    <d v="2016-05-06T00:00:00"/>
    <d v="1899-12-30T00:00:00"/>
    <n v="1"/>
    <n v="323"/>
    <n v="512"/>
    <n v="5.3833333333333337"/>
    <n v="189"/>
  </r>
  <r>
    <x v="7"/>
    <d v="2016-05-07T00:00:00"/>
    <d v="1899-12-30T00:00:00"/>
    <n v="1"/>
    <n v="237"/>
    <n v="443"/>
    <n v="3.95"/>
    <n v="206"/>
  </r>
  <r>
    <x v="7"/>
    <d v="2016-05-08T00:00:00"/>
    <d v="1899-12-30T00:00:00"/>
    <n v="2"/>
    <n v="259"/>
    <n v="456"/>
    <n v="8.6333333333333329"/>
    <n v="394"/>
  </r>
  <r>
    <x v="7"/>
    <d v="2016-05-10T00:00:00"/>
    <d v="1899-12-30T00:00:00"/>
    <n v="1"/>
    <n v="312"/>
    <n v="452"/>
    <n v="5.2"/>
    <n v="140"/>
  </r>
  <r>
    <x v="8"/>
    <d v="2016-04-12T00:00:00"/>
    <d v="1899-12-30T00:00:00"/>
    <n v="1"/>
    <n v="501"/>
    <n v="541"/>
    <n v="8.35"/>
    <n v="40"/>
  </r>
  <r>
    <x v="8"/>
    <d v="2016-04-16T00:00:00"/>
    <d v="1899-12-30T00:00:00"/>
    <n v="1"/>
    <n v="77"/>
    <n v="77"/>
    <n v="1.2833333333333334"/>
    <n v="0"/>
  </r>
  <r>
    <x v="8"/>
    <d v="2016-05-03T00:00:00"/>
    <d v="1899-12-30T00:00:00"/>
    <n v="1"/>
    <n v="322"/>
    <n v="332"/>
    <n v="5.3666666666666663"/>
    <n v="10"/>
  </r>
  <r>
    <x v="8"/>
    <d v="2016-05-04T00:00:00"/>
    <d v="1899-12-30T00:00:00"/>
    <n v="1"/>
    <n v="478"/>
    <n v="536"/>
    <n v="7.9666666666666668"/>
    <n v="58"/>
  </r>
  <r>
    <x v="8"/>
    <d v="2016-05-05T00:00:00"/>
    <d v="1899-12-30T00:00:00"/>
    <n v="1"/>
    <n v="226"/>
    <n v="248"/>
    <n v="3.7666666666666666"/>
    <n v="22"/>
  </r>
  <r>
    <x v="8"/>
    <d v="2016-05-06T00:00:00"/>
    <d v="1899-12-30T00:00:00"/>
    <n v="1"/>
    <n v="385"/>
    <n v="408"/>
    <n v="6.416666666666667"/>
    <n v="23"/>
  </r>
  <r>
    <x v="8"/>
    <d v="2016-05-08T00:00:00"/>
    <d v="1899-12-30T00:00:00"/>
    <n v="1"/>
    <n v="364"/>
    <n v="402"/>
    <n v="6.0666666666666664"/>
    <n v="38"/>
  </r>
  <r>
    <x v="8"/>
    <d v="2016-05-10T00:00:00"/>
    <d v="1899-12-30T00:00:00"/>
    <n v="1"/>
    <n v="442"/>
    <n v="494"/>
    <n v="7.3666666666666663"/>
    <n v="52"/>
  </r>
  <r>
    <x v="9"/>
    <d v="2016-04-14T00:00:00"/>
    <d v="1899-12-30T00:00:00"/>
    <n v="1"/>
    <n v="535"/>
    <n v="557"/>
    <n v="8.9166666666666661"/>
    <n v="22"/>
  </r>
  <r>
    <x v="9"/>
    <d v="2016-04-15T00:00:00"/>
    <d v="1899-12-30T00:00:00"/>
    <n v="1"/>
    <n v="465"/>
    <n v="491"/>
    <n v="7.75"/>
    <n v="26"/>
  </r>
  <r>
    <x v="9"/>
    <d v="2016-04-16T00:00:00"/>
    <d v="1899-12-30T00:00:00"/>
    <n v="1"/>
    <n v="506"/>
    <n v="522"/>
    <n v="8.4333333333333336"/>
    <n v="16"/>
  </r>
  <r>
    <x v="9"/>
    <d v="2016-04-18T00:00:00"/>
    <d v="1899-12-30T00:00:00"/>
    <n v="1"/>
    <n v="515"/>
    <n v="551"/>
    <n v="8.5833333333333339"/>
    <n v="36"/>
  </r>
  <r>
    <x v="9"/>
    <d v="2016-04-19T00:00:00"/>
    <d v="1899-12-30T00:00:00"/>
    <n v="2"/>
    <n v="461"/>
    <n v="498"/>
    <n v="15.366666666666667"/>
    <n v="74"/>
  </r>
  <r>
    <x v="9"/>
    <d v="2016-04-20T00:00:00"/>
    <d v="1899-12-30T00:00:00"/>
    <n v="1"/>
    <n v="523"/>
    <n v="543"/>
    <n v="8.7166666666666668"/>
    <n v="20"/>
  </r>
  <r>
    <x v="9"/>
    <d v="2016-04-21T00:00:00"/>
    <d v="1899-12-30T00:00:00"/>
    <n v="1"/>
    <n v="59"/>
    <n v="65"/>
    <n v="0.98333333333333328"/>
    <n v="6"/>
  </r>
  <r>
    <x v="9"/>
    <d v="2016-04-22T00:00:00"/>
    <d v="1899-12-30T00:00:00"/>
    <n v="1"/>
    <n v="533"/>
    <n v="550"/>
    <n v="8.8833333333333329"/>
    <n v="17"/>
  </r>
  <r>
    <x v="9"/>
    <d v="2016-04-23T00:00:00"/>
    <d v="1899-12-30T00:00:00"/>
    <n v="1"/>
    <n v="692"/>
    <n v="722"/>
    <n v="11.533333333333333"/>
    <n v="30"/>
  </r>
  <r>
    <x v="9"/>
    <d v="2016-04-24T00:00:00"/>
    <d v="1899-12-30T00:00:00"/>
    <n v="1"/>
    <n v="467"/>
    <n v="501"/>
    <n v="7.7833333333333332"/>
    <n v="34"/>
  </r>
  <r>
    <x v="9"/>
    <d v="2016-04-25T00:00:00"/>
    <d v="1899-12-30T00:00:00"/>
    <n v="1"/>
    <n v="488"/>
    <n v="506"/>
    <n v="8.1333333333333329"/>
    <n v="18"/>
  </r>
  <r>
    <x v="9"/>
    <d v="2016-04-26T00:00:00"/>
    <d v="1899-12-30T00:00:00"/>
    <n v="1"/>
    <n v="505"/>
    <n v="516"/>
    <n v="8.4166666666666661"/>
    <n v="11"/>
  </r>
  <r>
    <x v="9"/>
    <d v="2016-04-27T00:00:00"/>
    <d v="1899-12-30T00:00:00"/>
    <n v="1"/>
    <n v="286"/>
    <n v="307"/>
    <n v="4.7666666666666666"/>
    <n v="21"/>
  </r>
  <r>
    <x v="9"/>
    <d v="2016-04-28T00:00:00"/>
    <d v="1899-12-30T00:00:00"/>
    <n v="1"/>
    <n v="497"/>
    <n v="522"/>
    <n v="8.2833333333333332"/>
    <n v="25"/>
  </r>
  <r>
    <x v="9"/>
    <d v="2016-04-29T00:00:00"/>
    <d v="1899-12-30T00:00:00"/>
    <n v="1"/>
    <n v="523"/>
    <n v="546"/>
    <n v="8.7166666666666668"/>
    <n v="23"/>
  </r>
  <r>
    <x v="9"/>
    <d v="2016-04-30T00:00:00"/>
    <d v="1899-12-30T00:00:00"/>
    <n v="1"/>
    <n v="490"/>
    <n v="516"/>
    <n v="8.1666666666666661"/>
    <n v="26"/>
  </r>
  <r>
    <x v="9"/>
    <d v="2016-05-01T00:00:00"/>
    <d v="1899-12-30T00:00:00"/>
    <n v="1"/>
    <n v="484"/>
    <n v="500"/>
    <n v="8.0666666666666664"/>
    <n v="16"/>
  </r>
  <r>
    <x v="9"/>
    <d v="2016-05-02T00:00:00"/>
    <d v="1899-12-30T00:00:00"/>
    <n v="1"/>
    <n v="478"/>
    <n v="506"/>
    <n v="7.9666666666666668"/>
    <n v="28"/>
  </r>
  <r>
    <x v="9"/>
    <d v="2016-05-03T00:00:00"/>
    <d v="1899-12-30T00:00:00"/>
    <n v="1"/>
    <n v="474"/>
    <n v="512"/>
    <n v="7.9"/>
    <n v="38"/>
  </r>
  <r>
    <x v="9"/>
    <d v="2016-05-06T00:00:00"/>
    <d v="1899-12-30T00:00:00"/>
    <n v="1"/>
    <n v="450"/>
    <n v="491"/>
    <n v="7.5"/>
    <n v="41"/>
  </r>
  <r>
    <x v="9"/>
    <d v="2016-05-07T00:00:00"/>
    <d v="1899-12-30T00:00:00"/>
    <n v="1"/>
    <n v="507"/>
    <n v="530"/>
    <n v="8.4499999999999993"/>
    <n v="23"/>
  </r>
  <r>
    <x v="9"/>
    <d v="2016-05-08T00:00:00"/>
    <d v="1899-12-30T00:00:00"/>
    <n v="1"/>
    <n v="602"/>
    <n v="638"/>
    <n v="10.033333333333333"/>
    <n v="36"/>
  </r>
  <r>
    <x v="9"/>
    <d v="2016-05-09T00:00:00"/>
    <d v="1899-12-30T00:00:00"/>
    <n v="1"/>
    <n v="535"/>
    <n v="565"/>
    <n v="8.9166666666666661"/>
    <n v="30"/>
  </r>
  <r>
    <x v="9"/>
    <d v="2016-05-10T00:00:00"/>
    <d v="1899-12-30T00:00:00"/>
    <n v="1"/>
    <n v="487"/>
    <n v="517"/>
    <n v="8.1166666666666671"/>
    <n v="30"/>
  </r>
  <r>
    <x v="9"/>
    <d v="2016-05-11T00:00:00"/>
    <d v="1899-12-30T00:00:00"/>
    <n v="1"/>
    <n v="529"/>
    <n v="558"/>
    <n v="8.8166666666666664"/>
    <n v="29"/>
  </r>
  <r>
    <x v="9"/>
    <d v="2016-05-12T00:00:00"/>
    <d v="1899-12-30T00:00:00"/>
    <n v="1"/>
    <n v="302"/>
    <n v="321"/>
    <n v="5.0333333333333332"/>
    <n v="19"/>
  </r>
  <r>
    <x v="10"/>
    <d v="2016-04-15T00:00:00"/>
    <d v="1899-12-30T00:00:00"/>
    <n v="1"/>
    <n v="499"/>
    <n v="526"/>
    <n v="8.3166666666666664"/>
    <n v="27"/>
  </r>
  <r>
    <x v="10"/>
    <d v="2016-04-16T00:00:00"/>
    <d v="1899-12-30T00:00:00"/>
    <n v="2"/>
    <n v="426"/>
    <n v="448"/>
    <n v="14.2"/>
    <n v="44"/>
  </r>
  <r>
    <x v="10"/>
    <d v="2016-04-17T00:00:00"/>
    <d v="1899-12-30T00:00:00"/>
    <n v="2"/>
    <n v="619"/>
    <n v="641"/>
    <n v="20.633333333333333"/>
    <n v="44"/>
  </r>
  <r>
    <x v="10"/>
    <d v="2016-04-18T00:00:00"/>
    <d v="1899-12-30T00:00:00"/>
    <n v="1"/>
    <n v="99"/>
    <n v="104"/>
    <n v="1.65"/>
    <n v="5"/>
  </r>
  <r>
    <x v="10"/>
    <d v="2016-04-19T00:00:00"/>
    <d v="1899-12-30T00:00:00"/>
    <n v="1"/>
    <n v="329"/>
    <n v="338"/>
    <n v="5.4833333333333334"/>
    <n v="9"/>
  </r>
  <r>
    <x v="10"/>
    <d v="2016-04-20T00:00:00"/>
    <d v="1899-12-30T00:00:00"/>
    <n v="1"/>
    <n v="421"/>
    <n v="451"/>
    <n v="7.0166666666666666"/>
    <n v="30"/>
  </r>
  <r>
    <x v="10"/>
    <d v="2016-04-21T00:00:00"/>
    <d v="1899-12-30T00:00:00"/>
    <n v="1"/>
    <n v="442"/>
    <n v="458"/>
    <n v="7.3666666666666663"/>
    <n v="16"/>
  </r>
  <r>
    <x v="10"/>
    <d v="2016-04-22T00:00:00"/>
    <d v="1899-12-30T00:00:00"/>
    <n v="1"/>
    <n v="82"/>
    <n v="85"/>
    <n v="1.3666666666666667"/>
    <n v="3"/>
  </r>
  <r>
    <x v="10"/>
    <d v="2016-04-23T00:00:00"/>
    <d v="1899-12-30T00:00:00"/>
    <n v="1"/>
    <n v="478"/>
    <n v="501"/>
    <n v="7.9666666666666668"/>
    <n v="23"/>
  </r>
  <r>
    <x v="10"/>
    <d v="2016-04-24T00:00:00"/>
    <d v="1899-12-30T00:00:00"/>
    <n v="3"/>
    <n v="552"/>
    <n v="595"/>
    <n v="27.599999999999998"/>
    <n v="129"/>
  </r>
  <r>
    <x v="10"/>
    <d v="2016-04-26T00:00:00"/>
    <d v="1899-12-30T00:00:00"/>
    <n v="1"/>
    <n v="319"/>
    <n v="346"/>
    <n v="5.3166666666666664"/>
    <n v="27"/>
  </r>
  <r>
    <x v="10"/>
    <d v="2016-04-27T00:00:00"/>
    <d v="1899-12-30T00:00:00"/>
    <n v="1"/>
    <n v="439"/>
    <n v="500"/>
    <n v="7.3166666666666664"/>
    <n v="61"/>
  </r>
  <r>
    <x v="10"/>
    <d v="2016-04-28T00:00:00"/>
    <d v="1899-12-30T00:00:00"/>
    <n v="1"/>
    <n v="428"/>
    <n v="458"/>
    <n v="7.1333333333333337"/>
    <n v="30"/>
  </r>
  <r>
    <x v="10"/>
    <d v="2016-04-30T00:00:00"/>
    <d v="1899-12-30T00:00:00"/>
    <n v="2"/>
    <n v="409"/>
    <n v="430"/>
    <n v="13.633333333333333"/>
    <n v="42"/>
  </r>
  <r>
    <x v="10"/>
    <d v="2016-05-01T00:00:00"/>
    <d v="1899-12-30T00:00:00"/>
    <n v="1"/>
    <n v="547"/>
    <n v="597"/>
    <n v="9.1166666666666671"/>
    <n v="50"/>
  </r>
  <r>
    <x v="10"/>
    <d v="2016-05-02T00:00:00"/>
    <d v="1899-12-30T00:00:00"/>
    <n v="2"/>
    <n v="368"/>
    <n v="376"/>
    <n v="12.266666666666667"/>
    <n v="16"/>
  </r>
  <r>
    <x v="10"/>
    <d v="2016-05-04T00:00:00"/>
    <d v="1899-12-30T00:00:00"/>
    <n v="1"/>
    <n v="390"/>
    <n v="414"/>
    <n v="6.5"/>
    <n v="24"/>
  </r>
  <r>
    <x v="10"/>
    <d v="2016-05-05T00:00:00"/>
    <d v="1899-12-30T00:00:00"/>
    <n v="1"/>
    <n v="471"/>
    <n v="495"/>
    <n v="7.85"/>
    <n v="24"/>
  </r>
  <r>
    <x v="10"/>
    <d v="2016-05-05T00:00:00"/>
    <d v="1899-12-30T00:00:00"/>
    <n v="1"/>
    <n v="471"/>
    <n v="495"/>
    <n v="7.85"/>
    <n v="24"/>
  </r>
  <r>
    <x v="10"/>
    <d v="2016-05-07T00:00:00"/>
    <d v="1899-12-30T00:00:00"/>
    <n v="1"/>
    <n v="472"/>
    <n v="496"/>
    <n v="7.8666666666666663"/>
    <n v="24"/>
  </r>
  <r>
    <x v="10"/>
    <d v="2016-05-08T00:00:00"/>
    <d v="1899-12-30T00:00:00"/>
    <n v="2"/>
    <n v="529"/>
    <n v="541"/>
    <n v="17.633333333333333"/>
    <n v="24"/>
  </r>
  <r>
    <x v="10"/>
    <d v="2016-05-09T00:00:00"/>
    <d v="1899-12-30T00:00:00"/>
    <n v="1"/>
    <n v="62"/>
    <n v="65"/>
    <n v="1.0333333333333334"/>
    <n v="3"/>
  </r>
  <r>
    <x v="10"/>
    <d v="2016-05-10T00:00:00"/>
    <d v="1899-12-30T00:00:00"/>
    <n v="1"/>
    <n v="354"/>
    <n v="375"/>
    <n v="5.9"/>
    <n v="21"/>
  </r>
  <r>
    <x v="10"/>
    <d v="2016-05-11T00:00:00"/>
    <d v="1899-12-30T00:00:00"/>
    <n v="1"/>
    <n v="469"/>
    <n v="494"/>
    <n v="7.8166666666666664"/>
    <n v="25"/>
  </r>
  <r>
    <x v="11"/>
    <d v="2016-04-12T00:00:00"/>
    <d v="1899-12-30T00:00:00"/>
    <n v="2"/>
    <n v="429"/>
    <n v="457"/>
    <n v="14.3"/>
    <n v="56"/>
  </r>
  <r>
    <x v="11"/>
    <d v="2016-04-13T00:00:00"/>
    <d v="1899-12-30T00:00:00"/>
    <n v="2"/>
    <n v="370"/>
    <n v="406"/>
    <n v="12.333333333333334"/>
    <n v="72"/>
  </r>
  <r>
    <x v="11"/>
    <d v="2016-04-14T00:00:00"/>
    <d v="1899-12-30T00:00:00"/>
    <n v="1"/>
    <n v="441"/>
    <n v="492"/>
    <n v="7.35"/>
    <n v="51"/>
  </r>
  <r>
    <x v="11"/>
    <d v="2016-04-15T00:00:00"/>
    <d v="1899-12-30T00:00:00"/>
    <n v="2"/>
    <n v="337"/>
    <n v="379"/>
    <n v="11.233333333333333"/>
    <n v="84"/>
  </r>
  <r>
    <x v="11"/>
    <d v="2016-04-16T00:00:00"/>
    <d v="1899-12-30T00:00:00"/>
    <n v="1"/>
    <n v="462"/>
    <n v="499"/>
    <n v="7.7"/>
    <n v="37"/>
  </r>
  <r>
    <x v="11"/>
    <d v="2016-04-17T00:00:00"/>
    <d v="1899-12-30T00:00:00"/>
    <n v="1"/>
    <n v="98"/>
    <n v="107"/>
    <n v="1.6333333333333333"/>
    <n v="9"/>
  </r>
  <r>
    <x v="11"/>
    <d v="2016-04-19T00:00:00"/>
    <d v="1899-12-30T00:00:00"/>
    <n v="2"/>
    <n v="388"/>
    <n v="424"/>
    <n v="12.933333333333334"/>
    <n v="72"/>
  </r>
  <r>
    <x v="11"/>
    <d v="2016-04-20T00:00:00"/>
    <d v="1899-12-30T00:00:00"/>
    <n v="1"/>
    <n v="439"/>
    <n v="462"/>
    <n v="7.3166666666666664"/>
    <n v="23"/>
  </r>
  <r>
    <x v="11"/>
    <d v="2016-04-21T00:00:00"/>
    <d v="1899-12-30T00:00:00"/>
    <n v="1"/>
    <n v="436"/>
    <n v="469"/>
    <n v="7.2666666666666666"/>
    <n v="33"/>
  </r>
  <r>
    <x v="11"/>
    <d v="2016-04-22T00:00:00"/>
    <d v="1899-12-30T00:00:00"/>
    <n v="1"/>
    <n v="388"/>
    <n v="417"/>
    <n v="6.4666666666666668"/>
    <n v="29"/>
  </r>
  <r>
    <x v="11"/>
    <d v="2016-04-25T00:00:00"/>
    <d v="1899-12-30T00:00:00"/>
    <n v="1"/>
    <n v="328"/>
    <n v="345"/>
    <n v="5.4666666666666668"/>
    <n v="17"/>
  </r>
  <r>
    <x v="11"/>
    <d v="2016-04-26T00:00:00"/>
    <d v="1899-12-30T00:00:00"/>
    <n v="2"/>
    <n v="353"/>
    <n v="391"/>
    <n v="11.766666666666667"/>
    <n v="76"/>
  </r>
  <r>
    <x v="11"/>
    <d v="2016-04-27T00:00:00"/>
    <d v="1899-12-30T00:00:00"/>
    <n v="1"/>
    <n v="332"/>
    <n v="374"/>
    <n v="5.5333333333333332"/>
    <n v="42"/>
  </r>
  <r>
    <x v="11"/>
    <d v="2016-04-28T00:00:00"/>
    <d v="1899-12-30T00:00:00"/>
    <n v="1"/>
    <n v="419"/>
    <n v="442"/>
    <n v="6.9833333333333334"/>
    <n v="23"/>
  </r>
  <r>
    <x v="11"/>
    <d v="2016-04-29T00:00:00"/>
    <d v="1899-12-30T00:00:00"/>
    <n v="1"/>
    <n v="106"/>
    <n v="108"/>
    <n v="1.7666666666666666"/>
    <n v="2"/>
  </r>
  <r>
    <x v="11"/>
    <d v="2016-04-30T00:00:00"/>
    <d v="1899-12-30T00:00:00"/>
    <n v="1"/>
    <n v="322"/>
    <n v="353"/>
    <n v="5.3666666666666663"/>
    <n v="31"/>
  </r>
  <r>
    <x v="11"/>
    <d v="2016-05-01T00:00:00"/>
    <d v="1899-12-30T00:00:00"/>
    <n v="2"/>
    <n v="439"/>
    <n v="459"/>
    <n v="14.633333333333333"/>
    <n v="40"/>
  </r>
  <r>
    <x v="11"/>
    <d v="2016-05-02T00:00:00"/>
    <d v="1899-12-30T00:00:00"/>
    <n v="1"/>
    <n v="502"/>
    <n v="542"/>
    <n v="8.3666666666666671"/>
    <n v="40"/>
  </r>
  <r>
    <x v="11"/>
    <d v="2016-05-03T00:00:00"/>
    <d v="1899-12-30T00:00:00"/>
    <n v="2"/>
    <n v="417"/>
    <n v="450"/>
    <n v="13.9"/>
    <n v="66"/>
  </r>
  <r>
    <x v="11"/>
    <d v="2016-05-04T00:00:00"/>
    <d v="1899-12-30T00:00:00"/>
    <n v="2"/>
    <n v="337"/>
    <n v="363"/>
    <n v="11.233333333333333"/>
    <n v="52"/>
  </r>
  <r>
    <x v="11"/>
    <d v="2016-05-05T00:00:00"/>
    <d v="1899-12-30T00:00:00"/>
    <n v="2"/>
    <n v="462"/>
    <n v="513"/>
    <n v="15.4"/>
    <n v="102"/>
  </r>
  <r>
    <x v="11"/>
    <d v="2016-05-06T00:00:00"/>
    <d v="1899-12-30T00:00:00"/>
    <n v="2"/>
    <n v="374"/>
    <n v="402"/>
    <n v="12.466666666666667"/>
    <n v="56"/>
  </r>
  <r>
    <x v="11"/>
    <d v="2016-05-07T00:00:00"/>
    <d v="1899-12-30T00:00:00"/>
    <n v="2"/>
    <n v="401"/>
    <n v="436"/>
    <n v="13.366666666666667"/>
    <n v="70"/>
  </r>
  <r>
    <x v="11"/>
    <d v="2016-05-08T00:00:00"/>
    <d v="1899-12-30T00:00:00"/>
    <n v="1"/>
    <n v="361"/>
    <n v="391"/>
    <n v="6.0166666666666666"/>
    <n v="30"/>
  </r>
  <r>
    <x v="11"/>
    <d v="2016-05-09T00:00:00"/>
    <d v="1899-12-30T00:00:00"/>
    <n v="1"/>
    <n v="457"/>
    <n v="533"/>
    <n v="7.6166666666666663"/>
    <n v="76"/>
  </r>
  <r>
    <x v="11"/>
    <d v="2016-05-10T00:00:00"/>
    <d v="1899-12-30T00:00:00"/>
    <n v="1"/>
    <n v="405"/>
    <n v="426"/>
    <n v="6.75"/>
    <n v="21"/>
  </r>
  <r>
    <x v="11"/>
    <d v="2016-05-11T00:00:00"/>
    <d v="1899-12-30T00:00:00"/>
    <n v="1"/>
    <n v="499"/>
    <n v="530"/>
    <n v="8.3166666666666664"/>
    <n v="31"/>
  </r>
  <r>
    <x v="11"/>
    <d v="2016-05-12T00:00:00"/>
    <d v="1899-12-30T00:00:00"/>
    <n v="1"/>
    <n v="483"/>
    <n v="501"/>
    <n v="8.0500000000000007"/>
    <n v="18"/>
  </r>
  <r>
    <x v="12"/>
    <d v="2016-04-21T00:00:00"/>
    <d v="1899-12-30T00:00:00"/>
    <n v="1"/>
    <n v="126"/>
    <n v="137"/>
    <n v="2.1"/>
    <n v="11"/>
  </r>
  <r>
    <x v="12"/>
    <d v="2016-04-26T00:00:00"/>
    <d v="1899-12-30T00:00:00"/>
    <n v="1"/>
    <n v="103"/>
    <n v="121"/>
    <n v="1.7166666666666666"/>
    <n v="18"/>
  </r>
  <r>
    <x v="12"/>
    <d v="2016-04-29T00:00:00"/>
    <d v="1899-12-30T00:00:00"/>
    <n v="1"/>
    <n v="171"/>
    <n v="179"/>
    <n v="2.85"/>
    <n v="8"/>
  </r>
  <r>
    <x v="12"/>
    <d v="2016-05-01T00:00:00"/>
    <d v="1899-12-30T00:00:00"/>
    <n v="1"/>
    <n v="115"/>
    <n v="129"/>
    <n v="1.9166666666666667"/>
    <n v="14"/>
  </r>
  <r>
    <x v="12"/>
    <d v="2016-05-08T00:00:00"/>
    <d v="1899-12-30T00:00:00"/>
    <n v="1"/>
    <n v="123"/>
    <n v="134"/>
    <n v="2.0499999999999998"/>
    <n v="11"/>
  </r>
  <r>
    <x v="13"/>
    <d v="2016-04-12T00:00:00"/>
    <d v="1899-12-30T00:00:00"/>
    <n v="1"/>
    <n v="425"/>
    <n v="439"/>
    <n v="7.083333333333333"/>
    <n v="14"/>
  </r>
  <r>
    <x v="13"/>
    <d v="2016-04-13T00:00:00"/>
    <d v="1899-12-30T00:00:00"/>
    <n v="2"/>
    <n v="400"/>
    <n v="430"/>
    <n v="13.333333333333334"/>
    <n v="60"/>
  </r>
  <r>
    <x v="13"/>
    <d v="2016-04-14T00:00:00"/>
    <d v="1899-12-30T00:00:00"/>
    <n v="1"/>
    <n v="384"/>
    <n v="415"/>
    <n v="6.4"/>
    <n v="31"/>
  </r>
  <r>
    <x v="13"/>
    <d v="2016-04-15T00:00:00"/>
    <d v="1899-12-30T00:00:00"/>
    <n v="1"/>
    <n v="253"/>
    <n v="257"/>
    <n v="4.2166666666666668"/>
    <n v="4"/>
  </r>
  <r>
    <x v="13"/>
    <d v="2016-04-16T00:00:00"/>
    <d v="1899-12-30T00:00:00"/>
    <n v="2"/>
    <n v="382"/>
    <n v="406"/>
    <n v="12.733333333333333"/>
    <n v="48"/>
  </r>
  <r>
    <x v="13"/>
    <d v="2016-04-17T00:00:00"/>
    <d v="1899-12-30T00:00:00"/>
    <n v="1"/>
    <n v="591"/>
    <n v="612"/>
    <n v="9.85"/>
    <n v="21"/>
  </r>
  <r>
    <x v="13"/>
    <d v="2016-04-18T00:00:00"/>
    <d v="1899-12-30T00:00:00"/>
    <n v="1"/>
    <n v="293"/>
    <n v="312"/>
    <n v="4.8833333333333337"/>
    <n v="19"/>
  </r>
  <r>
    <x v="13"/>
    <d v="2016-04-19T00:00:00"/>
    <d v="1899-12-30T00:00:00"/>
    <n v="1"/>
    <n v="457"/>
    <n v="487"/>
    <n v="7.6166666666666663"/>
    <n v="30"/>
  </r>
  <r>
    <x v="13"/>
    <d v="2016-04-20T00:00:00"/>
    <d v="1899-12-30T00:00:00"/>
    <n v="1"/>
    <n v="454"/>
    <n v="468"/>
    <n v="7.5666666666666664"/>
    <n v="14"/>
  </r>
  <r>
    <x v="13"/>
    <d v="2016-04-21T00:00:00"/>
    <d v="1899-12-30T00:00:00"/>
    <n v="1"/>
    <n v="425"/>
    <n v="434"/>
    <n v="7.083333333333333"/>
    <n v="9"/>
  </r>
  <r>
    <x v="13"/>
    <d v="2016-04-23T00:00:00"/>
    <d v="1899-12-30T00:00:00"/>
    <n v="1"/>
    <n v="465"/>
    <n v="475"/>
    <n v="7.75"/>
    <n v="10"/>
  </r>
  <r>
    <x v="13"/>
    <d v="2016-04-24T00:00:00"/>
    <d v="1899-12-30T00:00:00"/>
    <n v="1"/>
    <n v="480"/>
    <n v="506"/>
    <n v="8"/>
    <n v="26"/>
  </r>
  <r>
    <x v="13"/>
    <d v="2016-04-25T00:00:00"/>
    <d v="1899-12-30T00:00:00"/>
    <n v="1"/>
    <n v="370"/>
    <n v="380"/>
    <n v="6.166666666666667"/>
    <n v="10"/>
  </r>
  <r>
    <x v="13"/>
    <d v="2016-04-26T00:00:00"/>
    <d v="1899-12-30T00:00:00"/>
    <n v="1"/>
    <n v="421"/>
    <n v="429"/>
    <n v="7.0166666666666666"/>
    <n v="8"/>
  </r>
  <r>
    <x v="13"/>
    <d v="2016-04-27T00:00:00"/>
    <d v="1899-12-30T00:00:00"/>
    <n v="1"/>
    <n v="432"/>
    <n v="449"/>
    <n v="7.2"/>
    <n v="17"/>
  </r>
  <r>
    <x v="13"/>
    <d v="2016-04-28T00:00:00"/>
    <d v="1899-12-30T00:00:00"/>
    <n v="1"/>
    <n v="442"/>
    <n v="461"/>
    <n v="7.3666666666666663"/>
    <n v="19"/>
  </r>
  <r>
    <x v="13"/>
    <d v="2016-04-29T00:00:00"/>
    <d v="1899-12-30T00:00:00"/>
    <n v="1"/>
    <n v="433"/>
    <n v="447"/>
    <n v="7.2166666666666668"/>
    <n v="14"/>
  </r>
  <r>
    <x v="13"/>
    <d v="2016-04-30T00:00:00"/>
    <d v="1899-12-30T00:00:00"/>
    <n v="1"/>
    <n v="479"/>
    <n v="501"/>
    <n v="7.9833333333333334"/>
    <n v="22"/>
  </r>
  <r>
    <x v="13"/>
    <d v="2016-05-03T00:00:00"/>
    <d v="1899-12-30T00:00:00"/>
    <n v="1"/>
    <n v="327"/>
    <n v="373"/>
    <n v="5.45"/>
    <n v="46"/>
  </r>
  <r>
    <x v="13"/>
    <d v="2016-05-04T00:00:00"/>
    <d v="1899-12-30T00:00:00"/>
    <n v="1"/>
    <n v="412"/>
    <n v="434"/>
    <n v="6.8666666666666663"/>
    <n v="22"/>
  </r>
  <r>
    <x v="13"/>
    <d v="2016-05-05T00:00:00"/>
    <d v="1899-12-30T00:00:00"/>
    <n v="1"/>
    <n v="414"/>
    <n v="428"/>
    <n v="6.9"/>
    <n v="14"/>
  </r>
  <r>
    <x v="13"/>
    <d v="2016-05-06T00:00:00"/>
    <d v="1899-12-30T00:00:00"/>
    <n v="1"/>
    <n v="404"/>
    <n v="449"/>
    <n v="6.7333333333333334"/>
    <n v="45"/>
  </r>
  <r>
    <x v="13"/>
    <d v="2016-05-07T00:00:00"/>
    <d v="1899-12-30T00:00:00"/>
    <n v="1"/>
    <n v="520"/>
    <n v="543"/>
    <n v="8.6666666666666661"/>
    <n v="23"/>
  </r>
  <r>
    <x v="13"/>
    <d v="2016-05-07T00:00:00"/>
    <d v="1899-12-30T00:00:00"/>
    <n v="1"/>
    <n v="520"/>
    <n v="543"/>
    <n v="8.6666666666666661"/>
    <n v="23"/>
  </r>
  <r>
    <x v="13"/>
    <d v="2016-05-09T00:00:00"/>
    <d v="1899-12-30T00:00:00"/>
    <n v="1"/>
    <n v="435"/>
    <n v="458"/>
    <n v="7.25"/>
    <n v="23"/>
  </r>
  <r>
    <x v="13"/>
    <d v="2016-05-10T00:00:00"/>
    <d v="1899-12-30T00:00:00"/>
    <n v="1"/>
    <n v="416"/>
    <n v="431"/>
    <n v="6.9333333333333336"/>
    <n v="15"/>
  </r>
  <r>
    <x v="13"/>
    <d v="2016-05-11T00:00:00"/>
    <d v="1899-12-30T00:00:00"/>
    <n v="1"/>
    <n v="354"/>
    <n v="366"/>
    <n v="5.9"/>
    <n v="12"/>
  </r>
  <r>
    <x v="13"/>
    <d v="2016-05-12T00:00:00"/>
    <d v="1899-12-30T00:00:00"/>
    <n v="1"/>
    <n v="404"/>
    <n v="442"/>
    <n v="6.7333333333333334"/>
    <n v="38"/>
  </r>
  <r>
    <x v="14"/>
    <d v="2016-04-12T00:00:00"/>
    <d v="1899-12-30T00:00:00"/>
    <n v="1"/>
    <n v="441"/>
    <n v="464"/>
    <n v="7.35"/>
    <n v="23"/>
  </r>
  <r>
    <x v="14"/>
    <d v="2016-04-13T00:00:00"/>
    <d v="1899-12-30T00:00:00"/>
    <n v="2"/>
    <n v="455"/>
    <n v="488"/>
    <n v="15.166666666666666"/>
    <n v="66"/>
  </r>
  <r>
    <x v="14"/>
    <d v="2016-04-14T00:00:00"/>
    <d v="1899-12-30T00:00:00"/>
    <n v="1"/>
    <n v="357"/>
    <n v="418"/>
    <n v="5.95"/>
    <n v="61"/>
  </r>
  <r>
    <x v="14"/>
    <d v="2016-04-15T00:00:00"/>
    <d v="1899-12-30T00:00:00"/>
    <n v="1"/>
    <n v="377"/>
    <n v="409"/>
    <n v="6.2833333333333332"/>
    <n v="32"/>
  </r>
  <r>
    <x v="14"/>
    <d v="2016-04-16T00:00:00"/>
    <d v="1899-12-30T00:00:00"/>
    <n v="2"/>
    <n v="651"/>
    <n v="686"/>
    <n v="21.7"/>
    <n v="70"/>
  </r>
  <r>
    <x v="14"/>
    <d v="2016-04-17T00:00:00"/>
    <d v="1899-12-30T00:00:00"/>
    <n v="1"/>
    <n v="350"/>
    <n v="402"/>
    <n v="5.833333333333333"/>
    <n v="52"/>
  </r>
  <r>
    <x v="14"/>
    <d v="2016-04-18T00:00:00"/>
    <d v="1899-12-30T00:00:00"/>
    <n v="2"/>
    <n v="520"/>
    <n v="541"/>
    <n v="17.333333333333332"/>
    <n v="42"/>
  </r>
  <r>
    <x v="14"/>
    <d v="2016-04-19T00:00:00"/>
    <d v="1899-12-30T00:00:00"/>
    <n v="1"/>
    <n v="357"/>
    <n v="410"/>
    <n v="5.95"/>
    <n v="53"/>
  </r>
  <r>
    <x v="14"/>
    <d v="2016-04-20T00:00:00"/>
    <d v="1899-12-30T00:00:00"/>
    <n v="1"/>
    <n v="658"/>
    <n v="678"/>
    <n v="10.966666666666667"/>
    <n v="20"/>
  </r>
  <r>
    <x v="14"/>
    <d v="2016-04-21T00:00:00"/>
    <d v="1899-12-30T00:00:00"/>
    <n v="1"/>
    <n v="399"/>
    <n v="431"/>
    <n v="6.65"/>
    <n v="32"/>
  </r>
  <r>
    <x v="14"/>
    <d v="2016-04-22T00:00:00"/>
    <d v="1899-12-30T00:00:00"/>
    <n v="1"/>
    <n v="322"/>
    <n v="353"/>
    <n v="5.3666666666666663"/>
    <n v="31"/>
  </r>
  <r>
    <x v="14"/>
    <d v="2016-04-23T00:00:00"/>
    <d v="1899-12-30T00:00:00"/>
    <n v="2"/>
    <n v="631"/>
    <n v="725"/>
    <n v="21.033333333333335"/>
    <n v="188"/>
  </r>
  <r>
    <x v="14"/>
    <d v="2016-04-24T00:00:00"/>
    <d v="1899-12-30T00:00:00"/>
    <n v="2"/>
    <n v="553"/>
    <n v="640"/>
    <n v="18.433333333333334"/>
    <n v="174"/>
  </r>
  <r>
    <x v="14"/>
    <d v="2016-04-25T00:00:00"/>
    <d v="1899-12-30T00:00:00"/>
    <n v="1"/>
    <n v="433"/>
    <n v="468"/>
    <n v="7.2166666666666668"/>
    <n v="35"/>
  </r>
  <r>
    <x v="14"/>
    <d v="2016-04-26T00:00:00"/>
    <d v="1899-12-30T00:00:00"/>
    <n v="1"/>
    <n v="412"/>
    <n v="453"/>
    <n v="6.8666666666666663"/>
    <n v="41"/>
  </r>
  <r>
    <x v="14"/>
    <d v="2016-04-27T00:00:00"/>
    <d v="1899-12-30T00:00:00"/>
    <n v="1"/>
    <n v="347"/>
    <n v="391"/>
    <n v="5.7833333333333332"/>
    <n v="44"/>
  </r>
  <r>
    <x v="14"/>
    <d v="2016-04-28T00:00:00"/>
    <d v="1899-12-30T00:00:00"/>
    <n v="1"/>
    <n v="421"/>
    <n v="457"/>
    <n v="7.0166666666666666"/>
    <n v="36"/>
  </r>
  <r>
    <x v="14"/>
    <d v="2016-04-29T00:00:00"/>
    <d v="1899-12-30T00:00:00"/>
    <n v="1"/>
    <n v="450"/>
    <n v="495"/>
    <n v="7.5"/>
    <n v="45"/>
  </r>
  <r>
    <x v="14"/>
    <d v="2016-04-30T00:00:00"/>
    <d v="1899-12-30T00:00:00"/>
    <n v="2"/>
    <n v="775"/>
    <n v="843"/>
    <n v="25.833333333333332"/>
    <n v="136"/>
  </r>
  <r>
    <x v="14"/>
    <d v="2016-05-01T00:00:00"/>
    <d v="1899-12-30T00:00:00"/>
    <n v="2"/>
    <n v="622"/>
    <n v="686"/>
    <n v="20.733333333333334"/>
    <n v="128"/>
  </r>
  <r>
    <x v="14"/>
    <d v="2016-05-02T00:00:00"/>
    <d v="1899-12-30T00:00:00"/>
    <n v="1"/>
    <n v="409"/>
    <n v="471"/>
    <n v="6.8166666666666664"/>
    <n v="62"/>
  </r>
  <r>
    <x v="14"/>
    <d v="2016-05-03T00:00:00"/>
    <d v="1899-12-30T00:00:00"/>
    <n v="1"/>
    <n v="380"/>
    <n v="429"/>
    <n v="6.333333333333333"/>
    <n v="49"/>
  </r>
  <r>
    <x v="14"/>
    <d v="2016-05-04T00:00:00"/>
    <d v="1899-12-30T00:00:00"/>
    <n v="1"/>
    <n v="447"/>
    <n v="470"/>
    <n v="7.45"/>
    <n v="23"/>
  </r>
  <r>
    <x v="14"/>
    <d v="2016-05-05T00:00:00"/>
    <d v="1899-12-30T00:00:00"/>
    <n v="1"/>
    <n v="419"/>
    <n v="464"/>
    <n v="6.9833333333333334"/>
    <n v="45"/>
  </r>
  <r>
    <x v="14"/>
    <d v="2016-05-06T00:00:00"/>
    <d v="1899-12-30T00:00:00"/>
    <n v="1"/>
    <n v="400"/>
    <n v="434"/>
    <n v="6.666666666666667"/>
    <n v="34"/>
  </r>
  <r>
    <x v="14"/>
    <d v="2016-05-07T00:00:00"/>
    <d v="1899-12-30T00:00:00"/>
    <n v="1"/>
    <n v="442"/>
    <n v="470"/>
    <n v="7.3666666666666663"/>
    <n v="28"/>
  </r>
  <r>
    <x v="14"/>
    <d v="2016-05-08T00:00:00"/>
    <d v="1899-12-30T00:00:00"/>
    <n v="1"/>
    <n v="568"/>
    <n v="608"/>
    <n v="9.4666666666666668"/>
    <n v="40"/>
  </r>
  <r>
    <x v="14"/>
    <d v="2016-05-09T00:00:00"/>
    <d v="1899-12-30T00:00:00"/>
    <n v="1"/>
    <n v="453"/>
    <n v="494"/>
    <n v="7.55"/>
    <n v="41"/>
  </r>
  <r>
    <x v="14"/>
    <d v="2016-05-10T00:00:00"/>
    <d v="1899-12-30T00:00:00"/>
    <n v="1"/>
    <n v="418"/>
    <n v="443"/>
    <n v="6.9666666666666668"/>
    <n v="25"/>
  </r>
  <r>
    <x v="14"/>
    <d v="2016-05-11T00:00:00"/>
    <d v="1899-12-30T00:00:00"/>
    <n v="1"/>
    <n v="463"/>
    <n v="486"/>
    <n v="7.7166666666666668"/>
    <n v="23"/>
  </r>
  <r>
    <x v="14"/>
    <d v="2016-05-12T00:00:00"/>
    <d v="1899-12-30T00:00:00"/>
    <n v="1"/>
    <n v="438"/>
    <n v="475"/>
    <n v="7.3"/>
    <n v="37"/>
  </r>
  <r>
    <x v="15"/>
    <d v="2016-04-12T00:00:00"/>
    <d v="1899-12-30T00:00:00"/>
    <n v="1"/>
    <n v="419"/>
    <n v="438"/>
    <n v="6.9833333333333334"/>
    <n v="19"/>
  </r>
  <r>
    <x v="15"/>
    <d v="2016-04-13T00:00:00"/>
    <d v="1899-12-30T00:00:00"/>
    <n v="1"/>
    <n v="432"/>
    <n v="458"/>
    <n v="7.2"/>
    <n v="26"/>
  </r>
  <r>
    <x v="15"/>
    <d v="2016-04-14T00:00:00"/>
    <d v="1899-12-30T00:00:00"/>
    <n v="1"/>
    <n v="477"/>
    <n v="497"/>
    <n v="7.95"/>
    <n v="20"/>
  </r>
  <r>
    <x v="15"/>
    <d v="2016-04-15T00:00:00"/>
    <d v="1899-12-30T00:00:00"/>
    <n v="1"/>
    <n v="392"/>
    <n v="413"/>
    <n v="6.5333333333333332"/>
    <n v="21"/>
  </r>
  <r>
    <x v="15"/>
    <d v="2016-04-16T00:00:00"/>
    <d v="1899-12-30T00:00:00"/>
    <n v="1"/>
    <n v="406"/>
    <n v="445"/>
    <n v="6.7666666666666666"/>
    <n v="39"/>
  </r>
  <r>
    <x v="15"/>
    <d v="2016-04-17T00:00:00"/>
    <d v="1899-12-30T00:00:00"/>
    <n v="1"/>
    <n v="549"/>
    <n v="583"/>
    <n v="9.15"/>
    <n v="34"/>
  </r>
  <r>
    <x v="15"/>
    <d v="2016-04-18T00:00:00"/>
    <d v="1899-12-30T00:00:00"/>
    <n v="1"/>
    <n v="527"/>
    <n v="553"/>
    <n v="8.7833333333333332"/>
    <n v="26"/>
  </r>
  <r>
    <x v="15"/>
    <d v="2016-04-19T00:00:00"/>
    <d v="1899-12-30T00:00:00"/>
    <n v="1"/>
    <n v="449"/>
    <n v="465"/>
    <n v="7.4833333333333334"/>
    <n v="16"/>
  </r>
  <r>
    <x v="15"/>
    <d v="2016-04-20T00:00:00"/>
    <d v="1899-12-30T00:00:00"/>
    <n v="1"/>
    <n v="447"/>
    <n v="480"/>
    <n v="7.45"/>
    <n v="33"/>
  </r>
  <r>
    <x v="15"/>
    <d v="2016-04-21T00:00:00"/>
    <d v="1899-12-30T00:00:00"/>
    <n v="1"/>
    <n v="414"/>
    <n v="437"/>
    <n v="6.9"/>
    <n v="23"/>
  </r>
  <r>
    <x v="15"/>
    <d v="2016-04-22T00:00:00"/>
    <d v="1899-12-30T00:00:00"/>
    <n v="1"/>
    <n v="338"/>
    <n v="366"/>
    <n v="5.6333333333333337"/>
    <n v="28"/>
  </r>
  <r>
    <x v="15"/>
    <d v="2016-04-23T00:00:00"/>
    <d v="1899-12-30T00:00:00"/>
    <n v="1"/>
    <n v="384"/>
    <n v="402"/>
    <n v="6.4"/>
    <n v="18"/>
  </r>
  <r>
    <x v="15"/>
    <d v="2016-04-24T00:00:00"/>
    <d v="1899-12-30T00:00:00"/>
    <n v="1"/>
    <n v="543"/>
    <n v="615"/>
    <n v="9.0500000000000007"/>
    <n v="72"/>
  </r>
  <r>
    <x v="15"/>
    <d v="2016-04-25T00:00:00"/>
    <d v="1899-12-30T00:00:00"/>
    <n v="1"/>
    <n v="421"/>
    <n v="461"/>
    <n v="7.0166666666666666"/>
    <n v="40"/>
  </r>
  <r>
    <x v="15"/>
    <d v="2016-04-26T00:00:00"/>
    <d v="1899-12-30T00:00:00"/>
    <n v="1"/>
    <n v="354"/>
    <n v="377"/>
    <n v="5.9"/>
    <n v="23"/>
  </r>
  <r>
    <x v="15"/>
    <d v="2016-04-27T00:00:00"/>
    <d v="1899-12-30T00:00:00"/>
    <n v="1"/>
    <n v="424"/>
    <n v="452"/>
    <n v="7.0666666666666664"/>
    <n v="28"/>
  </r>
  <r>
    <x v="15"/>
    <d v="2016-04-28T00:00:00"/>
    <d v="1899-12-30T00:00:00"/>
    <n v="1"/>
    <n v="361"/>
    <n v="372"/>
    <n v="6.0166666666666666"/>
    <n v="11"/>
  </r>
  <r>
    <x v="15"/>
    <d v="2016-04-29T00:00:00"/>
    <d v="1899-12-30T00:00:00"/>
    <n v="1"/>
    <n v="459"/>
    <n v="485"/>
    <n v="7.65"/>
    <n v="26"/>
  </r>
  <r>
    <x v="15"/>
    <d v="2016-04-30T00:00:00"/>
    <d v="1899-12-30T00:00:00"/>
    <n v="1"/>
    <n v="412"/>
    <n v="433"/>
    <n v="6.8666666666666663"/>
    <n v="21"/>
  </r>
  <r>
    <x v="15"/>
    <d v="2016-05-01T00:00:00"/>
    <d v="1899-12-30T00:00:00"/>
    <n v="1"/>
    <n v="379"/>
    <n v="398"/>
    <n v="6.3166666666666664"/>
    <n v="19"/>
  </r>
  <r>
    <x v="15"/>
    <d v="2016-05-02T00:00:00"/>
    <d v="1899-12-30T00:00:00"/>
    <n v="2"/>
    <n v="525"/>
    <n v="553"/>
    <n v="17.5"/>
    <n v="56"/>
  </r>
  <r>
    <x v="15"/>
    <d v="2016-05-03T00:00:00"/>
    <d v="1899-12-30T00:00:00"/>
    <n v="1"/>
    <n v="508"/>
    <n v="543"/>
    <n v="8.4666666666666668"/>
    <n v="35"/>
  </r>
  <r>
    <x v="15"/>
    <d v="2016-05-04T00:00:00"/>
    <d v="1899-12-30T00:00:00"/>
    <n v="1"/>
    <n v="603"/>
    <n v="634"/>
    <n v="10.050000000000001"/>
    <n v="31"/>
  </r>
  <r>
    <x v="15"/>
    <d v="2016-05-05T00:00:00"/>
    <d v="1899-12-30T00:00:00"/>
    <n v="1"/>
    <n v="74"/>
    <n v="78"/>
    <n v="1.2333333333333334"/>
    <n v="4"/>
  </r>
  <r>
    <x v="15"/>
    <d v="2016-05-10T00:00:00"/>
    <d v="1899-12-30T00:00:00"/>
    <n v="1"/>
    <n v="504"/>
    <n v="562"/>
    <n v="8.4"/>
    <n v="58"/>
  </r>
  <r>
    <x v="15"/>
    <d v="2016-05-11T00:00:00"/>
    <d v="1899-12-30T00:00:00"/>
    <n v="1"/>
    <n v="431"/>
    <n v="476"/>
    <n v="7.1833333333333336"/>
    <n v="45"/>
  </r>
  <r>
    <x v="16"/>
    <d v="2016-04-16T00:00:00"/>
    <d v="1899-12-30T00:00:00"/>
    <n v="1"/>
    <n v="380"/>
    <n v="398"/>
    <n v="6.333333333333333"/>
    <n v="18"/>
  </r>
  <r>
    <x v="16"/>
    <d v="2016-04-17T00:00:00"/>
    <d v="1899-12-30T00:00:00"/>
    <n v="2"/>
    <n v="336"/>
    <n v="350"/>
    <n v="11.2"/>
    <n v="28"/>
  </r>
  <r>
    <x v="16"/>
    <d v="2016-04-18T00:00:00"/>
    <d v="1899-12-30T00:00:00"/>
    <n v="2"/>
    <n v="493"/>
    <n v="510"/>
    <n v="16.433333333333334"/>
    <n v="34"/>
  </r>
  <r>
    <x v="16"/>
    <d v="2016-04-19T00:00:00"/>
    <d v="1899-12-30T00:00:00"/>
    <n v="1"/>
    <n v="465"/>
    <n v="492"/>
    <n v="7.75"/>
    <n v="27"/>
  </r>
  <r>
    <x v="16"/>
    <d v="2016-04-20T00:00:00"/>
    <d v="1899-12-30T00:00:00"/>
    <n v="1"/>
    <n v="474"/>
    <n v="502"/>
    <n v="7.9"/>
    <n v="28"/>
  </r>
  <r>
    <x v="16"/>
    <d v="2016-04-21T00:00:00"/>
    <d v="1899-12-30T00:00:00"/>
    <n v="1"/>
    <n v="508"/>
    <n v="550"/>
    <n v="8.4666666666666668"/>
    <n v="42"/>
  </r>
  <r>
    <x v="16"/>
    <d v="2016-04-22T00:00:00"/>
    <d v="1899-12-30T00:00:00"/>
    <n v="1"/>
    <n v="480"/>
    <n v="546"/>
    <n v="8"/>
    <n v="66"/>
  </r>
  <r>
    <x v="16"/>
    <d v="2016-04-23T00:00:00"/>
    <d v="1899-12-30T00:00:00"/>
    <n v="1"/>
    <n v="492"/>
    <n v="539"/>
    <n v="8.1999999999999993"/>
    <n v="47"/>
  </r>
  <r>
    <x v="16"/>
    <d v="2016-04-24T00:00:00"/>
    <d v="1899-12-30T00:00:00"/>
    <n v="1"/>
    <n v="353"/>
    <n v="367"/>
    <n v="5.8833333333333337"/>
    <n v="14"/>
  </r>
  <r>
    <x v="16"/>
    <d v="2016-04-27T00:00:00"/>
    <d v="1899-12-30T00:00:00"/>
    <n v="1"/>
    <n v="542"/>
    <n v="557"/>
    <n v="9.0333333333333332"/>
    <n v="15"/>
  </r>
  <r>
    <x v="16"/>
    <d v="2016-04-28T00:00:00"/>
    <d v="1899-12-30T00:00:00"/>
    <n v="1"/>
    <n v="393"/>
    <n v="416"/>
    <n v="6.55"/>
    <n v="23"/>
  </r>
  <r>
    <x v="16"/>
    <d v="2016-04-29T00:00:00"/>
    <d v="1899-12-30T00:00:00"/>
    <n v="1"/>
    <n v="600"/>
    <n v="636"/>
    <n v="10"/>
    <n v="36"/>
  </r>
  <r>
    <x v="16"/>
    <d v="2016-05-01T00:00:00"/>
    <d v="1899-12-30T00:00:00"/>
    <n v="1"/>
    <n v="507"/>
    <n v="575"/>
    <n v="8.4499999999999993"/>
    <n v="68"/>
  </r>
  <r>
    <x v="16"/>
    <d v="2016-05-05T00:00:00"/>
    <d v="1899-12-30T00:00:00"/>
    <n v="1"/>
    <n v="392"/>
    <n v="415"/>
    <n v="6.5333333333333332"/>
    <n v="23"/>
  </r>
  <r>
    <x v="16"/>
    <d v="2016-05-06T00:00:00"/>
    <d v="1899-12-30T00:00:00"/>
    <n v="2"/>
    <n v="658"/>
    <n v="698"/>
    <n v="21.933333333333334"/>
    <n v="80"/>
  </r>
  <r>
    <x v="16"/>
    <d v="2016-05-07T00:00:00"/>
    <d v="1899-12-30T00:00:00"/>
    <n v="2"/>
    <n v="498"/>
    <n v="507"/>
    <n v="16.600000000000001"/>
    <n v="18"/>
  </r>
  <r>
    <x v="16"/>
    <d v="2016-05-08T00:00:00"/>
    <d v="1899-12-30T00:00:00"/>
    <n v="1"/>
    <n v="555"/>
    <n v="603"/>
    <n v="9.25"/>
    <n v="48"/>
  </r>
  <r>
    <x v="16"/>
    <d v="2016-05-09T00:00:00"/>
    <d v="1899-12-30T00:00:00"/>
    <n v="1"/>
    <n v="492"/>
    <n v="522"/>
    <n v="8.1999999999999993"/>
    <n v="30"/>
  </r>
  <r>
    <x v="17"/>
    <d v="2016-04-13T00:00:00"/>
    <d v="1899-12-30T00:00:00"/>
    <n v="1"/>
    <n v="235"/>
    <n v="260"/>
    <n v="3.9166666666666665"/>
    <n v="25"/>
  </r>
  <r>
    <x v="17"/>
    <d v="2016-04-14T00:00:00"/>
    <d v="1899-12-30T00:00:00"/>
    <n v="1"/>
    <n v="423"/>
    <n v="441"/>
    <n v="7.05"/>
    <n v="18"/>
  </r>
  <r>
    <x v="17"/>
    <d v="2016-04-15T00:00:00"/>
    <d v="1899-12-30T00:00:00"/>
    <n v="1"/>
    <n v="391"/>
    <n v="406"/>
    <n v="6.5166666666666666"/>
    <n v="15"/>
  </r>
  <r>
    <x v="18"/>
    <d v="2016-04-12T00:00:00"/>
    <d v="1899-12-30T00:00:00"/>
    <n v="1"/>
    <n v="366"/>
    <n v="387"/>
    <n v="6.1"/>
    <n v="21"/>
  </r>
  <r>
    <x v="18"/>
    <d v="2016-04-13T00:00:00"/>
    <d v="1899-12-30T00:00:00"/>
    <n v="3"/>
    <n v="630"/>
    <n v="679"/>
    <n v="31.5"/>
    <n v="147"/>
  </r>
  <r>
    <x v="18"/>
    <d v="2016-04-14T00:00:00"/>
    <d v="1899-12-30T00:00:00"/>
    <n v="2"/>
    <n v="508"/>
    <n v="535"/>
    <n v="16.933333333333334"/>
    <n v="54"/>
  </r>
  <r>
    <x v="18"/>
    <d v="2016-04-15T00:00:00"/>
    <d v="1899-12-30T00:00:00"/>
    <n v="1"/>
    <n v="370"/>
    <n v="386"/>
    <n v="6.166666666666667"/>
    <n v="16"/>
  </r>
  <r>
    <x v="18"/>
    <d v="2016-04-16T00:00:00"/>
    <d v="1899-12-30T00:00:00"/>
    <n v="1"/>
    <n v="357"/>
    <n v="366"/>
    <n v="5.95"/>
    <n v="9"/>
  </r>
  <r>
    <x v="18"/>
    <d v="2016-04-17T00:00:00"/>
    <d v="1899-12-30T00:00:00"/>
    <n v="1"/>
    <n v="427"/>
    <n v="446"/>
    <n v="7.1166666666666663"/>
    <n v="19"/>
  </r>
  <r>
    <x v="18"/>
    <d v="2016-04-18T00:00:00"/>
    <d v="1899-12-30T00:00:00"/>
    <n v="1"/>
    <n v="442"/>
    <n v="458"/>
    <n v="7.3666666666666663"/>
    <n v="16"/>
  </r>
  <r>
    <x v="18"/>
    <d v="2016-04-19T00:00:00"/>
    <d v="1899-12-30T00:00:00"/>
    <n v="1"/>
    <n v="476"/>
    <n v="535"/>
    <n v="7.9333333333333336"/>
    <n v="59"/>
  </r>
  <r>
    <x v="18"/>
    <d v="2016-04-20T00:00:00"/>
    <d v="1899-12-30T00:00:00"/>
    <n v="1"/>
    <n v="418"/>
    <n v="424"/>
    <n v="6.9666666666666668"/>
    <n v="6"/>
  </r>
  <r>
    <x v="18"/>
    <d v="2016-04-21T00:00:00"/>
    <d v="1899-12-30T00:00:00"/>
    <n v="1"/>
    <n v="451"/>
    <n v="457"/>
    <n v="7.5166666666666666"/>
    <n v="6"/>
  </r>
  <r>
    <x v="18"/>
    <d v="2016-04-22T00:00:00"/>
    <d v="1899-12-30T00:00:00"/>
    <n v="1"/>
    <n v="425"/>
    <n v="435"/>
    <n v="7.083333333333333"/>
    <n v="10"/>
  </r>
  <r>
    <x v="18"/>
    <d v="2016-04-23T00:00:00"/>
    <d v="1899-12-30T00:00:00"/>
    <n v="1"/>
    <n v="528"/>
    <n v="546"/>
    <n v="8.8000000000000007"/>
    <n v="18"/>
  </r>
  <r>
    <x v="18"/>
    <d v="2016-04-24T00:00:00"/>
    <d v="1899-12-30T00:00:00"/>
    <n v="1"/>
    <n v="511"/>
    <n v="514"/>
    <n v="8.5166666666666675"/>
    <n v="3"/>
  </r>
  <r>
    <x v="18"/>
    <d v="2016-04-25T00:00:00"/>
    <d v="1899-12-30T00:00:00"/>
    <n v="1"/>
    <n v="400"/>
    <n v="415"/>
    <n v="6.666666666666667"/>
    <n v="15"/>
  </r>
  <r>
    <x v="18"/>
    <d v="2016-04-26T00:00:00"/>
    <d v="1899-12-30T00:00:00"/>
    <n v="1"/>
    <n v="441"/>
    <n v="446"/>
    <n v="7.35"/>
    <n v="5"/>
  </r>
  <r>
    <x v="18"/>
    <d v="2016-04-27T00:00:00"/>
    <d v="1899-12-30T00:00:00"/>
    <n v="1"/>
    <n v="455"/>
    <n v="467"/>
    <n v="7.583333333333333"/>
    <n v="12"/>
  </r>
  <r>
    <x v="18"/>
    <d v="2016-04-28T00:00:00"/>
    <d v="1899-12-30T00:00:00"/>
    <n v="1"/>
    <n v="440"/>
    <n v="453"/>
    <n v="7.333333333333333"/>
    <n v="13"/>
  </r>
  <r>
    <x v="18"/>
    <d v="2016-04-29T00:00:00"/>
    <d v="1899-12-30T00:00:00"/>
    <n v="1"/>
    <n v="433"/>
    <n v="447"/>
    <n v="7.2166666666666668"/>
    <n v="14"/>
  </r>
  <r>
    <x v="18"/>
    <d v="2016-04-30T00:00:00"/>
    <d v="1899-12-30T00:00:00"/>
    <n v="1"/>
    <n v="422"/>
    <n v="424"/>
    <n v="7.0333333333333332"/>
    <n v="2"/>
  </r>
  <r>
    <x v="18"/>
    <d v="2016-05-01T00:00:00"/>
    <d v="1899-12-30T00:00:00"/>
    <n v="1"/>
    <n v="411"/>
    <n v="426"/>
    <n v="6.85"/>
    <n v="15"/>
  </r>
  <r>
    <x v="18"/>
    <d v="2016-05-02T00:00:00"/>
    <d v="1899-12-30T00:00:00"/>
    <n v="1"/>
    <n v="466"/>
    <n v="482"/>
    <n v="7.7666666666666666"/>
    <n v="16"/>
  </r>
  <r>
    <x v="18"/>
    <d v="2016-05-03T00:00:00"/>
    <d v="1899-12-30T00:00:00"/>
    <n v="1"/>
    <n v="394"/>
    <n v="418"/>
    <n v="6.5666666666666664"/>
    <n v="24"/>
  </r>
  <r>
    <x v="18"/>
    <d v="2016-05-04T00:00:00"/>
    <d v="1899-12-30T00:00:00"/>
    <n v="1"/>
    <n v="442"/>
    <n v="455"/>
    <n v="7.3666666666666663"/>
    <n v="13"/>
  </r>
  <r>
    <x v="18"/>
    <d v="2016-05-05T00:00:00"/>
    <d v="1899-12-30T00:00:00"/>
    <n v="1"/>
    <n v="467"/>
    <n v="491"/>
    <n v="7.7833333333333332"/>
    <n v="24"/>
  </r>
  <r>
    <x v="18"/>
    <d v="2016-05-06T00:00:00"/>
    <d v="1899-12-30T00:00:00"/>
    <n v="1"/>
    <n v="443"/>
    <n v="462"/>
    <n v="7.3833333333333337"/>
    <n v="19"/>
  </r>
  <r>
    <x v="18"/>
    <d v="2016-05-07T00:00:00"/>
    <d v="1899-12-30T00:00:00"/>
    <n v="1"/>
    <n v="298"/>
    <n v="334"/>
    <n v="4.9666666666666668"/>
    <n v="36"/>
  </r>
  <r>
    <x v="18"/>
    <d v="2016-05-08T00:00:00"/>
    <d v="1899-12-30T00:00:00"/>
    <n v="1"/>
    <n v="541"/>
    <n v="569"/>
    <n v="9.0166666666666675"/>
    <n v="28"/>
  </r>
  <r>
    <x v="18"/>
    <d v="2016-05-09T00:00:00"/>
    <d v="1899-12-30T00:00:00"/>
    <n v="1"/>
    <n v="489"/>
    <n v="497"/>
    <n v="8.15"/>
    <n v="8"/>
  </r>
  <r>
    <x v="18"/>
    <d v="2016-05-10T00:00:00"/>
    <d v="1899-12-30T00:00:00"/>
    <n v="1"/>
    <n v="469"/>
    <n v="481"/>
    <n v="7.8166666666666664"/>
    <n v="12"/>
  </r>
  <r>
    <x v="18"/>
    <d v="2016-05-11T00:00:00"/>
    <d v="1899-12-30T00:00:00"/>
    <n v="1"/>
    <n v="452"/>
    <n v="480"/>
    <n v="7.5333333333333332"/>
    <n v="28"/>
  </r>
  <r>
    <x v="18"/>
    <d v="2016-05-12T00:00:00"/>
    <d v="1899-12-30T00:00:00"/>
    <n v="1"/>
    <n v="516"/>
    <n v="535"/>
    <n v="8.6"/>
    <n v="19"/>
  </r>
  <r>
    <x v="19"/>
    <d v="2016-04-16T00:00:00"/>
    <d v="1899-12-30T00:00:00"/>
    <n v="1"/>
    <n v="79"/>
    <n v="82"/>
    <n v="1.3166666666666667"/>
    <n v="3"/>
  </r>
  <r>
    <x v="19"/>
    <d v="2016-05-01T00:00:00"/>
    <d v="1899-12-30T00:00:00"/>
    <n v="1"/>
    <n v="58"/>
    <n v="61"/>
    <n v="0.96666666666666667"/>
    <n v="3"/>
  </r>
  <r>
    <x v="20"/>
    <d v="2016-04-12T00:00:00"/>
    <d v="1899-12-30T00:00:00"/>
    <n v="1"/>
    <n v="514"/>
    <n v="525"/>
    <n v="8.5666666666666664"/>
    <n v="11"/>
  </r>
  <r>
    <x v="20"/>
    <d v="2016-04-13T00:00:00"/>
    <d v="1899-12-30T00:00:00"/>
    <n v="1"/>
    <n v="451"/>
    <n v="465"/>
    <n v="7.5166666666666666"/>
    <n v="14"/>
  </r>
  <r>
    <x v="20"/>
    <d v="2016-04-14T00:00:00"/>
    <d v="1899-12-30T00:00:00"/>
    <n v="1"/>
    <n v="472"/>
    <n v="476"/>
    <n v="7.8666666666666663"/>
    <n v="4"/>
  </r>
  <r>
    <x v="20"/>
    <d v="2016-04-15T00:00:00"/>
    <d v="1899-12-30T00:00:00"/>
    <n v="1"/>
    <n v="377"/>
    <n v="386"/>
    <n v="6.2833333333333332"/>
    <n v="9"/>
  </r>
  <r>
    <x v="20"/>
    <d v="2016-04-19T00:00:00"/>
    <d v="1899-12-30T00:00:00"/>
    <n v="1"/>
    <n v="472"/>
    <n v="483"/>
    <n v="7.8666666666666663"/>
    <n v="11"/>
  </r>
  <r>
    <x v="20"/>
    <d v="2016-04-20T00:00:00"/>
    <d v="1899-12-30T00:00:00"/>
    <n v="1"/>
    <n v="492"/>
    <n v="502"/>
    <n v="8.1999999999999993"/>
    <n v="10"/>
  </r>
  <r>
    <x v="20"/>
    <d v="2016-04-21T00:00:00"/>
    <d v="1899-12-30T00:00:00"/>
    <n v="1"/>
    <n v="390"/>
    <n v="411"/>
    <n v="6.5"/>
    <n v="21"/>
  </r>
  <r>
    <x v="20"/>
    <d v="2016-04-22T00:00:00"/>
    <d v="1899-12-30T00:00:00"/>
    <n v="1"/>
    <n v="428"/>
    <n v="448"/>
    <n v="7.1333333333333337"/>
    <n v="20"/>
  </r>
  <r>
    <x v="20"/>
    <d v="2016-04-24T00:00:00"/>
    <d v="1899-12-30T00:00:00"/>
    <n v="1"/>
    <n v="681"/>
    <n v="704"/>
    <n v="11.35"/>
    <n v="23"/>
  </r>
  <r>
    <x v="20"/>
    <d v="2016-04-25T00:00:00"/>
    <d v="1899-12-30T00:00:00"/>
    <n v="1"/>
    <n v="446"/>
    <n v="447"/>
    <n v="7.4333333333333336"/>
    <n v="1"/>
  </r>
  <r>
    <x v="20"/>
    <d v="2016-04-26T00:00:00"/>
    <d v="1899-12-30T00:00:00"/>
    <n v="1"/>
    <n v="485"/>
    <n v="500"/>
    <n v="8.0833333333333339"/>
    <n v="15"/>
  </r>
  <r>
    <x v="20"/>
    <d v="2016-04-27T00:00:00"/>
    <d v="1899-12-30T00:00:00"/>
    <n v="1"/>
    <n v="469"/>
    <n v="479"/>
    <n v="7.8166666666666664"/>
    <n v="10"/>
  </r>
  <r>
    <x v="20"/>
    <d v="2016-04-28T00:00:00"/>
    <d v="1899-12-30T00:00:00"/>
    <n v="1"/>
    <n v="354"/>
    <n v="367"/>
    <n v="5.9"/>
    <n v="13"/>
  </r>
  <r>
    <x v="20"/>
    <d v="2016-04-30T00:00:00"/>
    <d v="1899-12-30T00:00:00"/>
    <n v="1"/>
    <n v="485"/>
    <n v="489"/>
    <n v="8.0833333333333339"/>
    <n v="4"/>
  </r>
  <r>
    <x v="20"/>
    <d v="2016-05-01T00:00:00"/>
    <d v="1899-12-30T00:00:00"/>
    <n v="1"/>
    <n v="388"/>
    <n v="407"/>
    <n v="6.4666666666666668"/>
    <n v="19"/>
  </r>
  <r>
    <x v="20"/>
    <d v="2016-05-02T00:00:00"/>
    <d v="1899-12-30T00:00:00"/>
    <n v="1"/>
    <n v="440"/>
    <n v="459"/>
    <n v="7.333333333333333"/>
    <n v="19"/>
  </r>
  <r>
    <x v="20"/>
    <d v="2016-05-03T00:00:00"/>
    <d v="1899-12-30T00:00:00"/>
    <n v="1"/>
    <n v="456"/>
    <n v="461"/>
    <n v="7.6"/>
    <n v="5"/>
  </r>
  <r>
    <x v="20"/>
    <d v="2016-05-04T00:00:00"/>
    <d v="1899-12-30T00:00:00"/>
    <n v="1"/>
    <n v="420"/>
    <n v="436"/>
    <n v="7"/>
    <n v="16"/>
  </r>
  <r>
    <x v="20"/>
    <d v="2016-05-06T00:00:00"/>
    <d v="1899-12-30T00:00:00"/>
    <n v="1"/>
    <n v="322"/>
    <n v="333"/>
    <n v="5.3666666666666663"/>
    <n v="11"/>
  </r>
  <r>
    <x v="20"/>
    <d v="2016-05-07T00:00:00"/>
    <d v="1899-12-30T00:00:00"/>
    <n v="1"/>
    <n v="530"/>
    <n v="548"/>
    <n v="8.8333333333333339"/>
    <n v="18"/>
  </r>
  <r>
    <x v="20"/>
    <d v="2016-05-08T00:00:00"/>
    <d v="1899-12-30T00:00:00"/>
    <n v="1"/>
    <n v="481"/>
    <n v="510"/>
    <n v="8.0166666666666675"/>
    <n v="29"/>
  </r>
  <r>
    <x v="20"/>
    <d v="2016-05-09T00:00:00"/>
    <d v="1899-12-30T00:00:00"/>
    <n v="1"/>
    <n v="427"/>
    <n v="438"/>
    <n v="7.1166666666666663"/>
    <n v="11"/>
  </r>
  <r>
    <x v="20"/>
    <d v="2016-05-11T00:00:00"/>
    <d v="1899-12-30T00:00:00"/>
    <n v="1"/>
    <n v="451"/>
    <n v="463"/>
    <n v="7.5166666666666666"/>
    <n v="12"/>
  </r>
  <r>
    <x v="20"/>
    <d v="2016-05-12T00:00:00"/>
    <d v="1899-12-30T00:00:00"/>
    <n v="1"/>
    <n v="444"/>
    <n v="457"/>
    <n v="7.4"/>
    <n v="13"/>
  </r>
  <r>
    <x v="21"/>
    <d v="2016-04-20T00:00:00"/>
    <d v="1899-12-30T00:00:00"/>
    <n v="1"/>
    <n v="486"/>
    <n v="493"/>
    <n v="8.1"/>
    <n v="7"/>
  </r>
  <r>
    <x v="21"/>
    <d v="2016-04-23T00:00:00"/>
    <d v="1899-12-30T00:00:00"/>
    <n v="1"/>
    <n v="331"/>
    <n v="337"/>
    <n v="5.5166666666666666"/>
    <n v="6"/>
  </r>
  <r>
    <x v="21"/>
    <d v="2016-05-07T00:00:00"/>
    <d v="1899-12-30T00:00:00"/>
    <n v="1"/>
    <n v="74"/>
    <n v="75"/>
    <n v="1.2333333333333334"/>
    <n v="1"/>
  </r>
  <r>
    <x v="22"/>
    <d v="2016-04-12T00:00:00"/>
    <d v="1899-12-30T00:00:00"/>
    <n v="1"/>
    <n v="338"/>
    <n v="356"/>
    <n v="5.6333333333333337"/>
    <n v="18"/>
  </r>
  <r>
    <x v="22"/>
    <d v="2016-04-13T00:00:00"/>
    <d v="1899-12-30T00:00:00"/>
    <n v="2"/>
    <n v="447"/>
    <n v="487"/>
    <n v="14.9"/>
    <n v="80"/>
  </r>
  <r>
    <x v="22"/>
    <d v="2016-04-14T00:00:00"/>
    <d v="1899-12-30T00:00:00"/>
    <n v="1"/>
    <n v="424"/>
    <n v="455"/>
    <n v="7.0666666666666664"/>
    <n v="31"/>
  </r>
  <r>
    <x v="22"/>
    <d v="2016-04-15T00:00:00"/>
    <d v="1899-12-30T00:00:00"/>
    <n v="1"/>
    <n v="513"/>
    <n v="533"/>
    <n v="8.5500000000000007"/>
    <n v="20"/>
  </r>
  <r>
    <x v="22"/>
    <d v="2016-04-16T00:00:00"/>
    <d v="1899-12-30T00:00:00"/>
    <n v="2"/>
    <n v="611"/>
    <n v="689"/>
    <n v="20.366666666666667"/>
    <n v="156"/>
  </r>
  <r>
    <x v="22"/>
    <d v="2016-04-17T00:00:00"/>
    <d v="1899-12-30T00:00:00"/>
    <n v="2"/>
    <n v="525"/>
    <n v="591"/>
    <n v="17.5"/>
    <n v="132"/>
  </r>
  <r>
    <x v="22"/>
    <d v="2016-04-18T00:00:00"/>
    <d v="1899-12-30T00:00:00"/>
    <n v="1"/>
    <n v="398"/>
    <n v="451"/>
    <n v="6.6333333333333337"/>
    <n v="53"/>
  </r>
  <r>
    <x v="22"/>
    <d v="2016-04-19T00:00:00"/>
    <d v="1899-12-30T00:00:00"/>
    <n v="1"/>
    <n v="387"/>
    <n v="421"/>
    <n v="6.45"/>
    <n v="34"/>
  </r>
  <r>
    <x v="22"/>
    <d v="2016-04-20T00:00:00"/>
    <d v="1899-12-30T00:00:00"/>
    <n v="1"/>
    <n v="381"/>
    <n v="409"/>
    <n v="6.35"/>
    <n v="28"/>
  </r>
  <r>
    <x v="22"/>
    <d v="2016-04-21T00:00:00"/>
    <d v="1899-12-30T00:00:00"/>
    <n v="1"/>
    <n v="396"/>
    <n v="417"/>
    <n v="6.6"/>
    <n v="21"/>
  </r>
  <r>
    <x v="22"/>
    <d v="2016-04-22T00:00:00"/>
    <d v="1899-12-30T00:00:00"/>
    <n v="1"/>
    <n v="441"/>
    <n v="469"/>
    <n v="7.35"/>
    <n v="28"/>
  </r>
  <r>
    <x v="22"/>
    <d v="2016-04-23T00:00:00"/>
    <d v="1899-12-30T00:00:00"/>
    <n v="1"/>
    <n v="565"/>
    <n v="591"/>
    <n v="9.4166666666666661"/>
    <n v="26"/>
  </r>
  <r>
    <x v="22"/>
    <d v="2016-04-24T00:00:00"/>
    <d v="1899-12-30T00:00:00"/>
    <n v="1"/>
    <n v="458"/>
    <n v="492"/>
    <n v="7.6333333333333337"/>
    <n v="34"/>
  </r>
  <r>
    <x v="22"/>
    <d v="2016-04-25T00:00:00"/>
    <d v="1899-12-30T00:00:00"/>
    <n v="1"/>
    <n v="388"/>
    <n v="402"/>
    <n v="6.4666666666666668"/>
    <n v="14"/>
  </r>
  <r>
    <x v="22"/>
    <d v="2016-04-25T00:00:00"/>
    <d v="1899-12-30T00:00:00"/>
    <n v="1"/>
    <n v="388"/>
    <n v="402"/>
    <n v="6.4666666666666668"/>
    <n v="14"/>
  </r>
  <r>
    <x v="22"/>
    <d v="2016-04-26T00:00:00"/>
    <d v="1899-12-30T00:00:00"/>
    <n v="1"/>
    <n v="550"/>
    <n v="584"/>
    <n v="9.1666666666666661"/>
    <n v="34"/>
  </r>
  <r>
    <x v="22"/>
    <d v="2016-04-27T00:00:00"/>
    <d v="1899-12-30T00:00:00"/>
    <n v="1"/>
    <n v="531"/>
    <n v="600"/>
    <n v="8.85"/>
    <n v="69"/>
  </r>
  <r>
    <x v="22"/>
    <d v="2016-04-28T00:00:00"/>
    <d v="1899-12-30T00:00:00"/>
    <n v="1"/>
    <n v="506"/>
    <n v="556"/>
    <n v="8.4333333333333336"/>
    <n v="50"/>
  </r>
  <r>
    <x v="22"/>
    <d v="2016-04-29T00:00:00"/>
    <d v="1899-12-30T00:00:00"/>
    <n v="1"/>
    <n v="527"/>
    <n v="562"/>
    <n v="8.7833333333333332"/>
    <n v="35"/>
  </r>
  <r>
    <x v="22"/>
    <d v="2016-04-30T00:00:00"/>
    <d v="1899-12-30T00:00:00"/>
    <n v="1"/>
    <n v="468"/>
    <n v="555"/>
    <n v="7.8"/>
    <n v="87"/>
  </r>
  <r>
    <x v="22"/>
    <d v="2016-05-01T00:00:00"/>
    <d v="1899-12-30T00:00:00"/>
    <n v="1"/>
    <n v="475"/>
    <n v="539"/>
    <n v="7.916666666666667"/>
    <n v="64"/>
  </r>
  <r>
    <x v="22"/>
    <d v="2016-05-02T00:00:00"/>
    <d v="1899-12-30T00:00:00"/>
    <n v="1"/>
    <n v="351"/>
    <n v="385"/>
    <n v="5.85"/>
    <n v="34"/>
  </r>
  <r>
    <x v="22"/>
    <d v="2016-05-03T00:00:00"/>
    <d v="1899-12-30T00:00:00"/>
    <n v="1"/>
    <n v="405"/>
    <n v="429"/>
    <n v="6.75"/>
    <n v="24"/>
  </r>
  <r>
    <x v="22"/>
    <d v="2016-05-04T00:00:00"/>
    <d v="1899-12-30T00:00:00"/>
    <n v="1"/>
    <n v="441"/>
    <n v="477"/>
    <n v="7.35"/>
    <n v="36"/>
  </r>
  <r>
    <x v="22"/>
    <d v="2016-05-05T00:00:00"/>
    <d v="1899-12-30T00:00:00"/>
    <n v="1"/>
    <n v="381"/>
    <n v="417"/>
    <n v="6.35"/>
    <n v="36"/>
  </r>
  <r>
    <x v="22"/>
    <d v="2016-05-06T00:00:00"/>
    <d v="1899-12-30T00:00:00"/>
    <n v="1"/>
    <n v="323"/>
    <n v="355"/>
    <n v="5.3833333333333337"/>
    <n v="32"/>
  </r>
  <r>
    <x v="22"/>
    <d v="2016-05-07T00:00:00"/>
    <d v="1899-12-30T00:00:00"/>
    <n v="2"/>
    <n v="459"/>
    <n v="513"/>
    <n v="15.3"/>
    <n v="108"/>
  </r>
  <r>
    <x v="22"/>
    <d v="2016-05-08T00:00:00"/>
    <d v="1899-12-30T00:00:00"/>
    <n v="1"/>
    <n v="545"/>
    <n v="606"/>
    <n v="9.0833333333333339"/>
    <n v="61"/>
  </r>
  <r>
    <x v="22"/>
    <d v="2016-05-09T00:00:00"/>
    <d v="1899-12-30T00:00:00"/>
    <n v="1"/>
    <n v="359"/>
    <n v="399"/>
    <n v="5.9833333333333334"/>
    <n v="40"/>
  </r>
  <r>
    <x v="22"/>
    <d v="2016-05-10T00:00:00"/>
    <d v="1899-12-30T00:00:00"/>
    <n v="1"/>
    <n v="342"/>
    <n v="391"/>
    <n v="5.7"/>
    <n v="49"/>
  </r>
  <r>
    <x v="22"/>
    <d v="2016-05-11T00:00:00"/>
    <d v="1899-12-30T00:00:00"/>
    <n v="1"/>
    <n v="368"/>
    <n v="387"/>
    <n v="6.1333333333333337"/>
    <n v="19"/>
  </r>
  <r>
    <x v="22"/>
    <d v="2016-05-12T00:00:00"/>
    <d v="1899-12-30T00:00:00"/>
    <n v="1"/>
    <n v="496"/>
    <n v="546"/>
    <n v="8.2666666666666675"/>
    <n v="50"/>
  </r>
  <r>
    <x v="23"/>
    <d v="2016-04-12T00:00:00"/>
    <d v="1899-12-30T00:00:00"/>
    <n v="1"/>
    <n v="458"/>
    <n v="493"/>
    <n v="7.6333333333333337"/>
    <n v="35"/>
  </r>
  <r>
    <x v="23"/>
    <d v="2016-04-13T00:00:00"/>
    <d v="1899-12-30T00:00:00"/>
    <n v="1"/>
    <n v="531"/>
    <n v="552"/>
    <n v="8.85"/>
    <n v="21"/>
  </r>
  <r>
    <x v="23"/>
    <d v="2016-04-14T00:00:00"/>
    <d v="1899-12-30T00:00:00"/>
    <n v="1"/>
    <n v="486"/>
    <n v="503"/>
    <n v="8.1"/>
    <n v="17"/>
  </r>
  <r>
    <x v="23"/>
    <d v="2016-04-15T00:00:00"/>
    <d v="1899-12-30T00:00:00"/>
    <n v="1"/>
    <n v="363"/>
    <n v="377"/>
    <n v="6.05"/>
    <n v="14"/>
  </r>
  <r>
    <x v="23"/>
    <d v="2016-04-20T00:00:00"/>
    <d v="1899-12-30T00:00:00"/>
    <n v="1"/>
    <n v="528"/>
    <n v="547"/>
    <n v="8.8000000000000007"/>
    <n v="19"/>
  </r>
  <r>
    <x v="23"/>
    <d v="2016-04-22T00:00:00"/>
    <d v="1899-12-30T00:00:00"/>
    <n v="1"/>
    <n v="391"/>
    <n v="407"/>
    <n v="6.5166666666666666"/>
    <n v="16"/>
  </r>
  <r>
    <x v="23"/>
    <d v="2016-04-23T00:00:00"/>
    <d v="1899-12-30T00:00:00"/>
    <n v="1"/>
    <n v="339"/>
    <n v="360"/>
    <n v="5.65"/>
    <n v="21"/>
  </r>
  <r>
    <x v="23"/>
    <d v="2016-04-27T00:00:00"/>
    <d v="1899-12-30T00:00:00"/>
    <n v="1"/>
    <n v="423"/>
    <n v="428"/>
    <n v="7.05"/>
    <n v="5"/>
  </r>
  <r>
    <x v="23"/>
    <d v="2016-04-28T00:00:00"/>
    <d v="1899-12-30T00:00:00"/>
    <n v="1"/>
    <n v="402"/>
    <n v="416"/>
    <n v="6.7"/>
    <n v="14"/>
  </r>
  <r>
    <x v="23"/>
    <d v="2016-04-29T00:00:00"/>
    <d v="1899-12-30T00:00:00"/>
    <n v="1"/>
    <n v="398"/>
    <n v="406"/>
    <n v="6.6333333333333337"/>
    <n v="8"/>
  </r>
  <r>
    <x v="23"/>
    <d v="2016-04-30T00:00:00"/>
    <d v="1899-12-30T00:00:00"/>
    <n v="1"/>
    <n v="343"/>
    <n v="360"/>
    <n v="5.7166666666666668"/>
    <n v="17"/>
  </r>
  <r>
    <x v="23"/>
    <d v="2016-05-01T00:00:00"/>
    <d v="1899-12-30T00:00:00"/>
    <n v="1"/>
    <n v="503"/>
    <n v="527"/>
    <n v="8.3833333333333329"/>
    <n v="24"/>
  </r>
  <r>
    <x v="23"/>
    <d v="2016-05-02T00:00:00"/>
    <d v="1899-12-30T00:00:00"/>
    <n v="1"/>
    <n v="415"/>
    <n v="423"/>
    <n v="6.916666666666667"/>
    <n v="8"/>
  </r>
  <r>
    <x v="23"/>
    <d v="2016-05-03T00:00:00"/>
    <d v="1899-12-30T00:00:00"/>
    <n v="1"/>
    <n v="516"/>
    <n v="545"/>
    <n v="8.6"/>
    <n v="29"/>
  </r>
  <r>
    <x v="23"/>
    <d v="2016-05-04T00:00:00"/>
    <d v="1899-12-30T00:00:00"/>
    <n v="1"/>
    <n v="439"/>
    <n v="463"/>
    <n v="7.3166666666666664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E26A6-FDAF-4FF8-BD1B-C570054C6EB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8">
    <pivotField axis="axisRow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9" showAll="0"/>
    <pivotField showAll="0"/>
    <pivotField showAll="0"/>
    <pivotField showAll="0"/>
    <pivotField dataField="1" numFmtId="2" showAll="0"/>
    <pivotField dataField="1" showAll="0"/>
  </pivotFields>
  <rowFields count="1">
    <field x="0"/>
  </rowFields>
  <rowItems count="25">
    <i>
      <x v="5"/>
    </i>
    <i>
      <x v="19"/>
    </i>
    <i>
      <x v="12"/>
    </i>
    <i>
      <x v="1"/>
    </i>
    <i>
      <x v="21"/>
    </i>
    <i>
      <x v="7"/>
    </i>
    <i>
      <x v="8"/>
    </i>
    <i>
      <x v="17"/>
    </i>
    <i>
      <x/>
    </i>
    <i>
      <x v="23"/>
    </i>
    <i>
      <x v="6"/>
    </i>
    <i>
      <x v="13"/>
    </i>
    <i>
      <x v="15"/>
    </i>
    <i>
      <x v="20"/>
    </i>
    <i>
      <x v="9"/>
    </i>
    <i>
      <x v="18"/>
    </i>
    <i>
      <x v="4"/>
    </i>
    <i>
      <x v="22"/>
    </i>
    <i>
      <x v="11"/>
    </i>
    <i>
      <x v="10"/>
    </i>
    <i>
      <x v="16"/>
    </i>
    <i>
      <x v="14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Asleep By Hours " fld="6" subtotal="average" baseField="0" baseItem="0"/>
    <dataField name="Average of Total Bed Time in Min" fld="7" subtotal="average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924BDD-818D-4E6F-AEE4-59E01AD11A9C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Id" tableColumnId="1"/>
      <queryTableField id="2" name="SleepDay" tableColumnId="2"/>
      <queryTableField id="6" dataBound="0" tableColumnId="6"/>
      <queryTableField id="3" name="TotalSleepRecords" tableColumnId="3"/>
      <queryTableField id="4" name="TotalMinutesAsleep" tableColumnId="4"/>
      <queryTableField id="5" name="TotalTimeInBed" tableColumnId="5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15445-C75A-47B7-B4CD-4B53FD37E8AF}" name="sleepDay_merged" displayName="sleepDay_merged" ref="A1:H414" tableType="queryTable" totalsRowShown="0" headerRowDxfId="6">
  <tableColumns count="8">
    <tableColumn id="1" xr3:uid="{4667931C-D31D-4E63-A07F-2156682E46FB}" uniqueName="1" name="Id" queryTableFieldId="1"/>
    <tableColumn id="2" xr3:uid="{37C1562E-9271-4C55-BFF2-0E00084E5B43}" uniqueName="2" name="Sleep Day" queryTableFieldId="2" dataDxfId="5"/>
    <tableColumn id="6" xr3:uid="{AAA3E3AD-0C23-494B-90A7-770CA2A70FE6}" uniqueName="6" name="Column1" queryTableFieldId="6" dataDxfId="4"/>
    <tableColumn id="3" xr3:uid="{2CDB967A-C85A-4E14-9EA5-7E621B09DD90}" uniqueName="3" name="Total Sleep Records" queryTableFieldId="3"/>
    <tableColumn id="4" xr3:uid="{D837F0A5-F681-469C-867E-3CEB615D9C39}" uniqueName="4" name="Total Minutes Asleep" queryTableFieldId="4"/>
    <tableColumn id="5" xr3:uid="{8C5ABBE2-99CC-4364-B4CD-0FE03B8C435D}" uniqueName="5" name="Total Time In Bed" queryTableFieldId="5"/>
    <tableColumn id="7" xr3:uid="{699C6B2C-4831-4856-BA1E-85AC68C568DD}" uniqueName="7" name="Total Asleep By Hours " queryTableFieldId="7" dataDxfId="3">
      <calculatedColumnFormula>(E2/60)*D2</calculatedColumnFormula>
    </tableColumn>
    <tableColumn id="8" xr3:uid="{CD40277E-CB14-44FF-BDC4-912FF1E06375}" uniqueName="8" name="Total Bed Time in Min" queryTableFieldId="8" dataDxfId="2">
      <calculatedColumnFormula>(sleepDay_merged[[#This Row],[Total Time In Bed]]-sleepDay_merged[[#This Row],[Total Minutes Asleep]])*sleepDay_merged[[#This Row],[Total Sleep Records]]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A55F-0C5F-461E-BA33-36C6A4AF0852}">
  <dimension ref="A1:H414"/>
  <sheetViews>
    <sheetView topLeftCell="A2" zoomScale="52" workbookViewId="0">
      <selection activeCell="G22" sqref="A2:H414"/>
    </sheetView>
  </sheetViews>
  <sheetFormatPr defaultRowHeight="14.5" x14ac:dyDescent="0.35"/>
  <cols>
    <col min="1" max="1" width="10.81640625" bestFit="1" customWidth="1"/>
    <col min="2" max="2" width="20.54296875" bestFit="1" customWidth="1"/>
    <col min="3" max="3" width="20.54296875" customWidth="1"/>
    <col min="4" max="4" width="18.54296875" bestFit="1" customWidth="1"/>
    <col min="5" max="5" width="20" bestFit="1" customWidth="1"/>
    <col min="6" max="6" width="16.36328125" bestFit="1" customWidth="1"/>
    <col min="7" max="7" width="20.1796875" style="7" bestFit="1" customWidth="1"/>
    <col min="8" max="8" width="20.6328125" bestFit="1" customWidth="1"/>
  </cols>
  <sheetData>
    <row r="1" spans="1:8" x14ac:dyDescent="0.3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6" t="s">
        <v>8</v>
      </c>
      <c r="H1" s="3" t="s">
        <v>9</v>
      </c>
    </row>
    <row r="2" spans="1:8" x14ac:dyDescent="0.35">
      <c r="A2">
        <v>1503960366</v>
      </c>
      <c r="B2" s="2">
        <v>42472</v>
      </c>
      <c r="C2" s="1">
        <v>0</v>
      </c>
      <c r="D2">
        <v>1</v>
      </c>
      <c r="E2">
        <v>327</v>
      </c>
      <c r="F2">
        <v>346</v>
      </c>
      <c r="G2" s="7">
        <f t="shared" ref="G2:G65" si="0">(E2/60)*D2</f>
        <v>5.45</v>
      </c>
      <c r="H2">
        <f>(sleepDay_merged[[#This Row],[Total Time In Bed]]-sleepDay_merged[[#This Row],[Total Minutes Asleep]])*sleepDay_merged[[#This Row],[Total Sleep Records]]</f>
        <v>19</v>
      </c>
    </row>
    <row r="3" spans="1:8" x14ac:dyDescent="0.35">
      <c r="A3">
        <v>1503960366</v>
      </c>
      <c r="B3" s="2">
        <v>42473</v>
      </c>
      <c r="C3" s="1">
        <v>0</v>
      </c>
      <c r="D3">
        <v>2</v>
      </c>
      <c r="E3">
        <v>384</v>
      </c>
      <c r="F3">
        <v>407</v>
      </c>
      <c r="G3" s="7">
        <f t="shared" si="0"/>
        <v>12.8</v>
      </c>
      <c r="H3">
        <f>(sleepDay_merged[[#This Row],[Total Time In Bed]]-sleepDay_merged[[#This Row],[Total Minutes Asleep]])*sleepDay_merged[[#This Row],[Total Sleep Records]]</f>
        <v>46</v>
      </c>
    </row>
    <row r="4" spans="1:8" x14ac:dyDescent="0.35">
      <c r="A4">
        <v>1503960366</v>
      </c>
      <c r="B4" s="2">
        <v>42475</v>
      </c>
      <c r="C4" s="1">
        <v>0</v>
      </c>
      <c r="D4">
        <v>1</v>
      </c>
      <c r="E4">
        <v>412</v>
      </c>
      <c r="F4">
        <v>442</v>
      </c>
      <c r="G4" s="7">
        <f t="shared" si="0"/>
        <v>6.8666666666666663</v>
      </c>
      <c r="H4">
        <f>(sleepDay_merged[[#This Row],[Total Time In Bed]]-sleepDay_merged[[#This Row],[Total Minutes Asleep]])*sleepDay_merged[[#This Row],[Total Sleep Records]]</f>
        <v>30</v>
      </c>
    </row>
    <row r="5" spans="1:8" x14ac:dyDescent="0.35">
      <c r="A5">
        <v>1503960366</v>
      </c>
      <c r="B5" s="2">
        <v>42476</v>
      </c>
      <c r="C5" s="1">
        <v>0</v>
      </c>
      <c r="D5">
        <v>2</v>
      </c>
      <c r="E5">
        <v>340</v>
      </c>
      <c r="F5">
        <v>367</v>
      </c>
      <c r="G5" s="7">
        <f t="shared" si="0"/>
        <v>11.333333333333334</v>
      </c>
      <c r="H5">
        <f>(sleepDay_merged[[#This Row],[Total Time In Bed]]-sleepDay_merged[[#This Row],[Total Minutes Asleep]])*sleepDay_merged[[#This Row],[Total Sleep Records]]</f>
        <v>54</v>
      </c>
    </row>
    <row r="6" spans="1:8" x14ac:dyDescent="0.35">
      <c r="A6">
        <v>1503960366</v>
      </c>
      <c r="B6" s="2">
        <v>42477</v>
      </c>
      <c r="C6" s="1">
        <v>0</v>
      </c>
      <c r="D6">
        <v>1</v>
      </c>
      <c r="E6">
        <v>700</v>
      </c>
      <c r="F6">
        <v>712</v>
      </c>
      <c r="G6" s="7">
        <f t="shared" si="0"/>
        <v>11.666666666666666</v>
      </c>
      <c r="H6">
        <f>(sleepDay_merged[[#This Row],[Total Time In Bed]]-sleepDay_merged[[#This Row],[Total Minutes Asleep]])*sleepDay_merged[[#This Row],[Total Sleep Records]]</f>
        <v>12</v>
      </c>
    </row>
    <row r="7" spans="1:8" x14ac:dyDescent="0.35">
      <c r="A7">
        <v>1503960366</v>
      </c>
      <c r="B7" s="2">
        <v>42479</v>
      </c>
      <c r="C7" s="1">
        <v>0</v>
      </c>
      <c r="D7">
        <v>1</v>
      </c>
      <c r="E7">
        <v>304</v>
      </c>
      <c r="F7">
        <v>320</v>
      </c>
      <c r="G7" s="7">
        <f t="shared" si="0"/>
        <v>5.0666666666666664</v>
      </c>
      <c r="H7">
        <f>(sleepDay_merged[[#This Row],[Total Time In Bed]]-sleepDay_merged[[#This Row],[Total Minutes Asleep]])*sleepDay_merged[[#This Row],[Total Sleep Records]]</f>
        <v>16</v>
      </c>
    </row>
    <row r="8" spans="1:8" x14ac:dyDescent="0.35">
      <c r="A8">
        <v>1503960366</v>
      </c>
      <c r="B8" s="2">
        <v>42480</v>
      </c>
      <c r="C8" s="1">
        <v>0</v>
      </c>
      <c r="D8">
        <v>1</v>
      </c>
      <c r="E8">
        <v>360</v>
      </c>
      <c r="F8">
        <v>377</v>
      </c>
      <c r="G8" s="7">
        <f t="shared" si="0"/>
        <v>6</v>
      </c>
      <c r="H8">
        <f>(sleepDay_merged[[#This Row],[Total Time In Bed]]-sleepDay_merged[[#This Row],[Total Minutes Asleep]])*sleepDay_merged[[#This Row],[Total Sleep Records]]</f>
        <v>17</v>
      </c>
    </row>
    <row r="9" spans="1:8" x14ac:dyDescent="0.35">
      <c r="A9">
        <v>1503960366</v>
      </c>
      <c r="B9" s="2">
        <v>42481</v>
      </c>
      <c r="C9" s="1">
        <v>0</v>
      </c>
      <c r="D9">
        <v>1</v>
      </c>
      <c r="E9">
        <v>325</v>
      </c>
      <c r="F9">
        <v>364</v>
      </c>
      <c r="G9" s="7">
        <f t="shared" si="0"/>
        <v>5.416666666666667</v>
      </c>
      <c r="H9">
        <f>(sleepDay_merged[[#This Row],[Total Time In Bed]]-sleepDay_merged[[#This Row],[Total Minutes Asleep]])*sleepDay_merged[[#This Row],[Total Sleep Records]]</f>
        <v>39</v>
      </c>
    </row>
    <row r="10" spans="1:8" x14ac:dyDescent="0.35">
      <c r="A10">
        <v>1503960366</v>
      </c>
      <c r="B10" s="2">
        <v>42483</v>
      </c>
      <c r="C10" s="1">
        <v>0</v>
      </c>
      <c r="D10">
        <v>1</v>
      </c>
      <c r="E10">
        <v>361</v>
      </c>
      <c r="F10">
        <v>384</v>
      </c>
      <c r="G10" s="7">
        <f t="shared" si="0"/>
        <v>6.0166666666666666</v>
      </c>
      <c r="H10">
        <f>(sleepDay_merged[[#This Row],[Total Time In Bed]]-sleepDay_merged[[#This Row],[Total Minutes Asleep]])*sleepDay_merged[[#This Row],[Total Sleep Records]]</f>
        <v>23</v>
      </c>
    </row>
    <row r="11" spans="1:8" x14ac:dyDescent="0.35">
      <c r="A11">
        <v>1503960366</v>
      </c>
      <c r="B11" s="2">
        <v>42484</v>
      </c>
      <c r="C11" s="1">
        <v>0</v>
      </c>
      <c r="D11">
        <v>1</v>
      </c>
      <c r="E11">
        <v>430</v>
      </c>
      <c r="F11">
        <v>449</v>
      </c>
      <c r="G11" s="7">
        <f t="shared" si="0"/>
        <v>7.166666666666667</v>
      </c>
      <c r="H11">
        <f>(sleepDay_merged[[#This Row],[Total Time In Bed]]-sleepDay_merged[[#This Row],[Total Minutes Asleep]])*sleepDay_merged[[#This Row],[Total Sleep Records]]</f>
        <v>19</v>
      </c>
    </row>
    <row r="12" spans="1:8" x14ac:dyDescent="0.35">
      <c r="A12">
        <v>1503960366</v>
      </c>
      <c r="B12" s="2">
        <v>42485</v>
      </c>
      <c r="C12" s="1">
        <v>0</v>
      </c>
      <c r="D12">
        <v>1</v>
      </c>
      <c r="E12">
        <v>277</v>
      </c>
      <c r="F12">
        <v>323</v>
      </c>
      <c r="G12" s="7">
        <f t="shared" si="0"/>
        <v>4.6166666666666663</v>
      </c>
      <c r="H12">
        <f>(sleepDay_merged[[#This Row],[Total Time In Bed]]-sleepDay_merged[[#This Row],[Total Minutes Asleep]])*sleepDay_merged[[#This Row],[Total Sleep Records]]</f>
        <v>46</v>
      </c>
    </row>
    <row r="13" spans="1:8" x14ac:dyDescent="0.35">
      <c r="A13">
        <v>1503960366</v>
      </c>
      <c r="B13" s="2">
        <v>42486</v>
      </c>
      <c r="C13" s="1">
        <v>0</v>
      </c>
      <c r="D13">
        <v>1</v>
      </c>
      <c r="E13">
        <v>245</v>
      </c>
      <c r="F13">
        <v>274</v>
      </c>
      <c r="G13" s="7">
        <f t="shared" si="0"/>
        <v>4.083333333333333</v>
      </c>
      <c r="H13">
        <f>(sleepDay_merged[[#This Row],[Total Time In Bed]]-sleepDay_merged[[#This Row],[Total Minutes Asleep]])*sleepDay_merged[[#This Row],[Total Sleep Records]]</f>
        <v>29</v>
      </c>
    </row>
    <row r="14" spans="1:8" x14ac:dyDescent="0.35">
      <c r="A14">
        <v>1503960366</v>
      </c>
      <c r="B14" s="2">
        <v>42488</v>
      </c>
      <c r="C14" s="1">
        <v>0</v>
      </c>
      <c r="D14">
        <v>1</v>
      </c>
      <c r="E14">
        <v>366</v>
      </c>
      <c r="F14">
        <v>393</v>
      </c>
      <c r="G14" s="7">
        <f t="shared" si="0"/>
        <v>6.1</v>
      </c>
      <c r="H14">
        <f>(sleepDay_merged[[#This Row],[Total Time In Bed]]-sleepDay_merged[[#This Row],[Total Minutes Asleep]])*sleepDay_merged[[#This Row],[Total Sleep Records]]</f>
        <v>27</v>
      </c>
    </row>
    <row r="15" spans="1:8" x14ac:dyDescent="0.35">
      <c r="A15">
        <v>1503960366</v>
      </c>
      <c r="B15" s="2">
        <v>42489</v>
      </c>
      <c r="C15" s="1">
        <v>0</v>
      </c>
      <c r="D15">
        <v>1</v>
      </c>
      <c r="E15">
        <v>341</v>
      </c>
      <c r="F15">
        <v>354</v>
      </c>
      <c r="G15" s="7">
        <f t="shared" si="0"/>
        <v>5.6833333333333336</v>
      </c>
      <c r="H15">
        <f>(sleepDay_merged[[#This Row],[Total Time In Bed]]-sleepDay_merged[[#This Row],[Total Minutes Asleep]])*sleepDay_merged[[#This Row],[Total Sleep Records]]</f>
        <v>13</v>
      </c>
    </row>
    <row r="16" spans="1:8" x14ac:dyDescent="0.35">
      <c r="A16">
        <v>1503960366</v>
      </c>
      <c r="B16" s="2">
        <v>42490</v>
      </c>
      <c r="C16" s="1">
        <v>0</v>
      </c>
      <c r="D16">
        <v>1</v>
      </c>
      <c r="E16">
        <v>404</v>
      </c>
      <c r="F16">
        <v>425</v>
      </c>
      <c r="G16" s="7">
        <f t="shared" si="0"/>
        <v>6.7333333333333334</v>
      </c>
      <c r="H16">
        <f>(sleepDay_merged[[#This Row],[Total Time In Bed]]-sleepDay_merged[[#This Row],[Total Minutes Asleep]])*sleepDay_merged[[#This Row],[Total Sleep Records]]</f>
        <v>21</v>
      </c>
    </row>
    <row r="17" spans="1:8" x14ac:dyDescent="0.35">
      <c r="A17">
        <v>1503960366</v>
      </c>
      <c r="B17" s="2">
        <v>42491</v>
      </c>
      <c r="C17" s="1">
        <v>0</v>
      </c>
      <c r="D17">
        <v>1</v>
      </c>
      <c r="E17">
        <v>369</v>
      </c>
      <c r="F17">
        <v>396</v>
      </c>
      <c r="G17" s="7">
        <f t="shared" si="0"/>
        <v>6.15</v>
      </c>
      <c r="H17">
        <f>(sleepDay_merged[[#This Row],[Total Time In Bed]]-sleepDay_merged[[#This Row],[Total Minutes Asleep]])*sleepDay_merged[[#This Row],[Total Sleep Records]]</f>
        <v>27</v>
      </c>
    </row>
    <row r="18" spans="1:8" x14ac:dyDescent="0.35">
      <c r="A18">
        <v>1503960366</v>
      </c>
      <c r="B18" s="2">
        <v>42492</v>
      </c>
      <c r="C18" s="1">
        <v>0</v>
      </c>
      <c r="D18">
        <v>1</v>
      </c>
      <c r="E18">
        <v>277</v>
      </c>
      <c r="F18">
        <v>309</v>
      </c>
      <c r="G18" s="7">
        <f t="shared" si="0"/>
        <v>4.6166666666666663</v>
      </c>
      <c r="H18">
        <f>(sleepDay_merged[[#This Row],[Total Time In Bed]]-sleepDay_merged[[#This Row],[Total Minutes Asleep]])*sleepDay_merged[[#This Row],[Total Sleep Records]]</f>
        <v>32</v>
      </c>
    </row>
    <row r="19" spans="1:8" x14ac:dyDescent="0.35">
      <c r="A19">
        <v>1503960366</v>
      </c>
      <c r="B19" s="2">
        <v>42493</v>
      </c>
      <c r="C19" s="1">
        <v>0</v>
      </c>
      <c r="D19">
        <v>1</v>
      </c>
      <c r="E19">
        <v>273</v>
      </c>
      <c r="F19">
        <v>296</v>
      </c>
      <c r="G19" s="7">
        <f t="shared" si="0"/>
        <v>4.55</v>
      </c>
      <c r="H19">
        <f>(sleepDay_merged[[#This Row],[Total Time In Bed]]-sleepDay_merged[[#This Row],[Total Minutes Asleep]])*sleepDay_merged[[#This Row],[Total Sleep Records]]</f>
        <v>23</v>
      </c>
    </row>
    <row r="20" spans="1:8" x14ac:dyDescent="0.35">
      <c r="A20">
        <v>1503960366</v>
      </c>
      <c r="B20" s="2">
        <v>42495</v>
      </c>
      <c r="C20" s="1">
        <v>0</v>
      </c>
      <c r="D20">
        <v>1</v>
      </c>
      <c r="E20">
        <v>247</v>
      </c>
      <c r="F20">
        <v>264</v>
      </c>
      <c r="G20" s="7">
        <f t="shared" si="0"/>
        <v>4.1166666666666663</v>
      </c>
      <c r="H20">
        <f>(sleepDay_merged[[#This Row],[Total Time In Bed]]-sleepDay_merged[[#This Row],[Total Minutes Asleep]])*sleepDay_merged[[#This Row],[Total Sleep Records]]</f>
        <v>17</v>
      </c>
    </row>
    <row r="21" spans="1:8" x14ac:dyDescent="0.35">
      <c r="A21">
        <v>1503960366</v>
      </c>
      <c r="B21" s="2">
        <v>42496</v>
      </c>
      <c r="C21" s="1">
        <v>0</v>
      </c>
      <c r="D21">
        <v>1</v>
      </c>
      <c r="E21">
        <v>334</v>
      </c>
      <c r="F21">
        <v>367</v>
      </c>
      <c r="G21" s="7">
        <f t="shared" si="0"/>
        <v>5.5666666666666664</v>
      </c>
      <c r="H21">
        <f>(sleepDay_merged[[#This Row],[Total Time In Bed]]-sleepDay_merged[[#This Row],[Total Minutes Asleep]])*sleepDay_merged[[#This Row],[Total Sleep Records]]</f>
        <v>33</v>
      </c>
    </row>
    <row r="22" spans="1:8" x14ac:dyDescent="0.35">
      <c r="A22">
        <v>1503960366</v>
      </c>
      <c r="B22" s="2">
        <v>42497</v>
      </c>
      <c r="C22" s="1">
        <v>0</v>
      </c>
      <c r="D22">
        <v>1</v>
      </c>
      <c r="E22">
        <v>331</v>
      </c>
      <c r="F22">
        <v>349</v>
      </c>
      <c r="G22" s="7">
        <f t="shared" si="0"/>
        <v>5.5166666666666666</v>
      </c>
      <c r="H22">
        <f>(sleepDay_merged[[#This Row],[Total Time In Bed]]-sleepDay_merged[[#This Row],[Total Minutes Asleep]])*sleepDay_merged[[#This Row],[Total Sleep Records]]</f>
        <v>18</v>
      </c>
    </row>
    <row r="23" spans="1:8" x14ac:dyDescent="0.35">
      <c r="A23">
        <v>1503960366</v>
      </c>
      <c r="B23" s="2">
        <v>42498</v>
      </c>
      <c r="C23" s="1">
        <v>0</v>
      </c>
      <c r="D23">
        <v>1</v>
      </c>
      <c r="E23">
        <v>594</v>
      </c>
      <c r="F23">
        <v>611</v>
      </c>
      <c r="G23" s="7">
        <f t="shared" si="0"/>
        <v>9.9</v>
      </c>
      <c r="H23">
        <f>(sleepDay_merged[[#This Row],[Total Time In Bed]]-sleepDay_merged[[#This Row],[Total Minutes Asleep]])*sleepDay_merged[[#This Row],[Total Sleep Records]]</f>
        <v>17</v>
      </c>
    </row>
    <row r="24" spans="1:8" x14ac:dyDescent="0.35">
      <c r="A24">
        <v>1503960366</v>
      </c>
      <c r="B24" s="2">
        <v>42499</v>
      </c>
      <c r="C24" s="1">
        <v>0</v>
      </c>
      <c r="D24">
        <v>1</v>
      </c>
      <c r="E24">
        <v>338</v>
      </c>
      <c r="F24">
        <v>342</v>
      </c>
      <c r="G24" s="7">
        <f t="shared" si="0"/>
        <v>5.6333333333333337</v>
      </c>
      <c r="H24">
        <f>(sleepDay_merged[[#This Row],[Total Time In Bed]]-sleepDay_merged[[#This Row],[Total Minutes Asleep]])*sleepDay_merged[[#This Row],[Total Sleep Records]]</f>
        <v>4</v>
      </c>
    </row>
    <row r="25" spans="1:8" x14ac:dyDescent="0.35">
      <c r="A25">
        <v>1503960366</v>
      </c>
      <c r="B25" s="2">
        <v>42500</v>
      </c>
      <c r="C25" s="1">
        <v>0</v>
      </c>
      <c r="D25">
        <v>1</v>
      </c>
      <c r="E25">
        <v>383</v>
      </c>
      <c r="F25">
        <v>403</v>
      </c>
      <c r="G25" s="7">
        <f t="shared" si="0"/>
        <v>6.3833333333333337</v>
      </c>
      <c r="H25">
        <f>(sleepDay_merged[[#This Row],[Total Time In Bed]]-sleepDay_merged[[#This Row],[Total Minutes Asleep]])*sleepDay_merged[[#This Row],[Total Sleep Records]]</f>
        <v>20</v>
      </c>
    </row>
    <row r="26" spans="1:8" x14ac:dyDescent="0.35">
      <c r="A26">
        <v>1503960366</v>
      </c>
      <c r="B26" s="2">
        <v>42501</v>
      </c>
      <c r="C26" s="1">
        <v>0</v>
      </c>
      <c r="D26">
        <v>1</v>
      </c>
      <c r="E26">
        <v>285</v>
      </c>
      <c r="F26">
        <v>306</v>
      </c>
      <c r="G26" s="7">
        <f t="shared" si="0"/>
        <v>4.75</v>
      </c>
      <c r="H26">
        <f>(sleepDay_merged[[#This Row],[Total Time In Bed]]-sleepDay_merged[[#This Row],[Total Minutes Asleep]])*sleepDay_merged[[#This Row],[Total Sleep Records]]</f>
        <v>21</v>
      </c>
    </row>
    <row r="27" spans="1:8" x14ac:dyDescent="0.35">
      <c r="A27">
        <v>1644430081</v>
      </c>
      <c r="B27" s="2">
        <v>42489</v>
      </c>
      <c r="C27" s="1">
        <v>0</v>
      </c>
      <c r="D27">
        <v>1</v>
      </c>
      <c r="E27">
        <v>119</v>
      </c>
      <c r="F27">
        <v>127</v>
      </c>
      <c r="G27" s="7">
        <f t="shared" si="0"/>
        <v>1.9833333333333334</v>
      </c>
      <c r="H27">
        <f>(sleepDay_merged[[#This Row],[Total Time In Bed]]-sleepDay_merged[[#This Row],[Total Minutes Asleep]])*sleepDay_merged[[#This Row],[Total Sleep Records]]</f>
        <v>8</v>
      </c>
    </row>
    <row r="28" spans="1:8" x14ac:dyDescent="0.35">
      <c r="A28">
        <v>1644430081</v>
      </c>
      <c r="B28" s="2">
        <v>42490</v>
      </c>
      <c r="C28" s="1">
        <v>0</v>
      </c>
      <c r="D28">
        <v>1</v>
      </c>
      <c r="E28">
        <v>124</v>
      </c>
      <c r="F28">
        <v>142</v>
      </c>
      <c r="G28" s="7">
        <f t="shared" si="0"/>
        <v>2.0666666666666669</v>
      </c>
      <c r="H28">
        <f>(sleepDay_merged[[#This Row],[Total Time In Bed]]-sleepDay_merged[[#This Row],[Total Minutes Asleep]])*sleepDay_merged[[#This Row],[Total Sleep Records]]</f>
        <v>18</v>
      </c>
    </row>
    <row r="29" spans="1:8" x14ac:dyDescent="0.35">
      <c r="A29">
        <v>1644430081</v>
      </c>
      <c r="B29" s="2">
        <v>42492</v>
      </c>
      <c r="C29" s="1">
        <v>0</v>
      </c>
      <c r="D29">
        <v>1</v>
      </c>
      <c r="E29">
        <v>796</v>
      </c>
      <c r="F29">
        <v>961</v>
      </c>
      <c r="G29" s="7">
        <f t="shared" si="0"/>
        <v>13.266666666666667</v>
      </c>
      <c r="H29">
        <f>(sleepDay_merged[[#This Row],[Total Time In Bed]]-sleepDay_merged[[#This Row],[Total Minutes Asleep]])*sleepDay_merged[[#This Row],[Total Sleep Records]]</f>
        <v>165</v>
      </c>
    </row>
    <row r="30" spans="1:8" x14ac:dyDescent="0.35">
      <c r="A30">
        <v>1644430081</v>
      </c>
      <c r="B30" s="2">
        <v>42498</v>
      </c>
      <c r="C30" s="1">
        <v>0</v>
      </c>
      <c r="D30">
        <v>1</v>
      </c>
      <c r="E30">
        <v>137</v>
      </c>
      <c r="F30">
        <v>154</v>
      </c>
      <c r="G30" s="7">
        <f t="shared" si="0"/>
        <v>2.2833333333333332</v>
      </c>
      <c r="H30">
        <f>(sleepDay_merged[[#This Row],[Total Time In Bed]]-sleepDay_merged[[#This Row],[Total Minutes Asleep]])*sleepDay_merged[[#This Row],[Total Sleep Records]]</f>
        <v>17</v>
      </c>
    </row>
    <row r="31" spans="1:8" x14ac:dyDescent="0.35">
      <c r="A31">
        <v>1844505072</v>
      </c>
      <c r="B31" s="2">
        <v>42475</v>
      </c>
      <c r="C31" s="1">
        <v>0</v>
      </c>
      <c r="D31">
        <v>1</v>
      </c>
      <c r="E31">
        <v>644</v>
      </c>
      <c r="F31">
        <v>961</v>
      </c>
      <c r="G31" s="7">
        <f t="shared" si="0"/>
        <v>10.733333333333333</v>
      </c>
      <c r="H31">
        <f>(sleepDay_merged[[#This Row],[Total Time In Bed]]-sleepDay_merged[[#This Row],[Total Minutes Asleep]])*sleepDay_merged[[#This Row],[Total Sleep Records]]</f>
        <v>317</v>
      </c>
    </row>
    <row r="32" spans="1:8" x14ac:dyDescent="0.35">
      <c r="A32">
        <v>1844505072</v>
      </c>
      <c r="B32" s="2">
        <v>42490</v>
      </c>
      <c r="C32" s="1">
        <v>0</v>
      </c>
      <c r="D32">
        <v>1</v>
      </c>
      <c r="E32">
        <v>722</v>
      </c>
      <c r="F32">
        <v>961</v>
      </c>
      <c r="G32" s="7">
        <f t="shared" si="0"/>
        <v>12.033333333333333</v>
      </c>
      <c r="H32">
        <f>(sleepDay_merged[[#This Row],[Total Time In Bed]]-sleepDay_merged[[#This Row],[Total Minutes Asleep]])*sleepDay_merged[[#This Row],[Total Sleep Records]]</f>
        <v>239</v>
      </c>
    </row>
    <row r="33" spans="1:8" x14ac:dyDescent="0.35">
      <c r="A33">
        <v>1844505072</v>
      </c>
      <c r="B33" s="2">
        <v>42491</v>
      </c>
      <c r="C33" s="1">
        <v>0</v>
      </c>
      <c r="D33">
        <v>1</v>
      </c>
      <c r="E33">
        <v>590</v>
      </c>
      <c r="F33">
        <v>961</v>
      </c>
      <c r="G33" s="7">
        <f t="shared" si="0"/>
        <v>9.8333333333333339</v>
      </c>
      <c r="H33">
        <f>(sleepDay_merged[[#This Row],[Total Time In Bed]]-sleepDay_merged[[#This Row],[Total Minutes Asleep]])*sleepDay_merged[[#This Row],[Total Sleep Records]]</f>
        <v>371</v>
      </c>
    </row>
    <row r="34" spans="1:8" x14ac:dyDescent="0.35">
      <c r="A34">
        <v>1927972279</v>
      </c>
      <c r="B34" s="2">
        <v>42472</v>
      </c>
      <c r="C34" s="1">
        <v>0</v>
      </c>
      <c r="D34">
        <v>3</v>
      </c>
      <c r="E34">
        <v>750</v>
      </c>
      <c r="F34">
        <v>775</v>
      </c>
      <c r="G34" s="7">
        <f t="shared" si="0"/>
        <v>37.5</v>
      </c>
      <c r="H34">
        <f>(sleepDay_merged[[#This Row],[Total Time In Bed]]-sleepDay_merged[[#This Row],[Total Minutes Asleep]])*sleepDay_merged[[#This Row],[Total Sleep Records]]</f>
        <v>75</v>
      </c>
    </row>
    <row r="35" spans="1:8" x14ac:dyDescent="0.35">
      <c r="A35">
        <v>1927972279</v>
      </c>
      <c r="B35" s="2">
        <v>42473</v>
      </c>
      <c r="C35" s="1">
        <v>0</v>
      </c>
      <c r="D35">
        <v>1</v>
      </c>
      <c r="E35">
        <v>398</v>
      </c>
      <c r="F35">
        <v>422</v>
      </c>
      <c r="G35" s="7">
        <f t="shared" si="0"/>
        <v>6.6333333333333337</v>
      </c>
      <c r="H35">
        <f>(sleepDay_merged[[#This Row],[Total Time In Bed]]-sleepDay_merged[[#This Row],[Total Minutes Asleep]])*sleepDay_merged[[#This Row],[Total Sleep Records]]</f>
        <v>24</v>
      </c>
    </row>
    <row r="36" spans="1:8" x14ac:dyDescent="0.35">
      <c r="A36">
        <v>1927972279</v>
      </c>
      <c r="B36" s="2">
        <v>42475</v>
      </c>
      <c r="C36" s="1">
        <v>0</v>
      </c>
      <c r="D36">
        <v>2</v>
      </c>
      <c r="E36">
        <v>475</v>
      </c>
      <c r="F36">
        <v>499</v>
      </c>
      <c r="G36" s="7">
        <f t="shared" si="0"/>
        <v>15.833333333333334</v>
      </c>
      <c r="H36">
        <f>(sleepDay_merged[[#This Row],[Total Time In Bed]]-sleepDay_merged[[#This Row],[Total Minutes Asleep]])*sleepDay_merged[[#This Row],[Total Sleep Records]]</f>
        <v>48</v>
      </c>
    </row>
    <row r="37" spans="1:8" x14ac:dyDescent="0.35">
      <c r="A37">
        <v>1927972279</v>
      </c>
      <c r="B37" s="2">
        <v>42486</v>
      </c>
      <c r="C37" s="1">
        <v>0</v>
      </c>
      <c r="D37">
        <v>1</v>
      </c>
      <c r="E37">
        <v>296</v>
      </c>
      <c r="F37">
        <v>315</v>
      </c>
      <c r="G37" s="7">
        <f t="shared" si="0"/>
        <v>4.9333333333333336</v>
      </c>
      <c r="H37">
        <f>(sleepDay_merged[[#This Row],[Total Time In Bed]]-sleepDay_merged[[#This Row],[Total Minutes Asleep]])*sleepDay_merged[[#This Row],[Total Sleep Records]]</f>
        <v>19</v>
      </c>
    </row>
    <row r="38" spans="1:8" x14ac:dyDescent="0.35">
      <c r="A38">
        <v>1927972279</v>
      </c>
      <c r="B38" s="2">
        <v>42488</v>
      </c>
      <c r="C38" s="1">
        <v>0</v>
      </c>
      <c r="D38">
        <v>1</v>
      </c>
      <c r="E38">
        <v>166</v>
      </c>
      <c r="F38">
        <v>178</v>
      </c>
      <c r="G38" s="7">
        <f t="shared" si="0"/>
        <v>2.7666666666666666</v>
      </c>
      <c r="H38">
        <f>(sleepDay_merged[[#This Row],[Total Time In Bed]]-sleepDay_merged[[#This Row],[Total Minutes Asleep]])*sleepDay_merged[[#This Row],[Total Sleep Records]]</f>
        <v>12</v>
      </c>
    </row>
    <row r="39" spans="1:8" x14ac:dyDescent="0.35">
      <c r="A39">
        <v>2026352035</v>
      </c>
      <c r="B39" s="2">
        <v>42472</v>
      </c>
      <c r="C39" s="1">
        <v>0</v>
      </c>
      <c r="D39">
        <v>1</v>
      </c>
      <c r="E39">
        <v>503</v>
      </c>
      <c r="F39">
        <v>546</v>
      </c>
      <c r="G39" s="7">
        <f t="shared" si="0"/>
        <v>8.3833333333333329</v>
      </c>
      <c r="H39">
        <f>(sleepDay_merged[[#This Row],[Total Time In Bed]]-sleepDay_merged[[#This Row],[Total Minutes Asleep]])*sleepDay_merged[[#This Row],[Total Sleep Records]]</f>
        <v>43</v>
      </c>
    </row>
    <row r="40" spans="1:8" x14ac:dyDescent="0.35">
      <c r="A40">
        <v>2026352035</v>
      </c>
      <c r="B40" s="2">
        <v>42473</v>
      </c>
      <c r="C40" s="1">
        <v>0</v>
      </c>
      <c r="D40">
        <v>1</v>
      </c>
      <c r="E40">
        <v>531</v>
      </c>
      <c r="F40">
        <v>565</v>
      </c>
      <c r="G40" s="7">
        <f t="shared" si="0"/>
        <v>8.85</v>
      </c>
      <c r="H40">
        <f>(sleepDay_merged[[#This Row],[Total Time In Bed]]-sleepDay_merged[[#This Row],[Total Minutes Asleep]])*sleepDay_merged[[#This Row],[Total Sleep Records]]</f>
        <v>34</v>
      </c>
    </row>
    <row r="41" spans="1:8" x14ac:dyDescent="0.35">
      <c r="A41">
        <v>2026352035</v>
      </c>
      <c r="B41" s="2">
        <v>42474</v>
      </c>
      <c r="C41" s="1">
        <v>0</v>
      </c>
      <c r="D41">
        <v>1</v>
      </c>
      <c r="E41">
        <v>545</v>
      </c>
      <c r="F41">
        <v>568</v>
      </c>
      <c r="G41" s="7">
        <f t="shared" si="0"/>
        <v>9.0833333333333339</v>
      </c>
      <c r="H41">
        <f>(sleepDay_merged[[#This Row],[Total Time In Bed]]-sleepDay_merged[[#This Row],[Total Minutes Asleep]])*sleepDay_merged[[#This Row],[Total Sleep Records]]</f>
        <v>23</v>
      </c>
    </row>
    <row r="42" spans="1:8" x14ac:dyDescent="0.35">
      <c r="A42">
        <v>2026352035</v>
      </c>
      <c r="B42" s="2">
        <v>42475</v>
      </c>
      <c r="C42" s="1">
        <v>0</v>
      </c>
      <c r="D42">
        <v>1</v>
      </c>
      <c r="E42">
        <v>523</v>
      </c>
      <c r="F42">
        <v>573</v>
      </c>
      <c r="G42" s="7">
        <f t="shared" si="0"/>
        <v>8.7166666666666668</v>
      </c>
      <c r="H42">
        <f>(sleepDay_merged[[#This Row],[Total Time In Bed]]-sleepDay_merged[[#This Row],[Total Minutes Asleep]])*sleepDay_merged[[#This Row],[Total Sleep Records]]</f>
        <v>50</v>
      </c>
    </row>
    <row r="43" spans="1:8" x14ac:dyDescent="0.35">
      <c r="A43">
        <v>2026352035</v>
      </c>
      <c r="B43" s="2">
        <v>42476</v>
      </c>
      <c r="C43" s="1">
        <v>0</v>
      </c>
      <c r="D43">
        <v>1</v>
      </c>
      <c r="E43">
        <v>524</v>
      </c>
      <c r="F43">
        <v>567</v>
      </c>
      <c r="G43" s="7">
        <f t="shared" si="0"/>
        <v>8.7333333333333325</v>
      </c>
      <c r="H43">
        <f>(sleepDay_merged[[#This Row],[Total Time In Bed]]-sleepDay_merged[[#This Row],[Total Minutes Asleep]])*sleepDay_merged[[#This Row],[Total Sleep Records]]</f>
        <v>43</v>
      </c>
    </row>
    <row r="44" spans="1:8" x14ac:dyDescent="0.35">
      <c r="A44">
        <v>2026352035</v>
      </c>
      <c r="B44" s="2">
        <v>42477</v>
      </c>
      <c r="C44" s="1">
        <v>0</v>
      </c>
      <c r="D44">
        <v>1</v>
      </c>
      <c r="E44">
        <v>437</v>
      </c>
      <c r="F44">
        <v>498</v>
      </c>
      <c r="G44" s="7">
        <f t="shared" si="0"/>
        <v>7.2833333333333332</v>
      </c>
      <c r="H44">
        <f>(sleepDay_merged[[#This Row],[Total Time In Bed]]-sleepDay_merged[[#This Row],[Total Minutes Asleep]])*sleepDay_merged[[#This Row],[Total Sleep Records]]</f>
        <v>61</v>
      </c>
    </row>
    <row r="45" spans="1:8" x14ac:dyDescent="0.35">
      <c r="A45">
        <v>2026352035</v>
      </c>
      <c r="B45" s="2">
        <v>42479</v>
      </c>
      <c r="C45" s="1">
        <v>0</v>
      </c>
      <c r="D45">
        <v>1</v>
      </c>
      <c r="E45">
        <v>498</v>
      </c>
      <c r="F45">
        <v>540</v>
      </c>
      <c r="G45" s="7">
        <f t="shared" si="0"/>
        <v>8.3000000000000007</v>
      </c>
      <c r="H45">
        <f>(sleepDay_merged[[#This Row],[Total Time In Bed]]-sleepDay_merged[[#This Row],[Total Minutes Asleep]])*sleepDay_merged[[#This Row],[Total Sleep Records]]</f>
        <v>42</v>
      </c>
    </row>
    <row r="46" spans="1:8" x14ac:dyDescent="0.35">
      <c r="A46">
        <v>2026352035</v>
      </c>
      <c r="B46" s="2">
        <v>42480</v>
      </c>
      <c r="C46" s="1">
        <v>0</v>
      </c>
      <c r="D46">
        <v>1</v>
      </c>
      <c r="E46">
        <v>461</v>
      </c>
      <c r="F46">
        <v>510</v>
      </c>
      <c r="G46" s="7">
        <f t="shared" si="0"/>
        <v>7.6833333333333336</v>
      </c>
      <c r="H46">
        <f>(sleepDay_merged[[#This Row],[Total Time In Bed]]-sleepDay_merged[[#This Row],[Total Minutes Asleep]])*sleepDay_merged[[#This Row],[Total Sleep Records]]</f>
        <v>49</v>
      </c>
    </row>
    <row r="47" spans="1:8" x14ac:dyDescent="0.35">
      <c r="A47">
        <v>2026352035</v>
      </c>
      <c r="B47" s="2">
        <v>42481</v>
      </c>
      <c r="C47" s="1">
        <v>0</v>
      </c>
      <c r="D47">
        <v>1</v>
      </c>
      <c r="E47">
        <v>477</v>
      </c>
      <c r="F47">
        <v>514</v>
      </c>
      <c r="G47" s="7">
        <f t="shared" si="0"/>
        <v>7.95</v>
      </c>
      <c r="H47">
        <f>(sleepDay_merged[[#This Row],[Total Time In Bed]]-sleepDay_merged[[#This Row],[Total Minutes Asleep]])*sleepDay_merged[[#This Row],[Total Sleep Records]]</f>
        <v>37</v>
      </c>
    </row>
    <row r="48" spans="1:8" x14ac:dyDescent="0.35">
      <c r="A48">
        <v>2026352035</v>
      </c>
      <c r="B48" s="2">
        <v>42482</v>
      </c>
      <c r="C48" s="1">
        <v>0</v>
      </c>
      <c r="D48">
        <v>1</v>
      </c>
      <c r="E48">
        <v>520</v>
      </c>
      <c r="F48">
        <v>545</v>
      </c>
      <c r="G48" s="7">
        <f t="shared" si="0"/>
        <v>8.6666666666666661</v>
      </c>
      <c r="H48">
        <f>(sleepDay_merged[[#This Row],[Total Time In Bed]]-sleepDay_merged[[#This Row],[Total Minutes Asleep]])*sleepDay_merged[[#This Row],[Total Sleep Records]]</f>
        <v>25</v>
      </c>
    </row>
    <row r="49" spans="1:8" x14ac:dyDescent="0.35">
      <c r="A49">
        <v>2026352035</v>
      </c>
      <c r="B49" s="2">
        <v>42483</v>
      </c>
      <c r="C49" s="1">
        <v>0</v>
      </c>
      <c r="D49">
        <v>1</v>
      </c>
      <c r="E49">
        <v>522</v>
      </c>
      <c r="F49">
        <v>554</v>
      </c>
      <c r="G49" s="7">
        <f t="shared" si="0"/>
        <v>8.6999999999999993</v>
      </c>
      <c r="H49">
        <f>(sleepDay_merged[[#This Row],[Total Time In Bed]]-sleepDay_merged[[#This Row],[Total Minutes Asleep]])*sleepDay_merged[[#This Row],[Total Sleep Records]]</f>
        <v>32</v>
      </c>
    </row>
    <row r="50" spans="1:8" x14ac:dyDescent="0.35">
      <c r="A50">
        <v>2026352035</v>
      </c>
      <c r="B50" s="2">
        <v>42484</v>
      </c>
      <c r="C50" s="1">
        <v>0</v>
      </c>
      <c r="D50">
        <v>1</v>
      </c>
      <c r="E50">
        <v>555</v>
      </c>
      <c r="F50">
        <v>591</v>
      </c>
      <c r="G50" s="7">
        <f t="shared" si="0"/>
        <v>9.25</v>
      </c>
      <c r="H50">
        <f>(sleepDay_merged[[#This Row],[Total Time In Bed]]-sleepDay_merged[[#This Row],[Total Minutes Asleep]])*sleepDay_merged[[#This Row],[Total Sleep Records]]</f>
        <v>36</v>
      </c>
    </row>
    <row r="51" spans="1:8" x14ac:dyDescent="0.35">
      <c r="A51">
        <v>2026352035</v>
      </c>
      <c r="B51" s="2">
        <v>42485</v>
      </c>
      <c r="C51" s="1">
        <v>0</v>
      </c>
      <c r="D51">
        <v>1</v>
      </c>
      <c r="E51">
        <v>506</v>
      </c>
      <c r="F51">
        <v>531</v>
      </c>
      <c r="G51" s="7">
        <f t="shared" si="0"/>
        <v>8.4333333333333336</v>
      </c>
      <c r="H51">
        <f>(sleepDay_merged[[#This Row],[Total Time In Bed]]-sleepDay_merged[[#This Row],[Total Minutes Asleep]])*sleepDay_merged[[#This Row],[Total Sleep Records]]</f>
        <v>25</v>
      </c>
    </row>
    <row r="52" spans="1:8" x14ac:dyDescent="0.35">
      <c r="A52">
        <v>2026352035</v>
      </c>
      <c r="B52" s="2">
        <v>42487</v>
      </c>
      <c r="C52" s="1">
        <v>0</v>
      </c>
      <c r="D52">
        <v>1</v>
      </c>
      <c r="E52">
        <v>508</v>
      </c>
      <c r="F52">
        <v>545</v>
      </c>
      <c r="G52" s="7">
        <f t="shared" si="0"/>
        <v>8.4666666666666668</v>
      </c>
      <c r="H52">
        <f>(sleepDay_merged[[#This Row],[Total Time In Bed]]-sleepDay_merged[[#This Row],[Total Minutes Asleep]])*sleepDay_merged[[#This Row],[Total Sleep Records]]</f>
        <v>37</v>
      </c>
    </row>
    <row r="53" spans="1:8" x14ac:dyDescent="0.35">
      <c r="A53">
        <v>2026352035</v>
      </c>
      <c r="B53" s="2">
        <v>42488</v>
      </c>
      <c r="C53" s="1">
        <v>0</v>
      </c>
      <c r="D53">
        <v>1</v>
      </c>
      <c r="E53">
        <v>513</v>
      </c>
      <c r="F53">
        <v>545</v>
      </c>
      <c r="G53" s="7">
        <f t="shared" si="0"/>
        <v>8.5500000000000007</v>
      </c>
      <c r="H53">
        <f>(sleepDay_merged[[#This Row],[Total Time In Bed]]-sleepDay_merged[[#This Row],[Total Minutes Asleep]])*sleepDay_merged[[#This Row],[Total Sleep Records]]</f>
        <v>32</v>
      </c>
    </row>
    <row r="54" spans="1:8" x14ac:dyDescent="0.35">
      <c r="A54">
        <v>2026352035</v>
      </c>
      <c r="B54" s="2">
        <v>42489</v>
      </c>
      <c r="C54" s="1">
        <v>0</v>
      </c>
      <c r="D54">
        <v>1</v>
      </c>
      <c r="E54">
        <v>490</v>
      </c>
      <c r="F54">
        <v>510</v>
      </c>
      <c r="G54" s="7">
        <f t="shared" si="0"/>
        <v>8.1666666666666661</v>
      </c>
      <c r="H54">
        <f>(sleepDay_merged[[#This Row],[Total Time In Bed]]-sleepDay_merged[[#This Row],[Total Minutes Asleep]])*sleepDay_merged[[#This Row],[Total Sleep Records]]</f>
        <v>20</v>
      </c>
    </row>
    <row r="55" spans="1:8" x14ac:dyDescent="0.35">
      <c r="A55">
        <v>2026352035</v>
      </c>
      <c r="B55" s="2">
        <v>42490</v>
      </c>
      <c r="C55" s="1">
        <v>0</v>
      </c>
      <c r="D55">
        <v>1</v>
      </c>
      <c r="E55">
        <v>573</v>
      </c>
      <c r="F55">
        <v>607</v>
      </c>
      <c r="G55" s="7">
        <f t="shared" si="0"/>
        <v>9.5500000000000007</v>
      </c>
      <c r="H55">
        <f>(sleepDay_merged[[#This Row],[Total Time In Bed]]-sleepDay_merged[[#This Row],[Total Minutes Asleep]])*sleepDay_merged[[#This Row],[Total Sleep Records]]</f>
        <v>34</v>
      </c>
    </row>
    <row r="56" spans="1:8" x14ac:dyDescent="0.35">
      <c r="A56">
        <v>2026352035</v>
      </c>
      <c r="B56" s="2">
        <v>42491</v>
      </c>
      <c r="C56" s="1">
        <v>0</v>
      </c>
      <c r="D56">
        <v>1</v>
      </c>
      <c r="E56">
        <v>527</v>
      </c>
      <c r="F56">
        <v>546</v>
      </c>
      <c r="G56" s="7">
        <f t="shared" si="0"/>
        <v>8.7833333333333332</v>
      </c>
      <c r="H56">
        <f>(sleepDay_merged[[#This Row],[Total Time In Bed]]-sleepDay_merged[[#This Row],[Total Minutes Asleep]])*sleepDay_merged[[#This Row],[Total Sleep Records]]</f>
        <v>19</v>
      </c>
    </row>
    <row r="57" spans="1:8" x14ac:dyDescent="0.35">
      <c r="A57">
        <v>2026352035</v>
      </c>
      <c r="B57" s="2">
        <v>42492</v>
      </c>
      <c r="C57" s="1">
        <v>0</v>
      </c>
      <c r="D57">
        <v>1</v>
      </c>
      <c r="E57">
        <v>511</v>
      </c>
      <c r="F57">
        <v>543</v>
      </c>
      <c r="G57" s="7">
        <f t="shared" si="0"/>
        <v>8.5166666666666675</v>
      </c>
      <c r="H57">
        <f>(sleepDay_merged[[#This Row],[Total Time In Bed]]-sleepDay_merged[[#This Row],[Total Minutes Asleep]])*sleepDay_merged[[#This Row],[Total Sleep Records]]</f>
        <v>32</v>
      </c>
    </row>
    <row r="58" spans="1:8" x14ac:dyDescent="0.35">
      <c r="A58">
        <v>2026352035</v>
      </c>
      <c r="B58" s="2">
        <v>42494</v>
      </c>
      <c r="C58" s="1">
        <v>0</v>
      </c>
      <c r="D58">
        <v>1</v>
      </c>
      <c r="E58">
        <v>538</v>
      </c>
      <c r="F58">
        <v>560</v>
      </c>
      <c r="G58" s="7">
        <f t="shared" si="0"/>
        <v>8.9666666666666668</v>
      </c>
      <c r="H58">
        <f>(sleepDay_merged[[#This Row],[Total Time In Bed]]-sleepDay_merged[[#This Row],[Total Minutes Asleep]])*sleepDay_merged[[#This Row],[Total Sleep Records]]</f>
        <v>22</v>
      </c>
    </row>
    <row r="59" spans="1:8" x14ac:dyDescent="0.35">
      <c r="A59">
        <v>2026352035</v>
      </c>
      <c r="B59" s="2">
        <v>42495</v>
      </c>
      <c r="C59" s="1">
        <v>0</v>
      </c>
      <c r="D59">
        <v>1</v>
      </c>
      <c r="E59">
        <v>468</v>
      </c>
      <c r="F59">
        <v>485</v>
      </c>
      <c r="G59" s="7">
        <f t="shared" si="0"/>
        <v>7.8</v>
      </c>
      <c r="H59">
        <f>(sleepDay_merged[[#This Row],[Total Time In Bed]]-sleepDay_merged[[#This Row],[Total Minutes Asleep]])*sleepDay_merged[[#This Row],[Total Sleep Records]]</f>
        <v>17</v>
      </c>
    </row>
    <row r="60" spans="1:8" x14ac:dyDescent="0.35">
      <c r="A60">
        <v>2026352035</v>
      </c>
      <c r="B60" s="2">
        <v>42496</v>
      </c>
      <c r="C60" s="1">
        <v>0</v>
      </c>
      <c r="D60">
        <v>1</v>
      </c>
      <c r="E60">
        <v>524</v>
      </c>
      <c r="F60">
        <v>548</v>
      </c>
      <c r="G60" s="7">
        <f t="shared" si="0"/>
        <v>8.7333333333333325</v>
      </c>
      <c r="H60">
        <f>(sleepDay_merged[[#This Row],[Total Time In Bed]]-sleepDay_merged[[#This Row],[Total Minutes Asleep]])*sleepDay_merged[[#This Row],[Total Sleep Records]]</f>
        <v>24</v>
      </c>
    </row>
    <row r="61" spans="1:8" x14ac:dyDescent="0.35">
      <c r="A61">
        <v>2026352035</v>
      </c>
      <c r="B61" s="2">
        <v>42497</v>
      </c>
      <c r="C61" s="1">
        <v>0</v>
      </c>
      <c r="D61">
        <v>1</v>
      </c>
      <c r="E61">
        <v>511</v>
      </c>
      <c r="F61">
        <v>521</v>
      </c>
      <c r="G61" s="7">
        <f t="shared" si="0"/>
        <v>8.5166666666666675</v>
      </c>
      <c r="H61">
        <f>(sleepDay_merged[[#This Row],[Total Time In Bed]]-sleepDay_merged[[#This Row],[Total Minutes Asleep]])*sleepDay_merged[[#This Row],[Total Sleep Records]]</f>
        <v>10</v>
      </c>
    </row>
    <row r="62" spans="1:8" x14ac:dyDescent="0.35">
      <c r="A62">
        <v>2026352035</v>
      </c>
      <c r="B62" s="2">
        <v>42498</v>
      </c>
      <c r="C62" s="1">
        <v>0</v>
      </c>
      <c r="D62">
        <v>1</v>
      </c>
      <c r="E62">
        <v>541</v>
      </c>
      <c r="F62">
        <v>568</v>
      </c>
      <c r="G62" s="7">
        <f t="shared" si="0"/>
        <v>9.0166666666666675</v>
      </c>
      <c r="H62">
        <f>(sleepDay_merged[[#This Row],[Total Time In Bed]]-sleepDay_merged[[#This Row],[Total Minutes Asleep]])*sleepDay_merged[[#This Row],[Total Sleep Records]]</f>
        <v>27</v>
      </c>
    </row>
    <row r="63" spans="1:8" x14ac:dyDescent="0.35">
      <c r="A63">
        <v>2026352035</v>
      </c>
      <c r="B63" s="2">
        <v>42499</v>
      </c>
      <c r="C63" s="1">
        <v>0</v>
      </c>
      <c r="D63">
        <v>1</v>
      </c>
      <c r="E63">
        <v>531</v>
      </c>
      <c r="F63">
        <v>556</v>
      </c>
      <c r="G63" s="7">
        <f t="shared" si="0"/>
        <v>8.85</v>
      </c>
      <c r="H63">
        <f>(sleepDay_merged[[#This Row],[Total Time In Bed]]-sleepDay_merged[[#This Row],[Total Minutes Asleep]])*sleepDay_merged[[#This Row],[Total Sleep Records]]</f>
        <v>25</v>
      </c>
    </row>
    <row r="64" spans="1:8" x14ac:dyDescent="0.35">
      <c r="A64">
        <v>2026352035</v>
      </c>
      <c r="B64" s="2">
        <v>42500</v>
      </c>
      <c r="C64" s="1">
        <v>0</v>
      </c>
      <c r="D64">
        <v>1</v>
      </c>
      <c r="E64">
        <v>357</v>
      </c>
      <c r="F64">
        <v>380</v>
      </c>
      <c r="G64" s="7">
        <f t="shared" si="0"/>
        <v>5.95</v>
      </c>
      <c r="H64">
        <f>(sleepDay_merged[[#This Row],[Total Time In Bed]]-sleepDay_merged[[#This Row],[Total Minutes Asleep]])*sleepDay_merged[[#This Row],[Total Sleep Records]]</f>
        <v>23</v>
      </c>
    </row>
    <row r="65" spans="1:8" x14ac:dyDescent="0.35">
      <c r="A65">
        <v>2026352035</v>
      </c>
      <c r="B65" s="2">
        <v>42501</v>
      </c>
      <c r="C65" s="1">
        <v>0</v>
      </c>
      <c r="D65">
        <v>1</v>
      </c>
      <c r="E65">
        <v>523</v>
      </c>
      <c r="F65">
        <v>553</v>
      </c>
      <c r="G65" s="7">
        <f t="shared" si="0"/>
        <v>8.7166666666666668</v>
      </c>
      <c r="H65">
        <f>(sleepDay_merged[[#This Row],[Total Time In Bed]]-sleepDay_merged[[#This Row],[Total Minutes Asleep]])*sleepDay_merged[[#This Row],[Total Sleep Records]]</f>
        <v>30</v>
      </c>
    </row>
    <row r="66" spans="1:8" x14ac:dyDescent="0.35">
      <c r="A66">
        <v>2026352035</v>
      </c>
      <c r="B66" s="2">
        <v>42502</v>
      </c>
      <c r="C66" s="1">
        <v>0</v>
      </c>
      <c r="D66">
        <v>1</v>
      </c>
      <c r="E66">
        <v>456</v>
      </c>
      <c r="F66">
        <v>485</v>
      </c>
      <c r="G66" s="7">
        <f t="shared" ref="G66:G129" si="1">(E66/60)*D66</f>
        <v>7.6</v>
      </c>
      <c r="H66">
        <f>(sleepDay_merged[[#This Row],[Total Time In Bed]]-sleepDay_merged[[#This Row],[Total Minutes Asleep]])*sleepDay_merged[[#This Row],[Total Sleep Records]]</f>
        <v>29</v>
      </c>
    </row>
    <row r="67" spans="1:8" x14ac:dyDescent="0.35">
      <c r="A67">
        <v>2320127002</v>
      </c>
      <c r="B67" s="2">
        <v>42483</v>
      </c>
      <c r="C67" s="1">
        <v>0</v>
      </c>
      <c r="D67">
        <v>1</v>
      </c>
      <c r="E67">
        <v>61</v>
      </c>
      <c r="F67">
        <v>69</v>
      </c>
      <c r="G67" s="7">
        <f t="shared" si="1"/>
        <v>1.0166666666666666</v>
      </c>
      <c r="H67">
        <f>(sleepDay_merged[[#This Row],[Total Time In Bed]]-sleepDay_merged[[#This Row],[Total Minutes Asleep]])*sleepDay_merged[[#This Row],[Total Sleep Records]]</f>
        <v>8</v>
      </c>
    </row>
    <row r="68" spans="1:8" x14ac:dyDescent="0.35">
      <c r="A68">
        <v>2347167796</v>
      </c>
      <c r="B68" s="2">
        <v>42473</v>
      </c>
      <c r="C68" s="1">
        <v>0</v>
      </c>
      <c r="D68">
        <v>1</v>
      </c>
      <c r="E68">
        <v>467</v>
      </c>
      <c r="F68">
        <v>531</v>
      </c>
      <c r="G68" s="7">
        <f t="shared" si="1"/>
        <v>7.7833333333333332</v>
      </c>
      <c r="H68">
        <f>(sleepDay_merged[[#This Row],[Total Time In Bed]]-sleepDay_merged[[#This Row],[Total Minutes Asleep]])*sleepDay_merged[[#This Row],[Total Sleep Records]]</f>
        <v>64</v>
      </c>
    </row>
    <row r="69" spans="1:8" x14ac:dyDescent="0.35">
      <c r="A69">
        <v>2347167796</v>
      </c>
      <c r="B69" s="2">
        <v>42474</v>
      </c>
      <c r="C69" s="1">
        <v>0</v>
      </c>
      <c r="D69">
        <v>1</v>
      </c>
      <c r="E69">
        <v>445</v>
      </c>
      <c r="F69">
        <v>489</v>
      </c>
      <c r="G69" s="7">
        <f t="shared" si="1"/>
        <v>7.416666666666667</v>
      </c>
      <c r="H69">
        <f>(sleepDay_merged[[#This Row],[Total Time In Bed]]-sleepDay_merged[[#This Row],[Total Minutes Asleep]])*sleepDay_merged[[#This Row],[Total Sleep Records]]</f>
        <v>44</v>
      </c>
    </row>
    <row r="70" spans="1:8" x14ac:dyDescent="0.35">
      <c r="A70">
        <v>2347167796</v>
      </c>
      <c r="B70" s="2">
        <v>42475</v>
      </c>
      <c r="C70" s="1">
        <v>0</v>
      </c>
      <c r="D70">
        <v>1</v>
      </c>
      <c r="E70">
        <v>452</v>
      </c>
      <c r="F70">
        <v>504</v>
      </c>
      <c r="G70" s="7">
        <f t="shared" si="1"/>
        <v>7.5333333333333332</v>
      </c>
      <c r="H70">
        <f>(sleepDay_merged[[#This Row],[Total Time In Bed]]-sleepDay_merged[[#This Row],[Total Minutes Asleep]])*sleepDay_merged[[#This Row],[Total Sleep Records]]</f>
        <v>52</v>
      </c>
    </row>
    <row r="71" spans="1:8" x14ac:dyDescent="0.35">
      <c r="A71">
        <v>2347167796</v>
      </c>
      <c r="B71" s="2">
        <v>42477</v>
      </c>
      <c r="C71" s="1">
        <v>0</v>
      </c>
      <c r="D71">
        <v>1</v>
      </c>
      <c r="E71">
        <v>556</v>
      </c>
      <c r="F71">
        <v>602</v>
      </c>
      <c r="G71" s="7">
        <f t="shared" si="1"/>
        <v>9.2666666666666675</v>
      </c>
      <c r="H71">
        <f>(sleepDay_merged[[#This Row],[Total Time In Bed]]-sleepDay_merged[[#This Row],[Total Minutes Asleep]])*sleepDay_merged[[#This Row],[Total Sleep Records]]</f>
        <v>46</v>
      </c>
    </row>
    <row r="72" spans="1:8" x14ac:dyDescent="0.35">
      <c r="A72">
        <v>2347167796</v>
      </c>
      <c r="B72" s="2">
        <v>42478</v>
      </c>
      <c r="C72" s="1">
        <v>0</v>
      </c>
      <c r="D72">
        <v>1</v>
      </c>
      <c r="E72">
        <v>500</v>
      </c>
      <c r="F72">
        <v>557</v>
      </c>
      <c r="G72" s="7">
        <f t="shared" si="1"/>
        <v>8.3333333333333339</v>
      </c>
      <c r="H72">
        <f>(sleepDay_merged[[#This Row],[Total Time In Bed]]-sleepDay_merged[[#This Row],[Total Minutes Asleep]])*sleepDay_merged[[#This Row],[Total Sleep Records]]</f>
        <v>57</v>
      </c>
    </row>
    <row r="73" spans="1:8" x14ac:dyDescent="0.35">
      <c r="A73">
        <v>2347167796</v>
      </c>
      <c r="B73" s="2">
        <v>42479</v>
      </c>
      <c r="C73" s="1">
        <v>0</v>
      </c>
      <c r="D73">
        <v>1</v>
      </c>
      <c r="E73">
        <v>465</v>
      </c>
      <c r="F73">
        <v>514</v>
      </c>
      <c r="G73" s="7">
        <f t="shared" si="1"/>
        <v>7.75</v>
      </c>
      <c r="H73">
        <f>(sleepDay_merged[[#This Row],[Total Time In Bed]]-sleepDay_merged[[#This Row],[Total Minutes Asleep]])*sleepDay_merged[[#This Row],[Total Sleep Records]]</f>
        <v>49</v>
      </c>
    </row>
    <row r="74" spans="1:8" x14ac:dyDescent="0.35">
      <c r="A74">
        <v>2347167796</v>
      </c>
      <c r="B74" s="2">
        <v>42481</v>
      </c>
      <c r="C74" s="1">
        <v>0</v>
      </c>
      <c r="D74">
        <v>1</v>
      </c>
      <c r="E74">
        <v>460</v>
      </c>
      <c r="F74">
        <v>484</v>
      </c>
      <c r="G74" s="7">
        <f t="shared" si="1"/>
        <v>7.666666666666667</v>
      </c>
      <c r="H74">
        <f>(sleepDay_merged[[#This Row],[Total Time In Bed]]-sleepDay_merged[[#This Row],[Total Minutes Asleep]])*sleepDay_merged[[#This Row],[Total Sleep Records]]</f>
        <v>24</v>
      </c>
    </row>
    <row r="75" spans="1:8" x14ac:dyDescent="0.35">
      <c r="A75">
        <v>2347167796</v>
      </c>
      <c r="B75" s="2">
        <v>42482</v>
      </c>
      <c r="C75" s="1">
        <v>0</v>
      </c>
      <c r="D75">
        <v>1</v>
      </c>
      <c r="E75">
        <v>405</v>
      </c>
      <c r="F75">
        <v>461</v>
      </c>
      <c r="G75" s="7">
        <f t="shared" si="1"/>
        <v>6.75</v>
      </c>
      <c r="H75">
        <f>(sleepDay_merged[[#This Row],[Total Time In Bed]]-sleepDay_merged[[#This Row],[Total Minutes Asleep]])*sleepDay_merged[[#This Row],[Total Sleep Records]]</f>
        <v>56</v>
      </c>
    </row>
    <row r="76" spans="1:8" x14ac:dyDescent="0.35">
      <c r="A76">
        <v>2347167796</v>
      </c>
      <c r="B76" s="2">
        <v>42483</v>
      </c>
      <c r="C76" s="1">
        <v>0</v>
      </c>
      <c r="D76">
        <v>1</v>
      </c>
      <c r="E76">
        <v>374</v>
      </c>
      <c r="F76">
        <v>386</v>
      </c>
      <c r="G76" s="7">
        <f t="shared" si="1"/>
        <v>6.2333333333333334</v>
      </c>
      <c r="H76">
        <f>(sleepDay_merged[[#This Row],[Total Time In Bed]]-sleepDay_merged[[#This Row],[Total Minutes Asleep]])*sleepDay_merged[[#This Row],[Total Sleep Records]]</f>
        <v>12</v>
      </c>
    </row>
    <row r="77" spans="1:8" x14ac:dyDescent="0.35">
      <c r="A77">
        <v>2347167796</v>
      </c>
      <c r="B77" s="2">
        <v>42484</v>
      </c>
      <c r="C77" s="1">
        <v>0</v>
      </c>
      <c r="D77">
        <v>1</v>
      </c>
      <c r="E77">
        <v>442</v>
      </c>
      <c r="F77">
        <v>459</v>
      </c>
      <c r="G77" s="7">
        <f t="shared" si="1"/>
        <v>7.3666666666666663</v>
      </c>
      <c r="H77">
        <f>(sleepDay_merged[[#This Row],[Total Time In Bed]]-sleepDay_merged[[#This Row],[Total Minutes Asleep]])*sleepDay_merged[[#This Row],[Total Sleep Records]]</f>
        <v>17</v>
      </c>
    </row>
    <row r="78" spans="1:8" x14ac:dyDescent="0.35">
      <c r="A78">
        <v>2347167796</v>
      </c>
      <c r="B78" s="2">
        <v>42485</v>
      </c>
      <c r="C78" s="1">
        <v>0</v>
      </c>
      <c r="D78">
        <v>1</v>
      </c>
      <c r="E78">
        <v>433</v>
      </c>
      <c r="F78">
        <v>471</v>
      </c>
      <c r="G78" s="7">
        <f t="shared" si="1"/>
        <v>7.2166666666666668</v>
      </c>
      <c r="H78">
        <f>(sleepDay_merged[[#This Row],[Total Time In Bed]]-sleepDay_merged[[#This Row],[Total Minutes Asleep]])*sleepDay_merged[[#This Row],[Total Sleep Records]]</f>
        <v>38</v>
      </c>
    </row>
    <row r="79" spans="1:8" x14ac:dyDescent="0.35">
      <c r="A79">
        <v>2347167796</v>
      </c>
      <c r="B79" s="2">
        <v>42486</v>
      </c>
      <c r="C79" s="1">
        <v>0</v>
      </c>
      <c r="D79">
        <v>1</v>
      </c>
      <c r="E79">
        <v>436</v>
      </c>
      <c r="F79">
        <v>490</v>
      </c>
      <c r="G79" s="7">
        <f t="shared" si="1"/>
        <v>7.2666666666666666</v>
      </c>
      <c r="H79">
        <f>(sleepDay_merged[[#This Row],[Total Time In Bed]]-sleepDay_merged[[#This Row],[Total Minutes Asleep]])*sleepDay_merged[[#This Row],[Total Sleep Records]]</f>
        <v>54</v>
      </c>
    </row>
    <row r="80" spans="1:8" x14ac:dyDescent="0.35">
      <c r="A80">
        <v>2347167796</v>
      </c>
      <c r="B80" s="2">
        <v>42487</v>
      </c>
      <c r="C80" s="1">
        <v>0</v>
      </c>
      <c r="D80">
        <v>1</v>
      </c>
      <c r="E80">
        <v>448</v>
      </c>
      <c r="F80">
        <v>499</v>
      </c>
      <c r="G80" s="7">
        <f t="shared" si="1"/>
        <v>7.4666666666666668</v>
      </c>
      <c r="H80">
        <f>(sleepDay_merged[[#This Row],[Total Time In Bed]]-sleepDay_merged[[#This Row],[Total Minutes Asleep]])*sleepDay_merged[[#This Row],[Total Sleep Records]]</f>
        <v>51</v>
      </c>
    </row>
    <row r="81" spans="1:8" x14ac:dyDescent="0.35">
      <c r="A81">
        <v>2347167796</v>
      </c>
      <c r="B81" s="2">
        <v>42488</v>
      </c>
      <c r="C81" s="1">
        <v>0</v>
      </c>
      <c r="D81">
        <v>1</v>
      </c>
      <c r="E81">
        <v>408</v>
      </c>
      <c r="F81">
        <v>450</v>
      </c>
      <c r="G81" s="7">
        <f t="shared" si="1"/>
        <v>6.8</v>
      </c>
      <c r="H81">
        <f>(sleepDay_merged[[#This Row],[Total Time In Bed]]-sleepDay_merged[[#This Row],[Total Minutes Asleep]])*sleepDay_merged[[#This Row],[Total Sleep Records]]</f>
        <v>42</v>
      </c>
    </row>
    <row r="82" spans="1:8" x14ac:dyDescent="0.35">
      <c r="A82">
        <v>2347167796</v>
      </c>
      <c r="B82" s="2">
        <v>42489</v>
      </c>
      <c r="C82" s="1">
        <v>0</v>
      </c>
      <c r="D82">
        <v>1</v>
      </c>
      <c r="E82">
        <v>411</v>
      </c>
      <c r="F82">
        <v>473</v>
      </c>
      <c r="G82" s="7">
        <f t="shared" si="1"/>
        <v>6.85</v>
      </c>
      <c r="H82">
        <f>(sleepDay_merged[[#This Row],[Total Time In Bed]]-sleepDay_merged[[#This Row],[Total Minutes Asleep]])*sleepDay_merged[[#This Row],[Total Sleep Records]]</f>
        <v>62</v>
      </c>
    </row>
    <row r="83" spans="1:8" x14ac:dyDescent="0.35">
      <c r="A83">
        <v>3977333714</v>
      </c>
      <c r="B83" s="2">
        <v>42472</v>
      </c>
      <c r="C83" s="1">
        <v>0</v>
      </c>
      <c r="D83">
        <v>1</v>
      </c>
      <c r="E83">
        <v>274</v>
      </c>
      <c r="F83">
        <v>469</v>
      </c>
      <c r="G83" s="7">
        <f t="shared" si="1"/>
        <v>4.5666666666666664</v>
      </c>
      <c r="H83">
        <f>(sleepDay_merged[[#This Row],[Total Time In Bed]]-sleepDay_merged[[#This Row],[Total Minutes Asleep]])*sleepDay_merged[[#This Row],[Total Sleep Records]]</f>
        <v>195</v>
      </c>
    </row>
    <row r="84" spans="1:8" x14ac:dyDescent="0.35">
      <c r="A84">
        <v>3977333714</v>
      </c>
      <c r="B84" s="2">
        <v>42473</v>
      </c>
      <c r="C84" s="1">
        <v>0</v>
      </c>
      <c r="D84">
        <v>2</v>
      </c>
      <c r="E84">
        <v>295</v>
      </c>
      <c r="F84">
        <v>456</v>
      </c>
      <c r="G84" s="7">
        <f t="shared" si="1"/>
        <v>9.8333333333333339</v>
      </c>
      <c r="H84">
        <f>(sleepDay_merged[[#This Row],[Total Time In Bed]]-sleepDay_merged[[#This Row],[Total Minutes Asleep]])*sleepDay_merged[[#This Row],[Total Sleep Records]]</f>
        <v>322</v>
      </c>
    </row>
    <row r="85" spans="1:8" x14ac:dyDescent="0.35">
      <c r="A85">
        <v>3977333714</v>
      </c>
      <c r="B85" s="2">
        <v>42474</v>
      </c>
      <c r="C85" s="1">
        <v>0</v>
      </c>
      <c r="D85">
        <v>1</v>
      </c>
      <c r="E85">
        <v>291</v>
      </c>
      <c r="F85">
        <v>397</v>
      </c>
      <c r="G85" s="7">
        <f t="shared" si="1"/>
        <v>4.8499999999999996</v>
      </c>
      <c r="H85">
        <f>(sleepDay_merged[[#This Row],[Total Time In Bed]]-sleepDay_merged[[#This Row],[Total Minutes Asleep]])*sleepDay_merged[[#This Row],[Total Sleep Records]]</f>
        <v>106</v>
      </c>
    </row>
    <row r="86" spans="1:8" x14ac:dyDescent="0.35">
      <c r="A86">
        <v>3977333714</v>
      </c>
      <c r="B86" s="2">
        <v>42475</v>
      </c>
      <c r="C86" s="1">
        <v>0</v>
      </c>
      <c r="D86">
        <v>1</v>
      </c>
      <c r="E86">
        <v>424</v>
      </c>
      <c r="F86">
        <v>556</v>
      </c>
      <c r="G86" s="7">
        <f t="shared" si="1"/>
        <v>7.0666666666666664</v>
      </c>
      <c r="H86">
        <f>(sleepDay_merged[[#This Row],[Total Time In Bed]]-sleepDay_merged[[#This Row],[Total Minutes Asleep]])*sleepDay_merged[[#This Row],[Total Sleep Records]]</f>
        <v>132</v>
      </c>
    </row>
    <row r="87" spans="1:8" x14ac:dyDescent="0.35">
      <c r="A87">
        <v>3977333714</v>
      </c>
      <c r="B87" s="2">
        <v>42476</v>
      </c>
      <c r="C87" s="1">
        <v>0</v>
      </c>
      <c r="D87">
        <v>1</v>
      </c>
      <c r="E87">
        <v>283</v>
      </c>
      <c r="F87">
        <v>510</v>
      </c>
      <c r="G87" s="7">
        <f t="shared" si="1"/>
        <v>4.7166666666666668</v>
      </c>
      <c r="H87">
        <f>(sleepDay_merged[[#This Row],[Total Time In Bed]]-sleepDay_merged[[#This Row],[Total Minutes Asleep]])*sleepDay_merged[[#This Row],[Total Sleep Records]]</f>
        <v>227</v>
      </c>
    </row>
    <row r="88" spans="1:8" x14ac:dyDescent="0.35">
      <c r="A88">
        <v>3977333714</v>
      </c>
      <c r="B88" s="2">
        <v>42477</v>
      </c>
      <c r="C88" s="1">
        <v>0</v>
      </c>
      <c r="D88">
        <v>1</v>
      </c>
      <c r="E88">
        <v>381</v>
      </c>
      <c r="F88">
        <v>566</v>
      </c>
      <c r="G88" s="7">
        <f t="shared" si="1"/>
        <v>6.35</v>
      </c>
      <c r="H88">
        <f>(sleepDay_merged[[#This Row],[Total Time In Bed]]-sleepDay_merged[[#This Row],[Total Minutes Asleep]])*sleepDay_merged[[#This Row],[Total Sleep Records]]</f>
        <v>185</v>
      </c>
    </row>
    <row r="89" spans="1:8" x14ac:dyDescent="0.35">
      <c r="A89">
        <v>3977333714</v>
      </c>
      <c r="B89" s="2">
        <v>42478</v>
      </c>
      <c r="C89" s="1">
        <v>0</v>
      </c>
      <c r="D89">
        <v>2</v>
      </c>
      <c r="E89">
        <v>412</v>
      </c>
      <c r="F89">
        <v>522</v>
      </c>
      <c r="G89" s="7">
        <f t="shared" si="1"/>
        <v>13.733333333333333</v>
      </c>
      <c r="H89">
        <f>(sleepDay_merged[[#This Row],[Total Time In Bed]]-sleepDay_merged[[#This Row],[Total Minutes Asleep]])*sleepDay_merged[[#This Row],[Total Sleep Records]]</f>
        <v>220</v>
      </c>
    </row>
    <row r="90" spans="1:8" x14ac:dyDescent="0.35">
      <c r="A90">
        <v>3977333714</v>
      </c>
      <c r="B90" s="2">
        <v>42479</v>
      </c>
      <c r="C90" s="1">
        <v>0</v>
      </c>
      <c r="D90">
        <v>1</v>
      </c>
      <c r="E90">
        <v>219</v>
      </c>
      <c r="F90">
        <v>395</v>
      </c>
      <c r="G90" s="7">
        <f t="shared" si="1"/>
        <v>3.65</v>
      </c>
      <c r="H90">
        <f>(sleepDay_merged[[#This Row],[Total Time In Bed]]-sleepDay_merged[[#This Row],[Total Minutes Asleep]])*sleepDay_merged[[#This Row],[Total Sleep Records]]</f>
        <v>176</v>
      </c>
    </row>
    <row r="91" spans="1:8" x14ac:dyDescent="0.35">
      <c r="A91">
        <v>3977333714</v>
      </c>
      <c r="B91" s="2">
        <v>42480</v>
      </c>
      <c r="C91" s="1">
        <v>0</v>
      </c>
      <c r="D91">
        <v>2</v>
      </c>
      <c r="E91">
        <v>152</v>
      </c>
      <c r="F91">
        <v>305</v>
      </c>
      <c r="G91" s="7">
        <f t="shared" si="1"/>
        <v>5.0666666666666664</v>
      </c>
      <c r="H91">
        <f>(sleepDay_merged[[#This Row],[Total Time In Bed]]-sleepDay_merged[[#This Row],[Total Minutes Asleep]])*sleepDay_merged[[#This Row],[Total Sleep Records]]</f>
        <v>306</v>
      </c>
    </row>
    <row r="92" spans="1:8" x14ac:dyDescent="0.35">
      <c r="A92">
        <v>3977333714</v>
      </c>
      <c r="B92" s="2">
        <v>42481</v>
      </c>
      <c r="C92" s="1">
        <v>0</v>
      </c>
      <c r="D92">
        <v>1</v>
      </c>
      <c r="E92">
        <v>332</v>
      </c>
      <c r="F92">
        <v>512</v>
      </c>
      <c r="G92" s="7">
        <f t="shared" si="1"/>
        <v>5.5333333333333332</v>
      </c>
      <c r="H92">
        <f>(sleepDay_merged[[#This Row],[Total Time In Bed]]-sleepDay_merged[[#This Row],[Total Minutes Asleep]])*sleepDay_merged[[#This Row],[Total Sleep Records]]</f>
        <v>180</v>
      </c>
    </row>
    <row r="93" spans="1:8" x14ac:dyDescent="0.35">
      <c r="A93">
        <v>3977333714</v>
      </c>
      <c r="B93" s="2">
        <v>42482</v>
      </c>
      <c r="C93" s="1">
        <v>0</v>
      </c>
      <c r="D93">
        <v>1</v>
      </c>
      <c r="E93">
        <v>355</v>
      </c>
      <c r="F93">
        <v>476</v>
      </c>
      <c r="G93" s="7">
        <f t="shared" si="1"/>
        <v>5.916666666666667</v>
      </c>
      <c r="H93">
        <f>(sleepDay_merged[[#This Row],[Total Time In Bed]]-sleepDay_merged[[#This Row],[Total Minutes Asleep]])*sleepDay_merged[[#This Row],[Total Sleep Records]]</f>
        <v>121</v>
      </c>
    </row>
    <row r="94" spans="1:8" x14ac:dyDescent="0.35">
      <c r="A94">
        <v>3977333714</v>
      </c>
      <c r="B94" s="2">
        <v>42483</v>
      </c>
      <c r="C94" s="1">
        <v>0</v>
      </c>
      <c r="D94">
        <v>1</v>
      </c>
      <c r="E94">
        <v>235</v>
      </c>
      <c r="F94">
        <v>372</v>
      </c>
      <c r="G94" s="7">
        <f t="shared" si="1"/>
        <v>3.9166666666666665</v>
      </c>
      <c r="H94">
        <f>(sleepDay_merged[[#This Row],[Total Time In Bed]]-sleepDay_merged[[#This Row],[Total Minutes Asleep]])*sleepDay_merged[[#This Row],[Total Sleep Records]]</f>
        <v>137</v>
      </c>
    </row>
    <row r="95" spans="1:8" x14ac:dyDescent="0.35">
      <c r="A95">
        <v>3977333714</v>
      </c>
      <c r="B95" s="2">
        <v>42484</v>
      </c>
      <c r="C95" s="1">
        <v>0</v>
      </c>
      <c r="D95">
        <v>1</v>
      </c>
      <c r="E95">
        <v>310</v>
      </c>
      <c r="F95">
        <v>526</v>
      </c>
      <c r="G95" s="7">
        <f t="shared" si="1"/>
        <v>5.166666666666667</v>
      </c>
      <c r="H95">
        <f>(sleepDay_merged[[#This Row],[Total Time In Bed]]-sleepDay_merged[[#This Row],[Total Minutes Asleep]])*sleepDay_merged[[#This Row],[Total Sleep Records]]</f>
        <v>216</v>
      </c>
    </row>
    <row r="96" spans="1:8" x14ac:dyDescent="0.35">
      <c r="A96">
        <v>3977333714</v>
      </c>
      <c r="B96" s="2">
        <v>42485</v>
      </c>
      <c r="C96" s="1">
        <v>0</v>
      </c>
      <c r="D96">
        <v>1</v>
      </c>
      <c r="E96">
        <v>262</v>
      </c>
      <c r="F96">
        <v>467</v>
      </c>
      <c r="G96" s="7">
        <f t="shared" si="1"/>
        <v>4.3666666666666663</v>
      </c>
      <c r="H96">
        <f>(sleepDay_merged[[#This Row],[Total Time In Bed]]-sleepDay_merged[[#This Row],[Total Minutes Asleep]])*sleepDay_merged[[#This Row],[Total Sleep Records]]</f>
        <v>205</v>
      </c>
    </row>
    <row r="97" spans="1:8" x14ac:dyDescent="0.35">
      <c r="A97">
        <v>3977333714</v>
      </c>
      <c r="B97" s="2">
        <v>42486</v>
      </c>
      <c r="C97" s="1">
        <v>0</v>
      </c>
      <c r="D97">
        <v>1</v>
      </c>
      <c r="E97">
        <v>250</v>
      </c>
      <c r="F97">
        <v>371</v>
      </c>
      <c r="G97" s="7">
        <f t="shared" si="1"/>
        <v>4.166666666666667</v>
      </c>
      <c r="H97">
        <f>(sleepDay_merged[[#This Row],[Total Time In Bed]]-sleepDay_merged[[#This Row],[Total Minutes Asleep]])*sleepDay_merged[[#This Row],[Total Sleep Records]]</f>
        <v>121</v>
      </c>
    </row>
    <row r="98" spans="1:8" x14ac:dyDescent="0.35">
      <c r="A98">
        <v>3977333714</v>
      </c>
      <c r="B98" s="2">
        <v>42487</v>
      </c>
      <c r="C98" s="1">
        <v>0</v>
      </c>
      <c r="D98">
        <v>1</v>
      </c>
      <c r="E98">
        <v>349</v>
      </c>
      <c r="F98">
        <v>540</v>
      </c>
      <c r="G98" s="7">
        <f t="shared" si="1"/>
        <v>5.8166666666666664</v>
      </c>
      <c r="H98">
        <f>(sleepDay_merged[[#This Row],[Total Time In Bed]]-sleepDay_merged[[#This Row],[Total Minutes Asleep]])*sleepDay_merged[[#This Row],[Total Sleep Records]]</f>
        <v>191</v>
      </c>
    </row>
    <row r="99" spans="1:8" x14ac:dyDescent="0.35">
      <c r="A99">
        <v>3977333714</v>
      </c>
      <c r="B99" s="2">
        <v>42488</v>
      </c>
      <c r="C99" s="1">
        <v>0</v>
      </c>
      <c r="D99">
        <v>1</v>
      </c>
      <c r="E99">
        <v>261</v>
      </c>
      <c r="F99">
        <v>423</v>
      </c>
      <c r="G99" s="7">
        <f t="shared" si="1"/>
        <v>4.3499999999999996</v>
      </c>
      <c r="H99">
        <f>(sleepDay_merged[[#This Row],[Total Time In Bed]]-sleepDay_merged[[#This Row],[Total Minutes Asleep]])*sleepDay_merged[[#This Row],[Total Sleep Records]]</f>
        <v>162</v>
      </c>
    </row>
    <row r="100" spans="1:8" x14ac:dyDescent="0.35">
      <c r="A100">
        <v>3977333714</v>
      </c>
      <c r="B100" s="2">
        <v>42489</v>
      </c>
      <c r="C100" s="1">
        <v>0</v>
      </c>
      <c r="D100">
        <v>1</v>
      </c>
      <c r="E100">
        <v>333</v>
      </c>
      <c r="F100">
        <v>478</v>
      </c>
      <c r="G100" s="7">
        <f t="shared" si="1"/>
        <v>5.55</v>
      </c>
      <c r="H100">
        <f>(sleepDay_merged[[#This Row],[Total Time In Bed]]-sleepDay_merged[[#This Row],[Total Minutes Asleep]])*sleepDay_merged[[#This Row],[Total Sleep Records]]</f>
        <v>145</v>
      </c>
    </row>
    <row r="101" spans="1:8" x14ac:dyDescent="0.35">
      <c r="A101">
        <v>3977333714</v>
      </c>
      <c r="B101" s="2">
        <v>42490</v>
      </c>
      <c r="C101" s="1">
        <v>0</v>
      </c>
      <c r="D101">
        <v>1</v>
      </c>
      <c r="E101">
        <v>237</v>
      </c>
      <c r="F101">
        <v>382</v>
      </c>
      <c r="G101" s="7">
        <f t="shared" si="1"/>
        <v>3.95</v>
      </c>
      <c r="H101">
        <f>(sleepDay_merged[[#This Row],[Total Time In Bed]]-sleepDay_merged[[#This Row],[Total Minutes Asleep]])*sleepDay_merged[[#This Row],[Total Sleep Records]]</f>
        <v>145</v>
      </c>
    </row>
    <row r="102" spans="1:8" x14ac:dyDescent="0.35">
      <c r="A102">
        <v>3977333714</v>
      </c>
      <c r="B102" s="2">
        <v>42491</v>
      </c>
      <c r="C102" s="1">
        <v>0</v>
      </c>
      <c r="D102">
        <v>1</v>
      </c>
      <c r="E102">
        <v>383</v>
      </c>
      <c r="F102">
        <v>626</v>
      </c>
      <c r="G102" s="7">
        <f t="shared" si="1"/>
        <v>6.3833333333333337</v>
      </c>
      <c r="H102">
        <f>(sleepDay_merged[[#This Row],[Total Time In Bed]]-sleepDay_merged[[#This Row],[Total Minutes Asleep]])*sleepDay_merged[[#This Row],[Total Sleep Records]]</f>
        <v>243</v>
      </c>
    </row>
    <row r="103" spans="1:8" x14ac:dyDescent="0.35">
      <c r="A103">
        <v>3977333714</v>
      </c>
      <c r="B103" s="2">
        <v>42492</v>
      </c>
      <c r="C103" s="1">
        <v>0</v>
      </c>
      <c r="D103">
        <v>1</v>
      </c>
      <c r="E103">
        <v>230</v>
      </c>
      <c r="F103">
        <v>384</v>
      </c>
      <c r="G103" s="7">
        <f t="shared" si="1"/>
        <v>3.8333333333333335</v>
      </c>
      <c r="H103">
        <f>(sleepDay_merged[[#This Row],[Total Time In Bed]]-sleepDay_merged[[#This Row],[Total Minutes Asleep]])*sleepDay_merged[[#This Row],[Total Sleep Records]]</f>
        <v>154</v>
      </c>
    </row>
    <row r="104" spans="1:8" x14ac:dyDescent="0.35">
      <c r="A104">
        <v>3977333714</v>
      </c>
      <c r="B104" s="2">
        <v>42493</v>
      </c>
      <c r="C104" s="1">
        <v>0</v>
      </c>
      <c r="D104">
        <v>1</v>
      </c>
      <c r="E104">
        <v>292</v>
      </c>
      <c r="F104">
        <v>500</v>
      </c>
      <c r="G104" s="7">
        <f t="shared" si="1"/>
        <v>4.8666666666666663</v>
      </c>
      <c r="H104">
        <f>(sleepDay_merged[[#This Row],[Total Time In Bed]]-sleepDay_merged[[#This Row],[Total Minutes Asleep]])*sleepDay_merged[[#This Row],[Total Sleep Records]]</f>
        <v>208</v>
      </c>
    </row>
    <row r="105" spans="1:8" x14ac:dyDescent="0.35">
      <c r="A105">
        <v>3977333714</v>
      </c>
      <c r="B105" s="2">
        <v>42494</v>
      </c>
      <c r="C105" s="1">
        <v>0</v>
      </c>
      <c r="D105">
        <v>1</v>
      </c>
      <c r="E105">
        <v>213</v>
      </c>
      <c r="F105">
        <v>336</v>
      </c>
      <c r="G105" s="7">
        <f t="shared" si="1"/>
        <v>3.55</v>
      </c>
      <c r="H105">
        <f>(sleepDay_merged[[#This Row],[Total Time In Bed]]-sleepDay_merged[[#This Row],[Total Minutes Asleep]])*sleepDay_merged[[#This Row],[Total Sleep Records]]</f>
        <v>123</v>
      </c>
    </row>
    <row r="106" spans="1:8" x14ac:dyDescent="0.35">
      <c r="A106">
        <v>3977333714</v>
      </c>
      <c r="B106" s="2">
        <v>42495</v>
      </c>
      <c r="C106" s="1">
        <v>0</v>
      </c>
      <c r="D106">
        <v>1</v>
      </c>
      <c r="E106">
        <v>318</v>
      </c>
      <c r="F106">
        <v>480</v>
      </c>
      <c r="G106" s="7">
        <f t="shared" si="1"/>
        <v>5.3</v>
      </c>
      <c r="H106">
        <f>(sleepDay_merged[[#This Row],[Total Time In Bed]]-sleepDay_merged[[#This Row],[Total Minutes Asleep]])*sleepDay_merged[[#This Row],[Total Sleep Records]]</f>
        <v>162</v>
      </c>
    </row>
    <row r="107" spans="1:8" x14ac:dyDescent="0.35">
      <c r="A107">
        <v>3977333714</v>
      </c>
      <c r="B107" s="2">
        <v>42496</v>
      </c>
      <c r="C107" s="1">
        <v>0</v>
      </c>
      <c r="D107">
        <v>1</v>
      </c>
      <c r="E107">
        <v>323</v>
      </c>
      <c r="F107">
        <v>512</v>
      </c>
      <c r="G107" s="7">
        <f t="shared" si="1"/>
        <v>5.3833333333333337</v>
      </c>
      <c r="H107">
        <f>(sleepDay_merged[[#This Row],[Total Time In Bed]]-sleepDay_merged[[#This Row],[Total Minutes Asleep]])*sleepDay_merged[[#This Row],[Total Sleep Records]]</f>
        <v>189</v>
      </c>
    </row>
    <row r="108" spans="1:8" x14ac:dyDescent="0.35">
      <c r="A108">
        <v>3977333714</v>
      </c>
      <c r="B108" s="2">
        <v>42497</v>
      </c>
      <c r="C108" s="1">
        <v>0</v>
      </c>
      <c r="D108">
        <v>1</v>
      </c>
      <c r="E108">
        <v>237</v>
      </c>
      <c r="F108">
        <v>443</v>
      </c>
      <c r="G108" s="7">
        <f t="shared" si="1"/>
        <v>3.95</v>
      </c>
      <c r="H108">
        <f>(sleepDay_merged[[#This Row],[Total Time In Bed]]-sleepDay_merged[[#This Row],[Total Minutes Asleep]])*sleepDay_merged[[#This Row],[Total Sleep Records]]</f>
        <v>206</v>
      </c>
    </row>
    <row r="109" spans="1:8" x14ac:dyDescent="0.35">
      <c r="A109">
        <v>3977333714</v>
      </c>
      <c r="B109" s="2">
        <v>42498</v>
      </c>
      <c r="C109" s="1">
        <v>0</v>
      </c>
      <c r="D109">
        <v>2</v>
      </c>
      <c r="E109">
        <v>259</v>
      </c>
      <c r="F109">
        <v>456</v>
      </c>
      <c r="G109" s="7">
        <f t="shared" si="1"/>
        <v>8.6333333333333329</v>
      </c>
      <c r="H109">
        <f>(sleepDay_merged[[#This Row],[Total Time In Bed]]-sleepDay_merged[[#This Row],[Total Minutes Asleep]])*sleepDay_merged[[#This Row],[Total Sleep Records]]</f>
        <v>394</v>
      </c>
    </row>
    <row r="110" spans="1:8" x14ac:dyDescent="0.35">
      <c r="A110">
        <v>3977333714</v>
      </c>
      <c r="B110" s="2">
        <v>42500</v>
      </c>
      <c r="C110" s="1">
        <v>0</v>
      </c>
      <c r="D110">
        <v>1</v>
      </c>
      <c r="E110">
        <v>312</v>
      </c>
      <c r="F110">
        <v>452</v>
      </c>
      <c r="G110" s="7">
        <f t="shared" si="1"/>
        <v>5.2</v>
      </c>
      <c r="H110">
        <f>(sleepDay_merged[[#This Row],[Total Time In Bed]]-sleepDay_merged[[#This Row],[Total Minutes Asleep]])*sleepDay_merged[[#This Row],[Total Sleep Records]]</f>
        <v>140</v>
      </c>
    </row>
    <row r="111" spans="1:8" x14ac:dyDescent="0.35">
      <c r="A111">
        <v>4020332650</v>
      </c>
      <c r="B111" s="2">
        <v>42472</v>
      </c>
      <c r="C111" s="1">
        <v>0</v>
      </c>
      <c r="D111">
        <v>1</v>
      </c>
      <c r="E111">
        <v>501</v>
      </c>
      <c r="F111">
        <v>541</v>
      </c>
      <c r="G111" s="7">
        <f t="shared" si="1"/>
        <v>8.35</v>
      </c>
      <c r="H111">
        <f>(sleepDay_merged[[#This Row],[Total Time In Bed]]-sleepDay_merged[[#This Row],[Total Minutes Asleep]])*sleepDay_merged[[#This Row],[Total Sleep Records]]</f>
        <v>40</v>
      </c>
    </row>
    <row r="112" spans="1:8" x14ac:dyDescent="0.35">
      <c r="A112">
        <v>4020332650</v>
      </c>
      <c r="B112" s="2">
        <v>42476</v>
      </c>
      <c r="C112" s="1">
        <v>0</v>
      </c>
      <c r="D112">
        <v>1</v>
      </c>
      <c r="E112">
        <v>77</v>
      </c>
      <c r="F112">
        <v>77</v>
      </c>
      <c r="G112" s="7">
        <f t="shared" si="1"/>
        <v>1.2833333333333334</v>
      </c>
      <c r="H112">
        <f>(sleepDay_merged[[#This Row],[Total Time In Bed]]-sleepDay_merged[[#This Row],[Total Minutes Asleep]])*sleepDay_merged[[#This Row],[Total Sleep Records]]</f>
        <v>0</v>
      </c>
    </row>
    <row r="113" spans="1:8" x14ac:dyDescent="0.35">
      <c r="A113">
        <v>4020332650</v>
      </c>
      <c r="B113" s="2">
        <v>42493</v>
      </c>
      <c r="C113" s="1">
        <v>0</v>
      </c>
      <c r="D113">
        <v>1</v>
      </c>
      <c r="E113">
        <v>322</v>
      </c>
      <c r="F113">
        <v>332</v>
      </c>
      <c r="G113" s="7">
        <f t="shared" si="1"/>
        <v>5.3666666666666663</v>
      </c>
      <c r="H113">
        <f>(sleepDay_merged[[#This Row],[Total Time In Bed]]-sleepDay_merged[[#This Row],[Total Minutes Asleep]])*sleepDay_merged[[#This Row],[Total Sleep Records]]</f>
        <v>10</v>
      </c>
    </row>
    <row r="114" spans="1:8" x14ac:dyDescent="0.35">
      <c r="A114">
        <v>4020332650</v>
      </c>
      <c r="B114" s="2">
        <v>42494</v>
      </c>
      <c r="C114" s="1">
        <v>0</v>
      </c>
      <c r="D114">
        <v>1</v>
      </c>
      <c r="E114">
        <v>478</v>
      </c>
      <c r="F114">
        <v>536</v>
      </c>
      <c r="G114" s="7">
        <f t="shared" si="1"/>
        <v>7.9666666666666668</v>
      </c>
      <c r="H114">
        <f>(sleepDay_merged[[#This Row],[Total Time In Bed]]-sleepDay_merged[[#This Row],[Total Minutes Asleep]])*sleepDay_merged[[#This Row],[Total Sleep Records]]</f>
        <v>58</v>
      </c>
    </row>
    <row r="115" spans="1:8" x14ac:dyDescent="0.35">
      <c r="A115">
        <v>4020332650</v>
      </c>
      <c r="B115" s="2">
        <v>42495</v>
      </c>
      <c r="C115" s="1">
        <v>0</v>
      </c>
      <c r="D115">
        <v>1</v>
      </c>
      <c r="E115">
        <v>226</v>
      </c>
      <c r="F115">
        <v>248</v>
      </c>
      <c r="G115" s="7">
        <f t="shared" si="1"/>
        <v>3.7666666666666666</v>
      </c>
      <c r="H115">
        <f>(sleepDay_merged[[#This Row],[Total Time In Bed]]-sleepDay_merged[[#This Row],[Total Minutes Asleep]])*sleepDay_merged[[#This Row],[Total Sleep Records]]</f>
        <v>22</v>
      </c>
    </row>
    <row r="116" spans="1:8" x14ac:dyDescent="0.35">
      <c r="A116">
        <v>4020332650</v>
      </c>
      <c r="B116" s="2">
        <v>42496</v>
      </c>
      <c r="C116" s="1">
        <v>0</v>
      </c>
      <c r="D116">
        <v>1</v>
      </c>
      <c r="E116">
        <v>385</v>
      </c>
      <c r="F116">
        <v>408</v>
      </c>
      <c r="G116" s="7">
        <f t="shared" si="1"/>
        <v>6.416666666666667</v>
      </c>
      <c r="H116">
        <f>(sleepDay_merged[[#This Row],[Total Time In Bed]]-sleepDay_merged[[#This Row],[Total Minutes Asleep]])*sleepDay_merged[[#This Row],[Total Sleep Records]]</f>
        <v>23</v>
      </c>
    </row>
    <row r="117" spans="1:8" x14ac:dyDescent="0.35">
      <c r="A117">
        <v>4020332650</v>
      </c>
      <c r="B117" s="2">
        <v>42498</v>
      </c>
      <c r="C117" s="1">
        <v>0</v>
      </c>
      <c r="D117">
        <v>1</v>
      </c>
      <c r="E117">
        <v>364</v>
      </c>
      <c r="F117">
        <v>402</v>
      </c>
      <c r="G117" s="7">
        <f t="shared" si="1"/>
        <v>6.0666666666666664</v>
      </c>
      <c r="H117">
        <f>(sleepDay_merged[[#This Row],[Total Time In Bed]]-sleepDay_merged[[#This Row],[Total Minutes Asleep]])*sleepDay_merged[[#This Row],[Total Sleep Records]]</f>
        <v>38</v>
      </c>
    </row>
    <row r="118" spans="1:8" x14ac:dyDescent="0.35">
      <c r="A118">
        <v>4020332650</v>
      </c>
      <c r="B118" s="2">
        <v>42500</v>
      </c>
      <c r="C118" s="1">
        <v>0</v>
      </c>
      <c r="D118">
        <v>1</v>
      </c>
      <c r="E118">
        <v>442</v>
      </c>
      <c r="F118">
        <v>494</v>
      </c>
      <c r="G118" s="7">
        <f t="shared" si="1"/>
        <v>7.3666666666666663</v>
      </c>
      <c r="H118">
        <f>(sleepDay_merged[[#This Row],[Total Time In Bed]]-sleepDay_merged[[#This Row],[Total Minutes Asleep]])*sleepDay_merged[[#This Row],[Total Sleep Records]]</f>
        <v>52</v>
      </c>
    </row>
    <row r="119" spans="1:8" x14ac:dyDescent="0.35">
      <c r="A119">
        <v>4319703577</v>
      </c>
      <c r="B119" s="2">
        <v>42474</v>
      </c>
      <c r="C119" s="1">
        <v>0</v>
      </c>
      <c r="D119">
        <v>1</v>
      </c>
      <c r="E119">
        <v>535</v>
      </c>
      <c r="F119">
        <v>557</v>
      </c>
      <c r="G119" s="7">
        <f t="shared" si="1"/>
        <v>8.9166666666666661</v>
      </c>
      <c r="H119">
        <f>(sleepDay_merged[[#This Row],[Total Time In Bed]]-sleepDay_merged[[#This Row],[Total Minutes Asleep]])*sleepDay_merged[[#This Row],[Total Sleep Records]]</f>
        <v>22</v>
      </c>
    </row>
    <row r="120" spans="1:8" x14ac:dyDescent="0.35">
      <c r="A120">
        <v>4319703577</v>
      </c>
      <c r="B120" s="2">
        <v>42475</v>
      </c>
      <c r="C120" s="1">
        <v>0</v>
      </c>
      <c r="D120">
        <v>1</v>
      </c>
      <c r="E120">
        <v>465</v>
      </c>
      <c r="F120">
        <v>491</v>
      </c>
      <c r="G120" s="7">
        <f t="shared" si="1"/>
        <v>7.75</v>
      </c>
      <c r="H120">
        <f>(sleepDay_merged[[#This Row],[Total Time In Bed]]-sleepDay_merged[[#This Row],[Total Minutes Asleep]])*sleepDay_merged[[#This Row],[Total Sleep Records]]</f>
        <v>26</v>
      </c>
    </row>
    <row r="121" spans="1:8" x14ac:dyDescent="0.35">
      <c r="A121">
        <v>4319703577</v>
      </c>
      <c r="B121" s="2">
        <v>42476</v>
      </c>
      <c r="C121" s="1">
        <v>0</v>
      </c>
      <c r="D121">
        <v>1</v>
      </c>
      <c r="E121">
        <v>506</v>
      </c>
      <c r="F121">
        <v>522</v>
      </c>
      <c r="G121" s="7">
        <f t="shared" si="1"/>
        <v>8.4333333333333336</v>
      </c>
      <c r="H121">
        <f>(sleepDay_merged[[#This Row],[Total Time In Bed]]-sleepDay_merged[[#This Row],[Total Minutes Asleep]])*sleepDay_merged[[#This Row],[Total Sleep Records]]</f>
        <v>16</v>
      </c>
    </row>
    <row r="122" spans="1:8" x14ac:dyDescent="0.35">
      <c r="A122">
        <v>4319703577</v>
      </c>
      <c r="B122" s="2">
        <v>42478</v>
      </c>
      <c r="C122" s="1">
        <v>0</v>
      </c>
      <c r="D122">
        <v>1</v>
      </c>
      <c r="E122">
        <v>515</v>
      </c>
      <c r="F122">
        <v>551</v>
      </c>
      <c r="G122" s="7">
        <f t="shared" si="1"/>
        <v>8.5833333333333339</v>
      </c>
      <c r="H122">
        <f>(sleepDay_merged[[#This Row],[Total Time In Bed]]-sleepDay_merged[[#This Row],[Total Minutes Asleep]])*sleepDay_merged[[#This Row],[Total Sleep Records]]</f>
        <v>36</v>
      </c>
    </row>
    <row r="123" spans="1:8" x14ac:dyDescent="0.35">
      <c r="A123">
        <v>4319703577</v>
      </c>
      <c r="B123" s="2">
        <v>42479</v>
      </c>
      <c r="C123" s="1">
        <v>0</v>
      </c>
      <c r="D123">
        <v>2</v>
      </c>
      <c r="E123">
        <v>461</v>
      </c>
      <c r="F123">
        <v>498</v>
      </c>
      <c r="G123" s="7">
        <f t="shared" si="1"/>
        <v>15.366666666666667</v>
      </c>
      <c r="H123">
        <f>(sleepDay_merged[[#This Row],[Total Time In Bed]]-sleepDay_merged[[#This Row],[Total Minutes Asleep]])*sleepDay_merged[[#This Row],[Total Sleep Records]]</f>
        <v>74</v>
      </c>
    </row>
    <row r="124" spans="1:8" x14ac:dyDescent="0.35">
      <c r="A124">
        <v>4319703577</v>
      </c>
      <c r="B124" s="2">
        <v>42480</v>
      </c>
      <c r="C124" s="1">
        <v>0</v>
      </c>
      <c r="D124">
        <v>1</v>
      </c>
      <c r="E124">
        <v>523</v>
      </c>
      <c r="F124">
        <v>543</v>
      </c>
      <c r="G124" s="7">
        <f t="shared" si="1"/>
        <v>8.7166666666666668</v>
      </c>
      <c r="H124">
        <f>(sleepDay_merged[[#This Row],[Total Time In Bed]]-sleepDay_merged[[#This Row],[Total Minutes Asleep]])*sleepDay_merged[[#This Row],[Total Sleep Records]]</f>
        <v>20</v>
      </c>
    </row>
    <row r="125" spans="1:8" x14ac:dyDescent="0.35">
      <c r="A125">
        <v>4319703577</v>
      </c>
      <c r="B125" s="2">
        <v>42481</v>
      </c>
      <c r="C125" s="1">
        <v>0</v>
      </c>
      <c r="D125">
        <v>1</v>
      </c>
      <c r="E125">
        <v>59</v>
      </c>
      <c r="F125">
        <v>65</v>
      </c>
      <c r="G125" s="7">
        <f t="shared" si="1"/>
        <v>0.98333333333333328</v>
      </c>
      <c r="H125">
        <f>(sleepDay_merged[[#This Row],[Total Time In Bed]]-sleepDay_merged[[#This Row],[Total Minutes Asleep]])*sleepDay_merged[[#This Row],[Total Sleep Records]]</f>
        <v>6</v>
      </c>
    </row>
    <row r="126" spans="1:8" x14ac:dyDescent="0.35">
      <c r="A126">
        <v>4319703577</v>
      </c>
      <c r="B126" s="2">
        <v>42482</v>
      </c>
      <c r="C126" s="1">
        <v>0</v>
      </c>
      <c r="D126">
        <v>1</v>
      </c>
      <c r="E126">
        <v>533</v>
      </c>
      <c r="F126">
        <v>550</v>
      </c>
      <c r="G126" s="7">
        <f t="shared" si="1"/>
        <v>8.8833333333333329</v>
      </c>
      <c r="H126">
        <f>(sleepDay_merged[[#This Row],[Total Time In Bed]]-sleepDay_merged[[#This Row],[Total Minutes Asleep]])*sleepDay_merged[[#This Row],[Total Sleep Records]]</f>
        <v>17</v>
      </c>
    </row>
    <row r="127" spans="1:8" x14ac:dyDescent="0.35">
      <c r="A127">
        <v>4319703577</v>
      </c>
      <c r="B127" s="2">
        <v>42483</v>
      </c>
      <c r="C127" s="1">
        <v>0</v>
      </c>
      <c r="D127">
        <v>1</v>
      </c>
      <c r="E127">
        <v>692</v>
      </c>
      <c r="F127">
        <v>722</v>
      </c>
      <c r="G127" s="7">
        <f t="shared" si="1"/>
        <v>11.533333333333333</v>
      </c>
      <c r="H127">
        <f>(sleepDay_merged[[#This Row],[Total Time In Bed]]-sleepDay_merged[[#This Row],[Total Minutes Asleep]])*sleepDay_merged[[#This Row],[Total Sleep Records]]</f>
        <v>30</v>
      </c>
    </row>
    <row r="128" spans="1:8" x14ac:dyDescent="0.35">
      <c r="A128">
        <v>4319703577</v>
      </c>
      <c r="B128" s="2">
        <v>42484</v>
      </c>
      <c r="C128" s="1">
        <v>0</v>
      </c>
      <c r="D128">
        <v>1</v>
      </c>
      <c r="E128">
        <v>467</v>
      </c>
      <c r="F128">
        <v>501</v>
      </c>
      <c r="G128" s="7">
        <f t="shared" si="1"/>
        <v>7.7833333333333332</v>
      </c>
      <c r="H128">
        <f>(sleepDay_merged[[#This Row],[Total Time In Bed]]-sleepDay_merged[[#This Row],[Total Minutes Asleep]])*sleepDay_merged[[#This Row],[Total Sleep Records]]</f>
        <v>34</v>
      </c>
    </row>
    <row r="129" spans="1:8" x14ac:dyDescent="0.35">
      <c r="A129">
        <v>4319703577</v>
      </c>
      <c r="B129" s="2">
        <v>42485</v>
      </c>
      <c r="C129" s="1">
        <v>0</v>
      </c>
      <c r="D129">
        <v>1</v>
      </c>
      <c r="E129">
        <v>488</v>
      </c>
      <c r="F129">
        <v>506</v>
      </c>
      <c r="G129" s="7">
        <f t="shared" si="1"/>
        <v>8.1333333333333329</v>
      </c>
      <c r="H129">
        <f>(sleepDay_merged[[#This Row],[Total Time In Bed]]-sleepDay_merged[[#This Row],[Total Minutes Asleep]])*sleepDay_merged[[#This Row],[Total Sleep Records]]</f>
        <v>18</v>
      </c>
    </row>
    <row r="130" spans="1:8" x14ac:dyDescent="0.35">
      <c r="A130">
        <v>4319703577</v>
      </c>
      <c r="B130" s="2">
        <v>42486</v>
      </c>
      <c r="C130" s="1">
        <v>0</v>
      </c>
      <c r="D130">
        <v>1</v>
      </c>
      <c r="E130">
        <v>505</v>
      </c>
      <c r="F130">
        <v>516</v>
      </c>
      <c r="G130" s="7">
        <f t="shared" ref="G130:G193" si="2">(E130/60)*D130</f>
        <v>8.4166666666666661</v>
      </c>
      <c r="H130">
        <f>(sleepDay_merged[[#This Row],[Total Time In Bed]]-sleepDay_merged[[#This Row],[Total Minutes Asleep]])*sleepDay_merged[[#This Row],[Total Sleep Records]]</f>
        <v>11</v>
      </c>
    </row>
    <row r="131" spans="1:8" x14ac:dyDescent="0.35">
      <c r="A131">
        <v>4319703577</v>
      </c>
      <c r="B131" s="2">
        <v>42487</v>
      </c>
      <c r="C131" s="1">
        <v>0</v>
      </c>
      <c r="D131">
        <v>1</v>
      </c>
      <c r="E131">
        <v>286</v>
      </c>
      <c r="F131">
        <v>307</v>
      </c>
      <c r="G131" s="7">
        <f t="shared" si="2"/>
        <v>4.7666666666666666</v>
      </c>
      <c r="H131">
        <f>(sleepDay_merged[[#This Row],[Total Time In Bed]]-sleepDay_merged[[#This Row],[Total Minutes Asleep]])*sleepDay_merged[[#This Row],[Total Sleep Records]]</f>
        <v>21</v>
      </c>
    </row>
    <row r="132" spans="1:8" x14ac:dyDescent="0.35">
      <c r="A132">
        <v>4319703577</v>
      </c>
      <c r="B132" s="2">
        <v>42488</v>
      </c>
      <c r="C132" s="1">
        <v>0</v>
      </c>
      <c r="D132">
        <v>1</v>
      </c>
      <c r="E132">
        <v>497</v>
      </c>
      <c r="F132">
        <v>522</v>
      </c>
      <c r="G132" s="7">
        <f t="shared" si="2"/>
        <v>8.2833333333333332</v>
      </c>
      <c r="H132">
        <f>(sleepDay_merged[[#This Row],[Total Time In Bed]]-sleepDay_merged[[#This Row],[Total Minutes Asleep]])*sleepDay_merged[[#This Row],[Total Sleep Records]]</f>
        <v>25</v>
      </c>
    </row>
    <row r="133" spans="1:8" x14ac:dyDescent="0.35">
      <c r="A133">
        <v>4319703577</v>
      </c>
      <c r="B133" s="2">
        <v>42489</v>
      </c>
      <c r="C133" s="1">
        <v>0</v>
      </c>
      <c r="D133">
        <v>1</v>
      </c>
      <c r="E133">
        <v>523</v>
      </c>
      <c r="F133">
        <v>546</v>
      </c>
      <c r="G133" s="7">
        <f t="shared" si="2"/>
        <v>8.7166666666666668</v>
      </c>
      <c r="H133">
        <f>(sleepDay_merged[[#This Row],[Total Time In Bed]]-sleepDay_merged[[#This Row],[Total Minutes Asleep]])*sleepDay_merged[[#This Row],[Total Sleep Records]]</f>
        <v>23</v>
      </c>
    </row>
    <row r="134" spans="1:8" x14ac:dyDescent="0.35">
      <c r="A134">
        <v>4319703577</v>
      </c>
      <c r="B134" s="2">
        <v>42490</v>
      </c>
      <c r="C134" s="1">
        <v>0</v>
      </c>
      <c r="D134">
        <v>1</v>
      </c>
      <c r="E134">
        <v>490</v>
      </c>
      <c r="F134">
        <v>516</v>
      </c>
      <c r="G134" s="7">
        <f t="shared" si="2"/>
        <v>8.1666666666666661</v>
      </c>
      <c r="H134">
        <f>(sleepDay_merged[[#This Row],[Total Time In Bed]]-sleepDay_merged[[#This Row],[Total Minutes Asleep]])*sleepDay_merged[[#This Row],[Total Sleep Records]]</f>
        <v>26</v>
      </c>
    </row>
    <row r="135" spans="1:8" x14ac:dyDescent="0.35">
      <c r="A135">
        <v>4319703577</v>
      </c>
      <c r="B135" s="2">
        <v>42491</v>
      </c>
      <c r="C135" s="1">
        <v>0</v>
      </c>
      <c r="D135">
        <v>1</v>
      </c>
      <c r="E135">
        <v>484</v>
      </c>
      <c r="F135">
        <v>500</v>
      </c>
      <c r="G135" s="7">
        <f t="shared" si="2"/>
        <v>8.0666666666666664</v>
      </c>
      <c r="H135">
        <f>(sleepDay_merged[[#This Row],[Total Time In Bed]]-sleepDay_merged[[#This Row],[Total Minutes Asleep]])*sleepDay_merged[[#This Row],[Total Sleep Records]]</f>
        <v>16</v>
      </c>
    </row>
    <row r="136" spans="1:8" x14ac:dyDescent="0.35">
      <c r="A136">
        <v>4319703577</v>
      </c>
      <c r="B136" s="2">
        <v>42492</v>
      </c>
      <c r="C136" s="1">
        <v>0</v>
      </c>
      <c r="D136">
        <v>1</v>
      </c>
      <c r="E136">
        <v>478</v>
      </c>
      <c r="F136">
        <v>506</v>
      </c>
      <c r="G136" s="7">
        <f t="shared" si="2"/>
        <v>7.9666666666666668</v>
      </c>
      <c r="H136">
        <f>(sleepDay_merged[[#This Row],[Total Time In Bed]]-sleepDay_merged[[#This Row],[Total Minutes Asleep]])*sleepDay_merged[[#This Row],[Total Sleep Records]]</f>
        <v>28</v>
      </c>
    </row>
    <row r="137" spans="1:8" x14ac:dyDescent="0.35">
      <c r="A137">
        <v>4319703577</v>
      </c>
      <c r="B137" s="2">
        <v>42493</v>
      </c>
      <c r="C137" s="1">
        <v>0</v>
      </c>
      <c r="D137">
        <v>1</v>
      </c>
      <c r="E137">
        <v>474</v>
      </c>
      <c r="F137">
        <v>512</v>
      </c>
      <c r="G137" s="7">
        <f t="shared" si="2"/>
        <v>7.9</v>
      </c>
      <c r="H137">
        <f>(sleepDay_merged[[#This Row],[Total Time In Bed]]-sleepDay_merged[[#This Row],[Total Minutes Asleep]])*sleepDay_merged[[#This Row],[Total Sleep Records]]</f>
        <v>38</v>
      </c>
    </row>
    <row r="138" spans="1:8" x14ac:dyDescent="0.35">
      <c r="A138">
        <v>4319703577</v>
      </c>
      <c r="B138" s="2">
        <v>42496</v>
      </c>
      <c r="C138" s="1">
        <v>0</v>
      </c>
      <c r="D138">
        <v>1</v>
      </c>
      <c r="E138">
        <v>450</v>
      </c>
      <c r="F138">
        <v>491</v>
      </c>
      <c r="G138" s="7">
        <f t="shared" si="2"/>
        <v>7.5</v>
      </c>
      <c r="H138">
        <f>(sleepDay_merged[[#This Row],[Total Time In Bed]]-sleepDay_merged[[#This Row],[Total Minutes Asleep]])*sleepDay_merged[[#This Row],[Total Sleep Records]]</f>
        <v>41</v>
      </c>
    </row>
    <row r="139" spans="1:8" x14ac:dyDescent="0.35">
      <c r="A139">
        <v>4319703577</v>
      </c>
      <c r="B139" s="2">
        <v>42497</v>
      </c>
      <c r="C139" s="1">
        <v>0</v>
      </c>
      <c r="D139">
        <v>1</v>
      </c>
      <c r="E139">
        <v>507</v>
      </c>
      <c r="F139">
        <v>530</v>
      </c>
      <c r="G139" s="7">
        <f t="shared" si="2"/>
        <v>8.4499999999999993</v>
      </c>
      <c r="H139">
        <f>(sleepDay_merged[[#This Row],[Total Time In Bed]]-sleepDay_merged[[#This Row],[Total Minutes Asleep]])*sleepDay_merged[[#This Row],[Total Sleep Records]]</f>
        <v>23</v>
      </c>
    </row>
    <row r="140" spans="1:8" x14ac:dyDescent="0.35">
      <c r="A140">
        <v>4319703577</v>
      </c>
      <c r="B140" s="2">
        <v>42498</v>
      </c>
      <c r="C140" s="1">
        <v>0</v>
      </c>
      <c r="D140">
        <v>1</v>
      </c>
      <c r="E140">
        <v>602</v>
      </c>
      <c r="F140">
        <v>638</v>
      </c>
      <c r="G140" s="7">
        <f t="shared" si="2"/>
        <v>10.033333333333333</v>
      </c>
      <c r="H140">
        <f>(sleepDay_merged[[#This Row],[Total Time In Bed]]-sleepDay_merged[[#This Row],[Total Minutes Asleep]])*sleepDay_merged[[#This Row],[Total Sleep Records]]</f>
        <v>36</v>
      </c>
    </row>
    <row r="141" spans="1:8" x14ac:dyDescent="0.35">
      <c r="A141">
        <v>4319703577</v>
      </c>
      <c r="B141" s="2">
        <v>42499</v>
      </c>
      <c r="C141" s="1">
        <v>0</v>
      </c>
      <c r="D141">
        <v>1</v>
      </c>
      <c r="E141">
        <v>535</v>
      </c>
      <c r="F141">
        <v>565</v>
      </c>
      <c r="G141" s="7">
        <f t="shared" si="2"/>
        <v>8.9166666666666661</v>
      </c>
      <c r="H141">
        <f>(sleepDay_merged[[#This Row],[Total Time In Bed]]-sleepDay_merged[[#This Row],[Total Minutes Asleep]])*sleepDay_merged[[#This Row],[Total Sleep Records]]</f>
        <v>30</v>
      </c>
    </row>
    <row r="142" spans="1:8" x14ac:dyDescent="0.35">
      <c r="A142">
        <v>4319703577</v>
      </c>
      <c r="B142" s="2">
        <v>42500</v>
      </c>
      <c r="C142" s="1">
        <v>0</v>
      </c>
      <c r="D142">
        <v>1</v>
      </c>
      <c r="E142">
        <v>487</v>
      </c>
      <c r="F142">
        <v>517</v>
      </c>
      <c r="G142" s="7">
        <f t="shared" si="2"/>
        <v>8.1166666666666671</v>
      </c>
      <c r="H142">
        <f>(sleepDay_merged[[#This Row],[Total Time In Bed]]-sleepDay_merged[[#This Row],[Total Minutes Asleep]])*sleepDay_merged[[#This Row],[Total Sleep Records]]</f>
        <v>30</v>
      </c>
    </row>
    <row r="143" spans="1:8" x14ac:dyDescent="0.35">
      <c r="A143">
        <v>4319703577</v>
      </c>
      <c r="B143" s="2">
        <v>42501</v>
      </c>
      <c r="C143" s="1">
        <v>0</v>
      </c>
      <c r="D143">
        <v>1</v>
      </c>
      <c r="E143">
        <v>529</v>
      </c>
      <c r="F143">
        <v>558</v>
      </c>
      <c r="G143" s="7">
        <f t="shared" si="2"/>
        <v>8.8166666666666664</v>
      </c>
      <c r="H143">
        <f>(sleepDay_merged[[#This Row],[Total Time In Bed]]-sleepDay_merged[[#This Row],[Total Minutes Asleep]])*sleepDay_merged[[#This Row],[Total Sleep Records]]</f>
        <v>29</v>
      </c>
    </row>
    <row r="144" spans="1:8" x14ac:dyDescent="0.35">
      <c r="A144">
        <v>4319703577</v>
      </c>
      <c r="B144" s="2">
        <v>42502</v>
      </c>
      <c r="C144" s="1">
        <v>0</v>
      </c>
      <c r="D144">
        <v>1</v>
      </c>
      <c r="E144">
        <v>302</v>
      </c>
      <c r="F144">
        <v>321</v>
      </c>
      <c r="G144" s="7">
        <f t="shared" si="2"/>
        <v>5.0333333333333332</v>
      </c>
      <c r="H144">
        <f>(sleepDay_merged[[#This Row],[Total Time In Bed]]-sleepDay_merged[[#This Row],[Total Minutes Asleep]])*sleepDay_merged[[#This Row],[Total Sleep Records]]</f>
        <v>19</v>
      </c>
    </row>
    <row r="145" spans="1:8" x14ac:dyDescent="0.35">
      <c r="A145">
        <v>4388161847</v>
      </c>
      <c r="B145" s="2">
        <v>42475</v>
      </c>
      <c r="C145" s="1">
        <v>0</v>
      </c>
      <c r="D145">
        <v>1</v>
      </c>
      <c r="E145">
        <v>499</v>
      </c>
      <c r="F145">
        <v>526</v>
      </c>
      <c r="G145" s="7">
        <f t="shared" si="2"/>
        <v>8.3166666666666664</v>
      </c>
      <c r="H145">
        <f>(sleepDay_merged[[#This Row],[Total Time In Bed]]-sleepDay_merged[[#This Row],[Total Minutes Asleep]])*sleepDay_merged[[#This Row],[Total Sleep Records]]</f>
        <v>27</v>
      </c>
    </row>
    <row r="146" spans="1:8" x14ac:dyDescent="0.35">
      <c r="A146">
        <v>4388161847</v>
      </c>
      <c r="B146" s="2">
        <v>42476</v>
      </c>
      <c r="C146" s="1">
        <v>0</v>
      </c>
      <c r="D146">
        <v>2</v>
      </c>
      <c r="E146">
        <v>426</v>
      </c>
      <c r="F146">
        <v>448</v>
      </c>
      <c r="G146" s="7">
        <f t="shared" si="2"/>
        <v>14.2</v>
      </c>
      <c r="H146">
        <f>(sleepDay_merged[[#This Row],[Total Time In Bed]]-sleepDay_merged[[#This Row],[Total Minutes Asleep]])*sleepDay_merged[[#This Row],[Total Sleep Records]]</f>
        <v>44</v>
      </c>
    </row>
    <row r="147" spans="1:8" x14ac:dyDescent="0.35">
      <c r="A147">
        <v>4388161847</v>
      </c>
      <c r="B147" s="2">
        <v>42477</v>
      </c>
      <c r="C147" s="1">
        <v>0</v>
      </c>
      <c r="D147">
        <v>2</v>
      </c>
      <c r="E147">
        <v>619</v>
      </c>
      <c r="F147">
        <v>641</v>
      </c>
      <c r="G147" s="7">
        <f t="shared" si="2"/>
        <v>20.633333333333333</v>
      </c>
      <c r="H147">
        <f>(sleepDay_merged[[#This Row],[Total Time In Bed]]-sleepDay_merged[[#This Row],[Total Minutes Asleep]])*sleepDay_merged[[#This Row],[Total Sleep Records]]</f>
        <v>44</v>
      </c>
    </row>
    <row r="148" spans="1:8" x14ac:dyDescent="0.35">
      <c r="A148">
        <v>4388161847</v>
      </c>
      <c r="B148" s="2">
        <v>42478</v>
      </c>
      <c r="C148" s="1">
        <v>0</v>
      </c>
      <c r="D148">
        <v>1</v>
      </c>
      <c r="E148">
        <v>99</v>
      </c>
      <c r="F148">
        <v>104</v>
      </c>
      <c r="G148" s="7">
        <f t="shared" si="2"/>
        <v>1.65</v>
      </c>
      <c r="H148">
        <f>(sleepDay_merged[[#This Row],[Total Time In Bed]]-sleepDay_merged[[#This Row],[Total Minutes Asleep]])*sleepDay_merged[[#This Row],[Total Sleep Records]]</f>
        <v>5</v>
      </c>
    </row>
    <row r="149" spans="1:8" x14ac:dyDescent="0.35">
      <c r="A149">
        <v>4388161847</v>
      </c>
      <c r="B149" s="2">
        <v>42479</v>
      </c>
      <c r="C149" s="1">
        <v>0</v>
      </c>
      <c r="D149">
        <v>1</v>
      </c>
      <c r="E149">
        <v>329</v>
      </c>
      <c r="F149">
        <v>338</v>
      </c>
      <c r="G149" s="7">
        <f t="shared" si="2"/>
        <v>5.4833333333333334</v>
      </c>
      <c r="H149">
        <f>(sleepDay_merged[[#This Row],[Total Time In Bed]]-sleepDay_merged[[#This Row],[Total Minutes Asleep]])*sleepDay_merged[[#This Row],[Total Sleep Records]]</f>
        <v>9</v>
      </c>
    </row>
    <row r="150" spans="1:8" x14ac:dyDescent="0.35">
      <c r="A150">
        <v>4388161847</v>
      </c>
      <c r="B150" s="2">
        <v>42480</v>
      </c>
      <c r="C150" s="1">
        <v>0</v>
      </c>
      <c r="D150">
        <v>1</v>
      </c>
      <c r="E150">
        <v>421</v>
      </c>
      <c r="F150">
        <v>451</v>
      </c>
      <c r="G150" s="7">
        <f t="shared" si="2"/>
        <v>7.0166666666666666</v>
      </c>
      <c r="H150">
        <f>(sleepDay_merged[[#This Row],[Total Time In Bed]]-sleepDay_merged[[#This Row],[Total Minutes Asleep]])*sleepDay_merged[[#This Row],[Total Sleep Records]]</f>
        <v>30</v>
      </c>
    </row>
    <row r="151" spans="1:8" x14ac:dyDescent="0.35">
      <c r="A151">
        <v>4388161847</v>
      </c>
      <c r="B151" s="2">
        <v>42481</v>
      </c>
      <c r="C151" s="1">
        <v>0</v>
      </c>
      <c r="D151">
        <v>1</v>
      </c>
      <c r="E151">
        <v>442</v>
      </c>
      <c r="F151">
        <v>458</v>
      </c>
      <c r="G151" s="7">
        <f t="shared" si="2"/>
        <v>7.3666666666666663</v>
      </c>
      <c r="H151">
        <f>(sleepDay_merged[[#This Row],[Total Time In Bed]]-sleepDay_merged[[#This Row],[Total Minutes Asleep]])*sleepDay_merged[[#This Row],[Total Sleep Records]]</f>
        <v>16</v>
      </c>
    </row>
    <row r="152" spans="1:8" x14ac:dyDescent="0.35">
      <c r="A152">
        <v>4388161847</v>
      </c>
      <c r="B152" s="2">
        <v>42482</v>
      </c>
      <c r="C152" s="1">
        <v>0</v>
      </c>
      <c r="D152">
        <v>1</v>
      </c>
      <c r="E152">
        <v>82</v>
      </c>
      <c r="F152">
        <v>85</v>
      </c>
      <c r="G152" s="7">
        <f t="shared" si="2"/>
        <v>1.3666666666666667</v>
      </c>
      <c r="H152">
        <f>(sleepDay_merged[[#This Row],[Total Time In Bed]]-sleepDay_merged[[#This Row],[Total Minutes Asleep]])*sleepDay_merged[[#This Row],[Total Sleep Records]]</f>
        <v>3</v>
      </c>
    </row>
    <row r="153" spans="1:8" x14ac:dyDescent="0.35">
      <c r="A153">
        <v>4388161847</v>
      </c>
      <c r="B153" s="2">
        <v>42483</v>
      </c>
      <c r="C153" s="1">
        <v>0</v>
      </c>
      <c r="D153">
        <v>1</v>
      </c>
      <c r="E153">
        <v>478</v>
      </c>
      <c r="F153">
        <v>501</v>
      </c>
      <c r="G153" s="7">
        <f t="shared" si="2"/>
        <v>7.9666666666666668</v>
      </c>
      <c r="H153">
        <f>(sleepDay_merged[[#This Row],[Total Time In Bed]]-sleepDay_merged[[#This Row],[Total Minutes Asleep]])*sleepDay_merged[[#This Row],[Total Sleep Records]]</f>
        <v>23</v>
      </c>
    </row>
    <row r="154" spans="1:8" x14ac:dyDescent="0.35">
      <c r="A154">
        <v>4388161847</v>
      </c>
      <c r="B154" s="2">
        <v>42484</v>
      </c>
      <c r="C154" s="1">
        <v>0</v>
      </c>
      <c r="D154">
        <v>3</v>
      </c>
      <c r="E154">
        <v>552</v>
      </c>
      <c r="F154">
        <v>595</v>
      </c>
      <c r="G154" s="7">
        <f t="shared" si="2"/>
        <v>27.599999999999998</v>
      </c>
      <c r="H154">
        <f>(sleepDay_merged[[#This Row],[Total Time In Bed]]-sleepDay_merged[[#This Row],[Total Minutes Asleep]])*sleepDay_merged[[#This Row],[Total Sleep Records]]</f>
        <v>129</v>
      </c>
    </row>
    <row r="155" spans="1:8" x14ac:dyDescent="0.35">
      <c r="A155">
        <v>4388161847</v>
      </c>
      <c r="B155" s="2">
        <v>42486</v>
      </c>
      <c r="C155" s="1">
        <v>0</v>
      </c>
      <c r="D155">
        <v>1</v>
      </c>
      <c r="E155">
        <v>319</v>
      </c>
      <c r="F155">
        <v>346</v>
      </c>
      <c r="G155" s="7">
        <f t="shared" si="2"/>
        <v>5.3166666666666664</v>
      </c>
      <c r="H155">
        <f>(sleepDay_merged[[#This Row],[Total Time In Bed]]-sleepDay_merged[[#This Row],[Total Minutes Asleep]])*sleepDay_merged[[#This Row],[Total Sleep Records]]</f>
        <v>27</v>
      </c>
    </row>
    <row r="156" spans="1:8" x14ac:dyDescent="0.35">
      <c r="A156">
        <v>4388161847</v>
      </c>
      <c r="B156" s="2">
        <v>42487</v>
      </c>
      <c r="C156" s="1">
        <v>0</v>
      </c>
      <c r="D156">
        <v>1</v>
      </c>
      <c r="E156">
        <v>439</v>
      </c>
      <c r="F156">
        <v>500</v>
      </c>
      <c r="G156" s="7">
        <f t="shared" si="2"/>
        <v>7.3166666666666664</v>
      </c>
      <c r="H156">
        <f>(sleepDay_merged[[#This Row],[Total Time In Bed]]-sleepDay_merged[[#This Row],[Total Minutes Asleep]])*sleepDay_merged[[#This Row],[Total Sleep Records]]</f>
        <v>61</v>
      </c>
    </row>
    <row r="157" spans="1:8" x14ac:dyDescent="0.35">
      <c r="A157">
        <v>4388161847</v>
      </c>
      <c r="B157" s="2">
        <v>42488</v>
      </c>
      <c r="C157" s="1">
        <v>0</v>
      </c>
      <c r="D157">
        <v>1</v>
      </c>
      <c r="E157">
        <v>428</v>
      </c>
      <c r="F157">
        <v>458</v>
      </c>
      <c r="G157" s="7">
        <f t="shared" si="2"/>
        <v>7.1333333333333337</v>
      </c>
      <c r="H157">
        <f>(sleepDay_merged[[#This Row],[Total Time In Bed]]-sleepDay_merged[[#This Row],[Total Minutes Asleep]])*sleepDay_merged[[#This Row],[Total Sleep Records]]</f>
        <v>30</v>
      </c>
    </row>
    <row r="158" spans="1:8" x14ac:dyDescent="0.35">
      <c r="A158">
        <v>4388161847</v>
      </c>
      <c r="B158" s="2">
        <v>42490</v>
      </c>
      <c r="C158" s="1">
        <v>0</v>
      </c>
      <c r="D158">
        <v>2</v>
      </c>
      <c r="E158">
        <v>409</v>
      </c>
      <c r="F158">
        <v>430</v>
      </c>
      <c r="G158" s="7">
        <f t="shared" si="2"/>
        <v>13.633333333333333</v>
      </c>
      <c r="H158">
        <f>(sleepDay_merged[[#This Row],[Total Time In Bed]]-sleepDay_merged[[#This Row],[Total Minutes Asleep]])*sleepDay_merged[[#This Row],[Total Sleep Records]]</f>
        <v>42</v>
      </c>
    </row>
    <row r="159" spans="1:8" x14ac:dyDescent="0.35">
      <c r="A159">
        <v>4388161847</v>
      </c>
      <c r="B159" s="2">
        <v>42491</v>
      </c>
      <c r="C159" s="1">
        <v>0</v>
      </c>
      <c r="D159">
        <v>1</v>
      </c>
      <c r="E159">
        <v>547</v>
      </c>
      <c r="F159">
        <v>597</v>
      </c>
      <c r="G159" s="7">
        <f t="shared" si="2"/>
        <v>9.1166666666666671</v>
      </c>
      <c r="H159">
        <f>(sleepDay_merged[[#This Row],[Total Time In Bed]]-sleepDay_merged[[#This Row],[Total Minutes Asleep]])*sleepDay_merged[[#This Row],[Total Sleep Records]]</f>
        <v>50</v>
      </c>
    </row>
    <row r="160" spans="1:8" x14ac:dyDescent="0.35">
      <c r="A160">
        <v>4388161847</v>
      </c>
      <c r="B160" s="2">
        <v>42492</v>
      </c>
      <c r="C160" s="1">
        <v>0</v>
      </c>
      <c r="D160">
        <v>2</v>
      </c>
      <c r="E160">
        <v>368</v>
      </c>
      <c r="F160">
        <v>376</v>
      </c>
      <c r="G160" s="7">
        <f t="shared" si="2"/>
        <v>12.266666666666667</v>
      </c>
      <c r="H160">
        <f>(sleepDay_merged[[#This Row],[Total Time In Bed]]-sleepDay_merged[[#This Row],[Total Minutes Asleep]])*sleepDay_merged[[#This Row],[Total Sleep Records]]</f>
        <v>16</v>
      </c>
    </row>
    <row r="161" spans="1:8" x14ac:dyDescent="0.35">
      <c r="A161">
        <v>4388161847</v>
      </c>
      <c r="B161" s="2">
        <v>42494</v>
      </c>
      <c r="C161" s="1">
        <v>0</v>
      </c>
      <c r="D161">
        <v>1</v>
      </c>
      <c r="E161">
        <v>390</v>
      </c>
      <c r="F161">
        <v>414</v>
      </c>
      <c r="G161" s="7">
        <f t="shared" si="2"/>
        <v>6.5</v>
      </c>
      <c r="H161">
        <f>(sleepDay_merged[[#This Row],[Total Time In Bed]]-sleepDay_merged[[#This Row],[Total Minutes Asleep]])*sleepDay_merged[[#This Row],[Total Sleep Records]]</f>
        <v>24</v>
      </c>
    </row>
    <row r="162" spans="1:8" x14ac:dyDescent="0.35">
      <c r="A162">
        <v>4388161847</v>
      </c>
      <c r="B162" s="2">
        <v>42495</v>
      </c>
      <c r="C162" s="1">
        <v>0</v>
      </c>
      <c r="D162">
        <v>1</v>
      </c>
      <c r="E162">
        <v>471</v>
      </c>
      <c r="F162">
        <v>495</v>
      </c>
      <c r="G162" s="7">
        <f t="shared" si="2"/>
        <v>7.85</v>
      </c>
      <c r="H162">
        <f>(sleepDay_merged[[#This Row],[Total Time In Bed]]-sleepDay_merged[[#This Row],[Total Minutes Asleep]])*sleepDay_merged[[#This Row],[Total Sleep Records]]</f>
        <v>24</v>
      </c>
    </row>
    <row r="163" spans="1:8" x14ac:dyDescent="0.35">
      <c r="A163">
        <v>4388161847</v>
      </c>
      <c r="B163" s="2">
        <v>42495</v>
      </c>
      <c r="C163" s="1">
        <v>0</v>
      </c>
      <c r="D163">
        <v>1</v>
      </c>
      <c r="E163">
        <v>471</v>
      </c>
      <c r="F163">
        <v>495</v>
      </c>
      <c r="G163" s="7">
        <f t="shared" si="2"/>
        <v>7.85</v>
      </c>
      <c r="H163">
        <f>(sleepDay_merged[[#This Row],[Total Time In Bed]]-sleepDay_merged[[#This Row],[Total Minutes Asleep]])*sleepDay_merged[[#This Row],[Total Sleep Records]]</f>
        <v>24</v>
      </c>
    </row>
    <row r="164" spans="1:8" x14ac:dyDescent="0.35">
      <c r="A164">
        <v>4388161847</v>
      </c>
      <c r="B164" s="2">
        <v>42497</v>
      </c>
      <c r="C164" s="1">
        <v>0</v>
      </c>
      <c r="D164">
        <v>1</v>
      </c>
      <c r="E164">
        <v>472</v>
      </c>
      <c r="F164">
        <v>496</v>
      </c>
      <c r="G164" s="7">
        <f t="shared" si="2"/>
        <v>7.8666666666666663</v>
      </c>
      <c r="H164">
        <f>(sleepDay_merged[[#This Row],[Total Time In Bed]]-sleepDay_merged[[#This Row],[Total Minutes Asleep]])*sleepDay_merged[[#This Row],[Total Sleep Records]]</f>
        <v>24</v>
      </c>
    </row>
    <row r="165" spans="1:8" x14ac:dyDescent="0.35">
      <c r="A165">
        <v>4388161847</v>
      </c>
      <c r="B165" s="2">
        <v>42498</v>
      </c>
      <c r="C165" s="1">
        <v>0</v>
      </c>
      <c r="D165">
        <v>2</v>
      </c>
      <c r="E165">
        <v>529</v>
      </c>
      <c r="F165">
        <v>541</v>
      </c>
      <c r="G165" s="7">
        <f t="shared" si="2"/>
        <v>17.633333333333333</v>
      </c>
      <c r="H165">
        <f>(sleepDay_merged[[#This Row],[Total Time In Bed]]-sleepDay_merged[[#This Row],[Total Minutes Asleep]])*sleepDay_merged[[#This Row],[Total Sleep Records]]</f>
        <v>24</v>
      </c>
    </row>
    <row r="166" spans="1:8" x14ac:dyDescent="0.35">
      <c r="A166">
        <v>4388161847</v>
      </c>
      <c r="B166" s="2">
        <v>42499</v>
      </c>
      <c r="C166" s="1">
        <v>0</v>
      </c>
      <c r="D166">
        <v>1</v>
      </c>
      <c r="E166">
        <v>62</v>
      </c>
      <c r="F166">
        <v>65</v>
      </c>
      <c r="G166" s="7">
        <f t="shared" si="2"/>
        <v>1.0333333333333334</v>
      </c>
      <c r="H166">
        <f>(sleepDay_merged[[#This Row],[Total Time In Bed]]-sleepDay_merged[[#This Row],[Total Minutes Asleep]])*sleepDay_merged[[#This Row],[Total Sleep Records]]</f>
        <v>3</v>
      </c>
    </row>
    <row r="167" spans="1:8" x14ac:dyDescent="0.35">
      <c r="A167">
        <v>4388161847</v>
      </c>
      <c r="B167" s="2">
        <v>42500</v>
      </c>
      <c r="C167" s="1">
        <v>0</v>
      </c>
      <c r="D167">
        <v>1</v>
      </c>
      <c r="E167">
        <v>354</v>
      </c>
      <c r="F167">
        <v>375</v>
      </c>
      <c r="G167" s="7">
        <f t="shared" si="2"/>
        <v>5.9</v>
      </c>
      <c r="H167">
        <f>(sleepDay_merged[[#This Row],[Total Time In Bed]]-sleepDay_merged[[#This Row],[Total Minutes Asleep]])*sleepDay_merged[[#This Row],[Total Sleep Records]]</f>
        <v>21</v>
      </c>
    </row>
    <row r="168" spans="1:8" x14ac:dyDescent="0.35">
      <c r="A168">
        <v>4388161847</v>
      </c>
      <c r="B168" s="2">
        <v>42501</v>
      </c>
      <c r="C168" s="1">
        <v>0</v>
      </c>
      <c r="D168">
        <v>1</v>
      </c>
      <c r="E168">
        <v>469</v>
      </c>
      <c r="F168">
        <v>494</v>
      </c>
      <c r="G168" s="7">
        <f t="shared" si="2"/>
        <v>7.8166666666666664</v>
      </c>
      <c r="H168">
        <f>(sleepDay_merged[[#This Row],[Total Time In Bed]]-sleepDay_merged[[#This Row],[Total Minutes Asleep]])*sleepDay_merged[[#This Row],[Total Sleep Records]]</f>
        <v>25</v>
      </c>
    </row>
    <row r="169" spans="1:8" x14ac:dyDescent="0.35">
      <c r="A169">
        <v>4445114986</v>
      </c>
      <c r="B169" s="2">
        <v>42472</v>
      </c>
      <c r="C169" s="1">
        <v>0</v>
      </c>
      <c r="D169">
        <v>2</v>
      </c>
      <c r="E169">
        <v>429</v>
      </c>
      <c r="F169">
        <v>457</v>
      </c>
      <c r="G169" s="7">
        <f t="shared" si="2"/>
        <v>14.3</v>
      </c>
      <c r="H169">
        <f>(sleepDay_merged[[#This Row],[Total Time In Bed]]-sleepDay_merged[[#This Row],[Total Minutes Asleep]])*sleepDay_merged[[#This Row],[Total Sleep Records]]</f>
        <v>56</v>
      </c>
    </row>
    <row r="170" spans="1:8" x14ac:dyDescent="0.35">
      <c r="A170">
        <v>4445114986</v>
      </c>
      <c r="B170" s="2">
        <v>42473</v>
      </c>
      <c r="C170" s="1">
        <v>0</v>
      </c>
      <c r="D170">
        <v>2</v>
      </c>
      <c r="E170">
        <v>370</v>
      </c>
      <c r="F170">
        <v>406</v>
      </c>
      <c r="G170" s="7">
        <f t="shared" si="2"/>
        <v>12.333333333333334</v>
      </c>
      <c r="H170">
        <f>(sleepDay_merged[[#This Row],[Total Time In Bed]]-sleepDay_merged[[#This Row],[Total Minutes Asleep]])*sleepDay_merged[[#This Row],[Total Sleep Records]]</f>
        <v>72</v>
      </c>
    </row>
    <row r="171" spans="1:8" x14ac:dyDescent="0.35">
      <c r="A171">
        <v>4445114986</v>
      </c>
      <c r="B171" s="2">
        <v>42474</v>
      </c>
      <c r="C171" s="1">
        <v>0</v>
      </c>
      <c r="D171">
        <v>1</v>
      </c>
      <c r="E171">
        <v>441</v>
      </c>
      <c r="F171">
        <v>492</v>
      </c>
      <c r="G171" s="7">
        <f t="shared" si="2"/>
        <v>7.35</v>
      </c>
      <c r="H171">
        <f>(sleepDay_merged[[#This Row],[Total Time In Bed]]-sleepDay_merged[[#This Row],[Total Minutes Asleep]])*sleepDay_merged[[#This Row],[Total Sleep Records]]</f>
        <v>51</v>
      </c>
    </row>
    <row r="172" spans="1:8" x14ac:dyDescent="0.35">
      <c r="A172">
        <v>4445114986</v>
      </c>
      <c r="B172" s="2">
        <v>42475</v>
      </c>
      <c r="C172" s="1">
        <v>0</v>
      </c>
      <c r="D172">
        <v>2</v>
      </c>
      <c r="E172">
        <v>337</v>
      </c>
      <c r="F172">
        <v>379</v>
      </c>
      <c r="G172" s="7">
        <f t="shared" si="2"/>
        <v>11.233333333333333</v>
      </c>
      <c r="H172">
        <f>(sleepDay_merged[[#This Row],[Total Time In Bed]]-sleepDay_merged[[#This Row],[Total Minutes Asleep]])*sleepDay_merged[[#This Row],[Total Sleep Records]]</f>
        <v>84</v>
      </c>
    </row>
    <row r="173" spans="1:8" x14ac:dyDescent="0.35">
      <c r="A173">
        <v>4445114986</v>
      </c>
      <c r="B173" s="2">
        <v>42476</v>
      </c>
      <c r="C173" s="1">
        <v>0</v>
      </c>
      <c r="D173">
        <v>1</v>
      </c>
      <c r="E173">
        <v>462</v>
      </c>
      <c r="F173">
        <v>499</v>
      </c>
      <c r="G173" s="7">
        <f t="shared" si="2"/>
        <v>7.7</v>
      </c>
      <c r="H173">
        <f>(sleepDay_merged[[#This Row],[Total Time In Bed]]-sleepDay_merged[[#This Row],[Total Minutes Asleep]])*sleepDay_merged[[#This Row],[Total Sleep Records]]</f>
        <v>37</v>
      </c>
    </row>
    <row r="174" spans="1:8" x14ac:dyDescent="0.35">
      <c r="A174">
        <v>4445114986</v>
      </c>
      <c r="B174" s="2">
        <v>42477</v>
      </c>
      <c r="C174" s="1">
        <v>0</v>
      </c>
      <c r="D174">
        <v>1</v>
      </c>
      <c r="E174">
        <v>98</v>
      </c>
      <c r="F174">
        <v>107</v>
      </c>
      <c r="G174" s="7">
        <f t="shared" si="2"/>
        <v>1.6333333333333333</v>
      </c>
      <c r="H174">
        <f>(sleepDay_merged[[#This Row],[Total Time In Bed]]-sleepDay_merged[[#This Row],[Total Minutes Asleep]])*sleepDay_merged[[#This Row],[Total Sleep Records]]</f>
        <v>9</v>
      </c>
    </row>
    <row r="175" spans="1:8" x14ac:dyDescent="0.35">
      <c r="A175">
        <v>4445114986</v>
      </c>
      <c r="B175" s="2">
        <v>42479</v>
      </c>
      <c r="C175" s="1">
        <v>0</v>
      </c>
      <c r="D175">
        <v>2</v>
      </c>
      <c r="E175">
        <v>388</v>
      </c>
      <c r="F175">
        <v>424</v>
      </c>
      <c r="G175" s="7">
        <f t="shared" si="2"/>
        <v>12.933333333333334</v>
      </c>
      <c r="H175">
        <f>(sleepDay_merged[[#This Row],[Total Time In Bed]]-sleepDay_merged[[#This Row],[Total Minutes Asleep]])*sleepDay_merged[[#This Row],[Total Sleep Records]]</f>
        <v>72</v>
      </c>
    </row>
    <row r="176" spans="1:8" x14ac:dyDescent="0.35">
      <c r="A176">
        <v>4445114986</v>
      </c>
      <c r="B176" s="2">
        <v>42480</v>
      </c>
      <c r="C176" s="1">
        <v>0</v>
      </c>
      <c r="D176">
        <v>1</v>
      </c>
      <c r="E176">
        <v>439</v>
      </c>
      <c r="F176">
        <v>462</v>
      </c>
      <c r="G176" s="7">
        <f t="shared" si="2"/>
        <v>7.3166666666666664</v>
      </c>
      <c r="H176">
        <f>(sleepDay_merged[[#This Row],[Total Time In Bed]]-sleepDay_merged[[#This Row],[Total Minutes Asleep]])*sleepDay_merged[[#This Row],[Total Sleep Records]]</f>
        <v>23</v>
      </c>
    </row>
    <row r="177" spans="1:8" x14ac:dyDescent="0.35">
      <c r="A177">
        <v>4445114986</v>
      </c>
      <c r="B177" s="2">
        <v>42481</v>
      </c>
      <c r="C177" s="1">
        <v>0</v>
      </c>
      <c r="D177">
        <v>1</v>
      </c>
      <c r="E177">
        <v>436</v>
      </c>
      <c r="F177">
        <v>469</v>
      </c>
      <c r="G177" s="7">
        <f t="shared" si="2"/>
        <v>7.2666666666666666</v>
      </c>
      <c r="H177">
        <f>(sleepDay_merged[[#This Row],[Total Time In Bed]]-sleepDay_merged[[#This Row],[Total Minutes Asleep]])*sleepDay_merged[[#This Row],[Total Sleep Records]]</f>
        <v>33</v>
      </c>
    </row>
    <row r="178" spans="1:8" x14ac:dyDescent="0.35">
      <c r="A178">
        <v>4445114986</v>
      </c>
      <c r="B178" s="2">
        <v>42482</v>
      </c>
      <c r="C178" s="1">
        <v>0</v>
      </c>
      <c r="D178">
        <v>1</v>
      </c>
      <c r="E178">
        <v>388</v>
      </c>
      <c r="F178">
        <v>417</v>
      </c>
      <c r="G178" s="7">
        <f t="shared" si="2"/>
        <v>6.4666666666666668</v>
      </c>
      <c r="H178">
        <f>(sleepDay_merged[[#This Row],[Total Time In Bed]]-sleepDay_merged[[#This Row],[Total Minutes Asleep]])*sleepDay_merged[[#This Row],[Total Sleep Records]]</f>
        <v>29</v>
      </c>
    </row>
    <row r="179" spans="1:8" x14ac:dyDescent="0.35">
      <c r="A179">
        <v>4445114986</v>
      </c>
      <c r="B179" s="2">
        <v>42485</v>
      </c>
      <c r="C179" s="1">
        <v>0</v>
      </c>
      <c r="D179">
        <v>1</v>
      </c>
      <c r="E179">
        <v>328</v>
      </c>
      <c r="F179">
        <v>345</v>
      </c>
      <c r="G179" s="7">
        <f t="shared" si="2"/>
        <v>5.4666666666666668</v>
      </c>
      <c r="H179">
        <f>(sleepDay_merged[[#This Row],[Total Time In Bed]]-sleepDay_merged[[#This Row],[Total Minutes Asleep]])*sleepDay_merged[[#This Row],[Total Sleep Records]]</f>
        <v>17</v>
      </c>
    </row>
    <row r="180" spans="1:8" x14ac:dyDescent="0.35">
      <c r="A180">
        <v>4445114986</v>
      </c>
      <c r="B180" s="2">
        <v>42486</v>
      </c>
      <c r="C180" s="1">
        <v>0</v>
      </c>
      <c r="D180">
        <v>2</v>
      </c>
      <c r="E180">
        <v>353</v>
      </c>
      <c r="F180">
        <v>391</v>
      </c>
      <c r="G180" s="7">
        <f t="shared" si="2"/>
        <v>11.766666666666667</v>
      </c>
      <c r="H180">
        <f>(sleepDay_merged[[#This Row],[Total Time In Bed]]-sleepDay_merged[[#This Row],[Total Minutes Asleep]])*sleepDay_merged[[#This Row],[Total Sleep Records]]</f>
        <v>76</v>
      </c>
    </row>
    <row r="181" spans="1:8" x14ac:dyDescent="0.35">
      <c r="A181">
        <v>4445114986</v>
      </c>
      <c r="B181" s="2">
        <v>42487</v>
      </c>
      <c r="C181" s="1">
        <v>0</v>
      </c>
      <c r="D181">
        <v>1</v>
      </c>
      <c r="E181">
        <v>332</v>
      </c>
      <c r="F181">
        <v>374</v>
      </c>
      <c r="G181" s="7">
        <f t="shared" si="2"/>
        <v>5.5333333333333332</v>
      </c>
      <c r="H181">
        <f>(sleepDay_merged[[#This Row],[Total Time In Bed]]-sleepDay_merged[[#This Row],[Total Minutes Asleep]])*sleepDay_merged[[#This Row],[Total Sleep Records]]</f>
        <v>42</v>
      </c>
    </row>
    <row r="182" spans="1:8" x14ac:dyDescent="0.35">
      <c r="A182">
        <v>4445114986</v>
      </c>
      <c r="B182" s="2">
        <v>42488</v>
      </c>
      <c r="C182" s="1">
        <v>0</v>
      </c>
      <c r="D182">
        <v>1</v>
      </c>
      <c r="E182">
        <v>419</v>
      </c>
      <c r="F182">
        <v>442</v>
      </c>
      <c r="G182" s="7">
        <f t="shared" si="2"/>
        <v>6.9833333333333334</v>
      </c>
      <c r="H182">
        <f>(sleepDay_merged[[#This Row],[Total Time In Bed]]-sleepDay_merged[[#This Row],[Total Minutes Asleep]])*sleepDay_merged[[#This Row],[Total Sleep Records]]</f>
        <v>23</v>
      </c>
    </row>
    <row r="183" spans="1:8" x14ac:dyDescent="0.35">
      <c r="A183">
        <v>4445114986</v>
      </c>
      <c r="B183" s="2">
        <v>42489</v>
      </c>
      <c r="C183" s="1">
        <v>0</v>
      </c>
      <c r="D183">
        <v>1</v>
      </c>
      <c r="E183">
        <v>106</v>
      </c>
      <c r="F183">
        <v>108</v>
      </c>
      <c r="G183" s="7">
        <f t="shared" si="2"/>
        <v>1.7666666666666666</v>
      </c>
      <c r="H183">
        <f>(sleepDay_merged[[#This Row],[Total Time In Bed]]-sleepDay_merged[[#This Row],[Total Minutes Asleep]])*sleepDay_merged[[#This Row],[Total Sleep Records]]</f>
        <v>2</v>
      </c>
    </row>
    <row r="184" spans="1:8" x14ac:dyDescent="0.35">
      <c r="A184">
        <v>4445114986</v>
      </c>
      <c r="B184" s="2">
        <v>42490</v>
      </c>
      <c r="C184" s="1">
        <v>0</v>
      </c>
      <c r="D184">
        <v>1</v>
      </c>
      <c r="E184">
        <v>322</v>
      </c>
      <c r="F184">
        <v>353</v>
      </c>
      <c r="G184" s="7">
        <f t="shared" si="2"/>
        <v>5.3666666666666663</v>
      </c>
      <c r="H184">
        <f>(sleepDay_merged[[#This Row],[Total Time In Bed]]-sleepDay_merged[[#This Row],[Total Minutes Asleep]])*sleepDay_merged[[#This Row],[Total Sleep Records]]</f>
        <v>31</v>
      </c>
    </row>
    <row r="185" spans="1:8" x14ac:dyDescent="0.35">
      <c r="A185">
        <v>4445114986</v>
      </c>
      <c r="B185" s="2">
        <v>42491</v>
      </c>
      <c r="C185" s="1">
        <v>0</v>
      </c>
      <c r="D185">
        <v>2</v>
      </c>
      <c r="E185">
        <v>439</v>
      </c>
      <c r="F185">
        <v>459</v>
      </c>
      <c r="G185" s="7">
        <f t="shared" si="2"/>
        <v>14.633333333333333</v>
      </c>
      <c r="H185">
        <f>(sleepDay_merged[[#This Row],[Total Time In Bed]]-sleepDay_merged[[#This Row],[Total Minutes Asleep]])*sleepDay_merged[[#This Row],[Total Sleep Records]]</f>
        <v>40</v>
      </c>
    </row>
    <row r="186" spans="1:8" x14ac:dyDescent="0.35">
      <c r="A186">
        <v>4445114986</v>
      </c>
      <c r="B186" s="2">
        <v>42492</v>
      </c>
      <c r="C186" s="1">
        <v>0</v>
      </c>
      <c r="D186">
        <v>1</v>
      </c>
      <c r="E186">
        <v>502</v>
      </c>
      <c r="F186">
        <v>542</v>
      </c>
      <c r="G186" s="7">
        <f t="shared" si="2"/>
        <v>8.3666666666666671</v>
      </c>
      <c r="H186">
        <f>(sleepDay_merged[[#This Row],[Total Time In Bed]]-sleepDay_merged[[#This Row],[Total Minutes Asleep]])*sleepDay_merged[[#This Row],[Total Sleep Records]]</f>
        <v>40</v>
      </c>
    </row>
    <row r="187" spans="1:8" x14ac:dyDescent="0.35">
      <c r="A187">
        <v>4445114986</v>
      </c>
      <c r="B187" s="2">
        <v>42493</v>
      </c>
      <c r="C187" s="1">
        <v>0</v>
      </c>
      <c r="D187">
        <v>2</v>
      </c>
      <c r="E187">
        <v>417</v>
      </c>
      <c r="F187">
        <v>450</v>
      </c>
      <c r="G187" s="7">
        <f t="shared" si="2"/>
        <v>13.9</v>
      </c>
      <c r="H187">
        <f>(sleepDay_merged[[#This Row],[Total Time In Bed]]-sleepDay_merged[[#This Row],[Total Minutes Asleep]])*sleepDay_merged[[#This Row],[Total Sleep Records]]</f>
        <v>66</v>
      </c>
    </row>
    <row r="188" spans="1:8" x14ac:dyDescent="0.35">
      <c r="A188">
        <v>4445114986</v>
      </c>
      <c r="B188" s="2">
        <v>42494</v>
      </c>
      <c r="C188" s="1">
        <v>0</v>
      </c>
      <c r="D188">
        <v>2</v>
      </c>
      <c r="E188">
        <v>337</v>
      </c>
      <c r="F188">
        <v>363</v>
      </c>
      <c r="G188" s="7">
        <f t="shared" si="2"/>
        <v>11.233333333333333</v>
      </c>
      <c r="H188">
        <f>(sleepDay_merged[[#This Row],[Total Time In Bed]]-sleepDay_merged[[#This Row],[Total Minutes Asleep]])*sleepDay_merged[[#This Row],[Total Sleep Records]]</f>
        <v>52</v>
      </c>
    </row>
    <row r="189" spans="1:8" x14ac:dyDescent="0.35">
      <c r="A189">
        <v>4445114986</v>
      </c>
      <c r="B189" s="2">
        <v>42495</v>
      </c>
      <c r="C189" s="1">
        <v>0</v>
      </c>
      <c r="D189">
        <v>2</v>
      </c>
      <c r="E189">
        <v>462</v>
      </c>
      <c r="F189">
        <v>513</v>
      </c>
      <c r="G189" s="7">
        <f t="shared" si="2"/>
        <v>15.4</v>
      </c>
      <c r="H189">
        <f>(sleepDay_merged[[#This Row],[Total Time In Bed]]-sleepDay_merged[[#This Row],[Total Minutes Asleep]])*sleepDay_merged[[#This Row],[Total Sleep Records]]</f>
        <v>102</v>
      </c>
    </row>
    <row r="190" spans="1:8" x14ac:dyDescent="0.35">
      <c r="A190">
        <v>4445114986</v>
      </c>
      <c r="B190" s="2">
        <v>42496</v>
      </c>
      <c r="C190" s="1">
        <v>0</v>
      </c>
      <c r="D190">
        <v>2</v>
      </c>
      <c r="E190">
        <v>374</v>
      </c>
      <c r="F190">
        <v>402</v>
      </c>
      <c r="G190" s="7">
        <f t="shared" si="2"/>
        <v>12.466666666666667</v>
      </c>
      <c r="H190">
        <f>(sleepDay_merged[[#This Row],[Total Time In Bed]]-sleepDay_merged[[#This Row],[Total Minutes Asleep]])*sleepDay_merged[[#This Row],[Total Sleep Records]]</f>
        <v>56</v>
      </c>
    </row>
    <row r="191" spans="1:8" x14ac:dyDescent="0.35">
      <c r="A191">
        <v>4445114986</v>
      </c>
      <c r="B191" s="2">
        <v>42497</v>
      </c>
      <c r="C191" s="1">
        <v>0</v>
      </c>
      <c r="D191">
        <v>2</v>
      </c>
      <c r="E191">
        <v>401</v>
      </c>
      <c r="F191">
        <v>436</v>
      </c>
      <c r="G191" s="7">
        <f t="shared" si="2"/>
        <v>13.366666666666667</v>
      </c>
      <c r="H191">
        <f>(sleepDay_merged[[#This Row],[Total Time In Bed]]-sleepDay_merged[[#This Row],[Total Minutes Asleep]])*sleepDay_merged[[#This Row],[Total Sleep Records]]</f>
        <v>70</v>
      </c>
    </row>
    <row r="192" spans="1:8" x14ac:dyDescent="0.35">
      <c r="A192">
        <v>4445114986</v>
      </c>
      <c r="B192" s="2">
        <v>42498</v>
      </c>
      <c r="C192" s="1">
        <v>0</v>
      </c>
      <c r="D192">
        <v>1</v>
      </c>
      <c r="E192">
        <v>361</v>
      </c>
      <c r="F192">
        <v>391</v>
      </c>
      <c r="G192" s="7">
        <f t="shared" si="2"/>
        <v>6.0166666666666666</v>
      </c>
      <c r="H192">
        <f>(sleepDay_merged[[#This Row],[Total Time In Bed]]-sleepDay_merged[[#This Row],[Total Minutes Asleep]])*sleepDay_merged[[#This Row],[Total Sleep Records]]</f>
        <v>30</v>
      </c>
    </row>
    <row r="193" spans="1:8" x14ac:dyDescent="0.35">
      <c r="A193">
        <v>4445114986</v>
      </c>
      <c r="B193" s="2">
        <v>42499</v>
      </c>
      <c r="C193" s="1">
        <v>0</v>
      </c>
      <c r="D193">
        <v>1</v>
      </c>
      <c r="E193">
        <v>457</v>
      </c>
      <c r="F193">
        <v>533</v>
      </c>
      <c r="G193" s="7">
        <f t="shared" si="2"/>
        <v>7.6166666666666663</v>
      </c>
      <c r="H193">
        <f>(sleepDay_merged[[#This Row],[Total Time In Bed]]-sleepDay_merged[[#This Row],[Total Minutes Asleep]])*sleepDay_merged[[#This Row],[Total Sleep Records]]</f>
        <v>76</v>
      </c>
    </row>
    <row r="194" spans="1:8" x14ac:dyDescent="0.35">
      <c r="A194">
        <v>4445114986</v>
      </c>
      <c r="B194" s="2">
        <v>42500</v>
      </c>
      <c r="C194" s="1">
        <v>0</v>
      </c>
      <c r="D194">
        <v>1</v>
      </c>
      <c r="E194">
        <v>405</v>
      </c>
      <c r="F194">
        <v>426</v>
      </c>
      <c r="G194" s="7">
        <f t="shared" ref="G194:G257" si="3">(E194/60)*D194</f>
        <v>6.75</v>
      </c>
      <c r="H194">
        <f>(sleepDay_merged[[#This Row],[Total Time In Bed]]-sleepDay_merged[[#This Row],[Total Minutes Asleep]])*sleepDay_merged[[#This Row],[Total Sleep Records]]</f>
        <v>21</v>
      </c>
    </row>
    <row r="195" spans="1:8" x14ac:dyDescent="0.35">
      <c r="A195">
        <v>4445114986</v>
      </c>
      <c r="B195" s="2">
        <v>42501</v>
      </c>
      <c r="C195" s="1">
        <v>0</v>
      </c>
      <c r="D195">
        <v>1</v>
      </c>
      <c r="E195">
        <v>499</v>
      </c>
      <c r="F195">
        <v>530</v>
      </c>
      <c r="G195" s="7">
        <f t="shared" si="3"/>
        <v>8.3166666666666664</v>
      </c>
      <c r="H195">
        <f>(sleepDay_merged[[#This Row],[Total Time In Bed]]-sleepDay_merged[[#This Row],[Total Minutes Asleep]])*sleepDay_merged[[#This Row],[Total Sleep Records]]</f>
        <v>31</v>
      </c>
    </row>
    <row r="196" spans="1:8" x14ac:dyDescent="0.35">
      <c r="A196">
        <v>4445114986</v>
      </c>
      <c r="B196" s="2">
        <v>42502</v>
      </c>
      <c r="C196" s="1">
        <v>0</v>
      </c>
      <c r="D196">
        <v>1</v>
      </c>
      <c r="E196">
        <v>483</v>
      </c>
      <c r="F196">
        <v>501</v>
      </c>
      <c r="G196" s="7">
        <f t="shared" si="3"/>
        <v>8.0500000000000007</v>
      </c>
      <c r="H196">
        <f>(sleepDay_merged[[#This Row],[Total Time In Bed]]-sleepDay_merged[[#This Row],[Total Minutes Asleep]])*sleepDay_merged[[#This Row],[Total Sleep Records]]</f>
        <v>18</v>
      </c>
    </row>
    <row r="197" spans="1:8" x14ac:dyDescent="0.35">
      <c r="A197">
        <v>4558609924</v>
      </c>
      <c r="B197" s="2">
        <v>42481</v>
      </c>
      <c r="C197" s="1">
        <v>0</v>
      </c>
      <c r="D197">
        <v>1</v>
      </c>
      <c r="E197">
        <v>126</v>
      </c>
      <c r="F197">
        <v>137</v>
      </c>
      <c r="G197" s="7">
        <f t="shared" si="3"/>
        <v>2.1</v>
      </c>
      <c r="H197">
        <f>(sleepDay_merged[[#This Row],[Total Time In Bed]]-sleepDay_merged[[#This Row],[Total Minutes Asleep]])*sleepDay_merged[[#This Row],[Total Sleep Records]]</f>
        <v>11</v>
      </c>
    </row>
    <row r="198" spans="1:8" x14ac:dyDescent="0.35">
      <c r="A198">
        <v>4558609924</v>
      </c>
      <c r="B198" s="2">
        <v>42486</v>
      </c>
      <c r="C198" s="1">
        <v>0</v>
      </c>
      <c r="D198">
        <v>1</v>
      </c>
      <c r="E198">
        <v>103</v>
      </c>
      <c r="F198">
        <v>121</v>
      </c>
      <c r="G198" s="7">
        <f t="shared" si="3"/>
        <v>1.7166666666666666</v>
      </c>
      <c r="H198">
        <f>(sleepDay_merged[[#This Row],[Total Time In Bed]]-sleepDay_merged[[#This Row],[Total Minutes Asleep]])*sleepDay_merged[[#This Row],[Total Sleep Records]]</f>
        <v>18</v>
      </c>
    </row>
    <row r="199" spans="1:8" x14ac:dyDescent="0.35">
      <c r="A199">
        <v>4558609924</v>
      </c>
      <c r="B199" s="2">
        <v>42489</v>
      </c>
      <c r="C199" s="1">
        <v>0</v>
      </c>
      <c r="D199">
        <v>1</v>
      </c>
      <c r="E199">
        <v>171</v>
      </c>
      <c r="F199">
        <v>179</v>
      </c>
      <c r="G199" s="7">
        <f t="shared" si="3"/>
        <v>2.85</v>
      </c>
      <c r="H199">
        <f>(sleepDay_merged[[#This Row],[Total Time In Bed]]-sleepDay_merged[[#This Row],[Total Minutes Asleep]])*sleepDay_merged[[#This Row],[Total Sleep Records]]</f>
        <v>8</v>
      </c>
    </row>
    <row r="200" spans="1:8" x14ac:dyDescent="0.35">
      <c r="A200">
        <v>4558609924</v>
      </c>
      <c r="B200" s="2">
        <v>42491</v>
      </c>
      <c r="C200" s="1">
        <v>0</v>
      </c>
      <c r="D200">
        <v>1</v>
      </c>
      <c r="E200">
        <v>115</v>
      </c>
      <c r="F200">
        <v>129</v>
      </c>
      <c r="G200" s="7">
        <f t="shared" si="3"/>
        <v>1.9166666666666667</v>
      </c>
      <c r="H200">
        <f>(sleepDay_merged[[#This Row],[Total Time In Bed]]-sleepDay_merged[[#This Row],[Total Minutes Asleep]])*sleepDay_merged[[#This Row],[Total Sleep Records]]</f>
        <v>14</v>
      </c>
    </row>
    <row r="201" spans="1:8" x14ac:dyDescent="0.35">
      <c r="A201">
        <v>4558609924</v>
      </c>
      <c r="B201" s="2">
        <v>42498</v>
      </c>
      <c r="C201" s="1">
        <v>0</v>
      </c>
      <c r="D201">
        <v>1</v>
      </c>
      <c r="E201">
        <v>123</v>
      </c>
      <c r="F201">
        <v>134</v>
      </c>
      <c r="G201" s="7">
        <f t="shared" si="3"/>
        <v>2.0499999999999998</v>
      </c>
      <c r="H201">
        <f>(sleepDay_merged[[#This Row],[Total Time In Bed]]-sleepDay_merged[[#This Row],[Total Minutes Asleep]])*sleepDay_merged[[#This Row],[Total Sleep Records]]</f>
        <v>11</v>
      </c>
    </row>
    <row r="202" spans="1:8" x14ac:dyDescent="0.35">
      <c r="A202">
        <v>4702921684</v>
      </c>
      <c r="B202" s="2">
        <v>42472</v>
      </c>
      <c r="C202" s="1">
        <v>0</v>
      </c>
      <c r="D202">
        <v>1</v>
      </c>
      <c r="E202">
        <v>425</v>
      </c>
      <c r="F202">
        <v>439</v>
      </c>
      <c r="G202" s="7">
        <f t="shared" si="3"/>
        <v>7.083333333333333</v>
      </c>
      <c r="H202">
        <f>(sleepDay_merged[[#This Row],[Total Time In Bed]]-sleepDay_merged[[#This Row],[Total Minutes Asleep]])*sleepDay_merged[[#This Row],[Total Sleep Records]]</f>
        <v>14</v>
      </c>
    </row>
    <row r="203" spans="1:8" x14ac:dyDescent="0.35">
      <c r="A203">
        <v>4702921684</v>
      </c>
      <c r="B203" s="2">
        <v>42473</v>
      </c>
      <c r="C203" s="1">
        <v>0</v>
      </c>
      <c r="D203">
        <v>2</v>
      </c>
      <c r="E203">
        <v>400</v>
      </c>
      <c r="F203">
        <v>430</v>
      </c>
      <c r="G203" s="7">
        <f t="shared" si="3"/>
        <v>13.333333333333334</v>
      </c>
      <c r="H203">
        <f>(sleepDay_merged[[#This Row],[Total Time In Bed]]-sleepDay_merged[[#This Row],[Total Minutes Asleep]])*sleepDay_merged[[#This Row],[Total Sleep Records]]</f>
        <v>60</v>
      </c>
    </row>
    <row r="204" spans="1:8" x14ac:dyDescent="0.35">
      <c r="A204">
        <v>4702921684</v>
      </c>
      <c r="B204" s="2">
        <v>42474</v>
      </c>
      <c r="C204" s="1">
        <v>0</v>
      </c>
      <c r="D204">
        <v>1</v>
      </c>
      <c r="E204">
        <v>384</v>
      </c>
      <c r="F204">
        <v>415</v>
      </c>
      <c r="G204" s="7">
        <f t="shared" si="3"/>
        <v>6.4</v>
      </c>
      <c r="H204">
        <f>(sleepDay_merged[[#This Row],[Total Time In Bed]]-sleepDay_merged[[#This Row],[Total Minutes Asleep]])*sleepDay_merged[[#This Row],[Total Sleep Records]]</f>
        <v>31</v>
      </c>
    </row>
    <row r="205" spans="1:8" x14ac:dyDescent="0.35">
      <c r="A205">
        <v>4702921684</v>
      </c>
      <c r="B205" s="2">
        <v>42475</v>
      </c>
      <c r="C205" s="1">
        <v>0</v>
      </c>
      <c r="D205">
        <v>1</v>
      </c>
      <c r="E205">
        <v>253</v>
      </c>
      <c r="F205">
        <v>257</v>
      </c>
      <c r="G205" s="7">
        <f t="shared" si="3"/>
        <v>4.2166666666666668</v>
      </c>
      <c r="H205">
        <f>(sleepDay_merged[[#This Row],[Total Time In Bed]]-sleepDay_merged[[#This Row],[Total Minutes Asleep]])*sleepDay_merged[[#This Row],[Total Sleep Records]]</f>
        <v>4</v>
      </c>
    </row>
    <row r="206" spans="1:8" x14ac:dyDescent="0.35">
      <c r="A206">
        <v>4702921684</v>
      </c>
      <c r="B206" s="2">
        <v>42476</v>
      </c>
      <c r="C206" s="1">
        <v>0</v>
      </c>
      <c r="D206">
        <v>2</v>
      </c>
      <c r="E206">
        <v>382</v>
      </c>
      <c r="F206">
        <v>406</v>
      </c>
      <c r="G206" s="7">
        <f t="shared" si="3"/>
        <v>12.733333333333333</v>
      </c>
      <c r="H206">
        <f>(sleepDay_merged[[#This Row],[Total Time In Bed]]-sleepDay_merged[[#This Row],[Total Minutes Asleep]])*sleepDay_merged[[#This Row],[Total Sleep Records]]</f>
        <v>48</v>
      </c>
    </row>
    <row r="207" spans="1:8" x14ac:dyDescent="0.35">
      <c r="A207">
        <v>4702921684</v>
      </c>
      <c r="B207" s="2">
        <v>42477</v>
      </c>
      <c r="C207" s="1">
        <v>0</v>
      </c>
      <c r="D207">
        <v>1</v>
      </c>
      <c r="E207">
        <v>591</v>
      </c>
      <c r="F207">
        <v>612</v>
      </c>
      <c r="G207" s="7">
        <f t="shared" si="3"/>
        <v>9.85</v>
      </c>
      <c r="H207">
        <f>(sleepDay_merged[[#This Row],[Total Time In Bed]]-sleepDay_merged[[#This Row],[Total Minutes Asleep]])*sleepDay_merged[[#This Row],[Total Sleep Records]]</f>
        <v>21</v>
      </c>
    </row>
    <row r="208" spans="1:8" x14ac:dyDescent="0.35">
      <c r="A208">
        <v>4702921684</v>
      </c>
      <c r="B208" s="2">
        <v>42478</v>
      </c>
      <c r="C208" s="1">
        <v>0</v>
      </c>
      <c r="D208">
        <v>1</v>
      </c>
      <c r="E208">
        <v>293</v>
      </c>
      <c r="F208">
        <v>312</v>
      </c>
      <c r="G208" s="7">
        <f t="shared" si="3"/>
        <v>4.8833333333333337</v>
      </c>
      <c r="H208">
        <f>(sleepDay_merged[[#This Row],[Total Time In Bed]]-sleepDay_merged[[#This Row],[Total Minutes Asleep]])*sleepDay_merged[[#This Row],[Total Sleep Records]]</f>
        <v>19</v>
      </c>
    </row>
    <row r="209" spans="1:8" x14ac:dyDescent="0.35">
      <c r="A209">
        <v>4702921684</v>
      </c>
      <c r="B209" s="2">
        <v>42479</v>
      </c>
      <c r="C209" s="1">
        <v>0</v>
      </c>
      <c r="D209">
        <v>1</v>
      </c>
      <c r="E209">
        <v>457</v>
      </c>
      <c r="F209">
        <v>487</v>
      </c>
      <c r="G209" s="7">
        <f t="shared" si="3"/>
        <v>7.6166666666666663</v>
      </c>
      <c r="H209">
        <f>(sleepDay_merged[[#This Row],[Total Time In Bed]]-sleepDay_merged[[#This Row],[Total Minutes Asleep]])*sleepDay_merged[[#This Row],[Total Sleep Records]]</f>
        <v>30</v>
      </c>
    </row>
    <row r="210" spans="1:8" x14ac:dyDescent="0.35">
      <c r="A210">
        <v>4702921684</v>
      </c>
      <c r="B210" s="2">
        <v>42480</v>
      </c>
      <c r="C210" s="1">
        <v>0</v>
      </c>
      <c r="D210">
        <v>1</v>
      </c>
      <c r="E210">
        <v>454</v>
      </c>
      <c r="F210">
        <v>468</v>
      </c>
      <c r="G210" s="7">
        <f t="shared" si="3"/>
        <v>7.5666666666666664</v>
      </c>
      <c r="H210">
        <f>(sleepDay_merged[[#This Row],[Total Time In Bed]]-sleepDay_merged[[#This Row],[Total Minutes Asleep]])*sleepDay_merged[[#This Row],[Total Sleep Records]]</f>
        <v>14</v>
      </c>
    </row>
    <row r="211" spans="1:8" x14ac:dyDescent="0.35">
      <c r="A211">
        <v>4702921684</v>
      </c>
      <c r="B211" s="2">
        <v>42481</v>
      </c>
      <c r="C211" s="1">
        <v>0</v>
      </c>
      <c r="D211">
        <v>1</v>
      </c>
      <c r="E211">
        <v>425</v>
      </c>
      <c r="F211">
        <v>434</v>
      </c>
      <c r="G211" s="7">
        <f t="shared" si="3"/>
        <v>7.083333333333333</v>
      </c>
      <c r="H211">
        <f>(sleepDay_merged[[#This Row],[Total Time In Bed]]-sleepDay_merged[[#This Row],[Total Minutes Asleep]])*sleepDay_merged[[#This Row],[Total Sleep Records]]</f>
        <v>9</v>
      </c>
    </row>
    <row r="212" spans="1:8" x14ac:dyDescent="0.35">
      <c r="A212">
        <v>4702921684</v>
      </c>
      <c r="B212" s="2">
        <v>42483</v>
      </c>
      <c r="C212" s="1">
        <v>0</v>
      </c>
      <c r="D212">
        <v>1</v>
      </c>
      <c r="E212">
        <v>465</v>
      </c>
      <c r="F212">
        <v>475</v>
      </c>
      <c r="G212" s="7">
        <f t="shared" si="3"/>
        <v>7.75</v>
      </c>
      <c r="H212">
        <f>(sleepDay_merged[[#This Row],[Total Time In Bed]]-sleepDay_merged[[#This Row],[Total Minutes Asleep]])*sleepDay_merged[[#This Row],[Total Sleep Records]]</f>
        <v>10</v>
      </c>
    </row>
    <row r="213" spans="1:8" x14ac:dyDescent="0.35">
      <c r="A213">
        <v>4702921684</v>
      </c>
      <c r="B213" s="2">
        <v>42484</v>
      </c>
      <c r="C213" s="1">
        <v>0</v>
      </c>
      <c r="D213">
        <v>1</v>
      </c>
      <c r="E213">
        <v>480</v>
      </c>
      <c r="F213">
        <v>506</v>
      </c>
      <c r="G213" s="7">
        <f t="shared" si="3"/>
        <v>8</v>
      </c>
      <c r="H213">
        <f>(sleepDay_merged[[#This Row],[Total Time In Bed]]-sleepDay_merged[[#This Row],[Total Minutes Asleep]])*sleepDay_merged[[#This Row],[Total Sleep Records]]</f>
        <v>26</v>
      </c>
    </row>
    <row r="214" spans="1:8" x14ac:dyDescent="0.35">
      <c r="A214">
        <v>4702921684</v>
      </c>
      <c r="B214" s="2">
        <v>42485</v>
      </c>
      <c r="C214" s="1">
        <v>0</v>
      </c>
      <c r="D214">
        <v>1</v>
      </c>
      <c r="E214">
        <v>370</v>
      </c>
      <c r="F214">
        <v>380</v>
      </c>
      <c r="G214" s="7">
        <f t="shared" si="3"/>
        <v>6.166666666666667</v>
      </c>
      <c r="H214">
        <f>(sleepDay_merged[[#This Row],[Total Time In Bed]]-sleepDay_merged[[#This Row],[Total Minutes Asleep]])*sleepDay_merged[[#This Row],[Total Sleep Records]]</f>
        <v>10</v>
      </c>
    </row>
    <row r="215" spans="1:8" x14ac:dyDescent="0.35">
      <c r="A215">
        <v>4702921684</v>
      </c>
      <c r="B215" s="2">
        <v>42486</v>
      </c>
      <c r="C215" s="1">
        <v>0</v>
      </c>
      <c r="D215">
        <v>1</v>
      </c>
      <c r="E215">
        <v>421</v>
      </c>
      <c r="F215">
        <v>429</v>
      </c>
      <c r="G215" s="7">
        <f t="shared" si="3"/>
        <v>7.0166666666666666</v>
      </c>
      <c r="H215">
        <f>(sleepDay_merged[[#This Row],[Total Time In Bed]]-sleepDay_merged[[#This Row],[Total Minutes Asleep]])*sleepDay_merged[[#This Row],[Total Sleep Records]]</f>
        <v>8</v>
      </c>
    </row>
    <row r="216" spans="1:8" x14ac:dyDescent="0.35">
      <c r="A216">
        <v>4702921684</v>
      </c>
      <c r="B216" s="2">
        <v>42487</v>
      </c>
      <c r="C216" s="1">
        <v>0</v>
      </c>
      <c r="D216">
        <v>1</v>
      </c>
      <c r="E216">
        <v>432</v>
      </c>
      <c r="F216">
        <v>449</v>
      </c>
      <c r="G216" s="7">
        <f t="shared" si="3"/>
        <v>7.2</v>
      </c>
      <c r="H216">
        <f>(sleepDay_merged[[#This Row],[Total Time In Bed]]-sleepDay_merged[[#This Row],[Total Minutes Asleep]])*sleepDay_merged[[#This Row],[Total Sleep Records]]</f>
        <v>17</v>
      </c>
    </row>
    <row r="217" spans="1:8" x14ac:dyDescent="0.35">
      <c r="A217">
        <v>4702921684</v>
      </c>
      <c r="B217" s="2">
        <v>42488</v>
      </c>
      <c r="C217" s="1">
        <v>0</v>
      </c>
      <c r="D217">
        <v>1</v>
      </c>
      <c r="E217">
        <v>442</v>
      </c>
      <c r="F217">
        <v>461</v>
      </c>
      <c r="G217" s="7">
        <f t="shared" si="3"/>
        <v>7.3666666666666663</v>
      </c>
      <c r="H217">
        <f>(sleepDay_merged[[#This Row],[Total Time In Bed]]-sleepDay_merged[[#This Row],[Total Minutes Asleep]])*sleepDay_merged[[#This Row],[Total Sleep Records]]</f>
        <v>19</v>
      </c>
    </row>
    <row r="218" spans="1:8" x14ac:dyDescent="0.35">
      <c r="A218">
        <v>4702921684</v>
      </c>
      <c r="B218" s="2">
        <v>42489</v>
      </c>
      <c r="C218" s="1">
        <v>0</v>
      </c>
      <c r="D218">
        <v>1</v>
      </c>
      <c r="E218">
        <v>433</v>
      </c>
      <c r="F218">
        <v>447</v>
      </c>
      <c r="G218" s="7">
        <f t="shared" si="3"/>
        <v>7.2166666666666668</v>
      </c>
      <c r="H218">
        <f>(sleepDay_merged[[#This Row],[Total Time In Bed]]-sleepDay_merged[[#This Row],[Total Minutes Asleep]])*sleepDay_merged[[#This Row],[Total Sleep Records]]</f>
        <v>14</v>
      </c>
    </row>
    <row r="219" spans="1:8" x14ac:dyDescent="0.35">
      <c r="A219">
        <v>4702921684</v>
      </c>
      <c r="B219" s="2">
        <v>42490</v>
      </c>
      <c r="C219" s="1">
        <v>0</v>
      </c>
      <c r="D219">
        <v>1</v>
      </c>
      <c r="E219">
        <v>479</v>
      </c>
      <c r="F219">
        <v>501</v>
      </c>
      <c r="G219" s="7">
        <f t="shared" si="3"/>
        <v>7.9833333333333334</v>
      </c>
      <c r="H219">
        <f>(sleepDay_merged[[#This Row],[Total Time In Bed]]-sleepDay_merged[[#This Row],[Total Minutes Asleep]])*sleepDay_merged[[#This Row],[Total Sleep Records]]</f>
        <v>22</v>
      </c>
    </row>
    <row r="220" spans="1:8" x14ac:dyDescent="0.35">
      <c r="A220">
        <v>4702921684</v>
      </c>
      <c r="B220" s="2">
        <v>42493</v>
      </c>
      <c r="C220" s="1">
        <v>0</v>
      </c>
      <c r="D220">
        <v>1</v>
      </c>
      <c r="E220">
        <v>327</v>
      </c>
      <c r="F220">
        <v>373</v>
      </c>
      <c r="G220" s="7">
        <f t="shared" si="3"/>
        <v>5.45</v>
      </c>
      <c r="H220">
        <f>(sleepDay_merged[[#This Row],[Total Time In Bed]]-sleepDay_merged[[#This Row],[Total Minutes Asleep]])*sleepDay_merged[[#This Row],[Total Sleep Records]]</f>
        <v>46</v>
      </c>
    </row>
    <row r="221" spans="1:8" x14ac:dyDescent="0.35">
      <c r="A221">
        <v>4702921684</v>
      </c>
      <c r="B221" s="2">
        <v>42494</v>
      </c>
      <c r="C221" s="1">
        <v>0</v>
      </c>
      <c r="D221">
        <v>1</v>
      </c>
      <c r="E221">
        <v>412</v>
      </c>
      <c r="F221">
        <v>434</v>
      </c>
      <c r="G221" s="7">
        <f t="shared" si="3"/>
        <v>6.8666666666666663</v>
      </c>
      <c r="H221">
        <f>(sleepDay_merged[[#This Row],[Total Time In Bed]]-sleepDay_merged[[#This Row],[Total Minutes Asleep]])*sleepDay_merged[[#This Row],[Total Sleep Records]]</f>
        <v>22</v>
      </c>
    </row>
    <row r="222" spans="1:8" x14ac:dyDescent="0.35">
      <c r="A222">
        <v>4702921684</v>
      </c>
      <c r="B222" s="2">
        <v>42495</v>
      </c>
      <c r="C222" s="1">
        <v>0</v>
      </c>
      <c r="D222">
        <v>1</v>
      </c>
      <c r="E222">
        <v>414</v>
      </c>
      <c r="F222">
        <v>428</v>
      </c>
      <c r="G222" s="7">
        <f t="shared" si="3"/>
        <v>6.9</v>
      </c>
      <c r="H222">
        <f>(sleepDay_merged[[#This Row],[Total Time In Bed]]-sleepDay_merged[[#This Row],[Total Minutes Asleep]])*sleepDay_merged[[#This Row],[Total Sleep Records]]</f>
        <v>14</v>
      </c>
    </row>
    <row r="223" spans="1:8" x14ac:dyDescent="0.35">
      <c r="A223">
        <v>4702921684</v>
      </c>
      <c r="B223" s="2">
        <v>42496</v>
      </c>
      <c r="C223" s="1">
        <v>0</v>
      </c>
      <c r="D223">
        <v>1</v>
      </c>
      <c r="E223">
        <v>404</v>
      </c>
      <c r="F223">
        <v>449</v>
      </c>
      <c r="G223" s="7">
        <f t="shared" si="3"/>
        <v>6.7333333333333334</v>
      </c>
      <c r="H223">
        <f>(sleepDay_merged[[#This Row],[Total Time In Bed]]-sleepDay_merged[[#This Row],[Total Minutes Asleep]])*sleepDay_merged[[#This Row],[Total Sleep Records]]</f>
        <v>45</v>
      </c>
    </row>
    <row r="224" spans="1:8" x14ac:dyDescent="0.35">
      <c r="A224">
        <v>4702921684</v>
      </c>
      <c r="B224" s="2">
        <v>42497</v>
      </c>
      <c r="C224" s="1">
        <v>0</v>
      </c>
      <c r="D224">
        <v>1</v>
      </c>
      <c r="E224">
        <v>520</v>
      </c>
      <c r="F224">
        <v>543</v>
      </c>
      <c r="G224" s="7">
        <f t="shared" si="3"/>
        <v>8.6666666666666661</v>
      </c>
      <c r="H224">
        <f>(sleepDay_merged[[#This Row],[Total Time In Bed]]-sleepDay_merged[[#This Row],[Total Minutes Asleep]])*sleepDay_merged[[#This Row],[Total Sleep Records]]</f>
        <v>23</v>
      </c>
    </row>
    <row r="225" spans="1:8" x14ac:dyDescent="0.35">
      <c r="A225">
        <v>4702921684</v>
      </c>
      <c r="B225" s="2">
        <v>42497</v>
      </c>
      <c r="C225" s="1">
        <v>0</v>
      </c>
      <c r="D225">
        <v>1</v>
      </c>
      <c r="E225">
        <v>520</v>
      </c>
      <c r="F225">
        <v>543</v>
      </c>
      <c r="G225" s="7">
        <f t="shared" si="3"/>
        <v>8.6666666666666661</v>
      </c>
      <c r="H225">
        <f>(sleepDay_merged[[#This Row],[Total Time In Bed]]-sleepDay_merged[[#This Row],[Total Minutes Asleep]])*sleepDay_merged[[#This Row],[Total Sleep Records]]</f>
        <v>23</v>
      </c>
    </row>
    <row r="226" spans="1:8" x14ac:dyDescent="0.35">
      <c r="A226">
        <v>4702921684</v>
      </c>
      <c r="B226" s="2">
        <v>42499</v>
      </c>
      <c r="C226" s="1">
        <v>0</v>
      </c>
      <c r="D226">
        <v>1</v>
      </c>
      <c r="E226">
        <v>435</v>
      </c>
      <c r="F226">
        <v>458</v>
      </c>
      <c r="G226" s="7">
        <f t="shared" si="3"/>
        <v>7.25</v>
      </c>
      <c r="H226">
        <f>(sleepDay_merged[[#This Row],[Total Time In Bed]]-sleepDay_merged[[#This Row],[Total Minutes Asleep]])*sleepDay_merged[[#This Row],[Total Sleep Records]]</f>
        <v>23</v>
      </c>
    </row>
    <row r="227" spans="1:8" x14ac:dyDescent="0.35">
      <c r="A227">
        <v>4702921684</v>
      </c>
      <c r="B227" s="2">
        <v>42500</v>
      </c>
      <c r="C227" s="1">
        <v>0</v>
      </c>
      <c r="D227">
        <v>1</v>
      </c>
      <c r="E227">
        <v>416</v>
      </c>
      <c r="F227">
        <v>431</v>
      </c>
      <c r="G227" s="7">
        <f t="shared" si="3"/>
        <v>6.9333333333333336</v>
      </c>
      <c r="H227">
        <f>(sleepDay_merged[[#This Row],[Total Time In Bed]]-sleepDay_merged[[#This Row],[Total Minutes Asleep]])*sleepDay_merged[[#This Row],[Total Sleep Records]]</f>
        <v>15</v>
      </c>
    </row>
    <row r="228" spans="1:8" x14ac:dyDescent="0.35">
      <c r="A228">
        <v>4702921684</v>
      </c>
      <c r="B228" s="2">
        <v>42501</v>
      </c>
      <c r="C228" s="1">
        <v>0</v>
      </c>
      <c r="D228">
        <v>1</v>
      </c>
      <c r="E228">
        <v>354</v>
      </c>
      <c r="F228">
        <v>366</v>
      </c>
      <c r="G228" s="7">
        <f t="shared" si="3"/>
        <v>5.9</v>
      </c>
      <c r="H228">
        <f>(sleepDay_merged[[#This Row],[Total Time In Bed]]-sleepDay_merged[[#This Row],[Total Minutes Asleep]])*sleepDay_merged[[#This Row],[Total Sleep Records]]</f>
        <v>12</v>
      </c>
    </row>
    <row r="229" spans="1:8" x14ac:dyDescent="0.35">
      <c r="A229">
        <v>4702921684</v>
      </c>
      <c r="B229" s="2">
        <v>42502</v>
      </c>
      <c r="C229" s="1">
        <v>0</v>
      </c>
      <c r="D229">
        <v>1</v>
      </c>
      <c r="E229">
        <v>404</v>
      </c>
      <c r="F229">
        <v>442</v>
      </c>
      <c r="G229" s="7">
        <f t="shared" si="3"/>
        <v>6.7333333333333334</v>
      </c>
      <c r="H229">
        <f>(sleepDay_merged[[#This Row],[Total Time In Bed]]-sleepDay_merged[[#This Row],[Total Minutes Asleep]])*sleepDay_merged[[#This Row],[Total Sleep Records]]</f>
        <v>38</v>
      </c>
    </row>
    <row r="230" spans="1:8" x14ac:dyDescent="0.35">
      <c r="A230">
        <v>5553957443</v>
      </c>
      <c r="B230" s="2">
        <v>42472</v>
      </c>
      <c r="C230" s="1">
        <v>0</v>
      </c>
      <c r="D230">
        <v>1</v>
      </c>
      <c r="E230">
        <v>441</v>
      </c>
      <c r="F230">
        <v>464</v>
      </c>
      <c r="G230" s="7">
        <f t="shared" si="3"/>
        <v>7.35</v>
      </c>
      <c r="H230">
        <f>(sleepDay_merged[[#This Row],[Total Time In Bed]]-sleepDay_merged[[#This Row],[Total Minutes Asleep]])*sleepDay_merged[[#This Row],[Total Sleep Records]]</f>
        <v>23</v>
      </c>
    </row>
    <row r="231" spans="1:8" x14ac:dyDescent="0.35">
      <c r="A231">
        <v>5553957443</v>
      </c>
      <c r="B231" s="2">
        <v>42473</v>
      </c>
      <c r="C231" s="1">
        <v>0</v>
      </c>
      <c r="D231">
        <v>2</v>
      </c>
      <c r="E231">
        <v>455</v>
      </c>
      <c r="F231">
        <v>488</v>
      </c>
      <c r="G231" s="7">
        <f t="shared" si="3"/>
        <v>15.166666666666666</v>
      </c>
      <c r="H231">
        <f>(sleepDay_merged[[#This Row],[Total Time In Bed]]-sleepDay_merged[[#This Row],[Total Minutes Asleep]])*sleepDay_merged[[#This Row],[Total Sleep Records]]</f>
        <v>66</v>
      </c>
    </row>
    <row r="232" spans="1:8" x14ac:dyDescent="0.35">
      <c r="A232">
        <v>5553957443</v>
      </c>
      <c r="B232" s="2">
        <v>42474</v>
      </c>
      <c r="C232" s="1">
        <v>0</v>
      </c>
      <c r="D232">
        <v>1</v>
      </c>
      <c r="E232">
        <v>357</v>
      </c>
      <c r="F232">
        <v>418</v>
      </c>
      <c r="G232" s="7">
        <f t="shared" si="3"/>
        <v>5.95</v>
      </c>
      <c r="H232">
        <f>(sleepDay_merged[[#This Row],[Total Time In Bed]]-sleepDay_merged[[#This Row],[Total Minutes Asleep]])*sleepDay_merged[[#This Row],[Total Sleep Records]]</f>
        <v>61</v>
      </c>
    </row>
    <row r="233" spans="1:8" x14ac:dyDescent="0.35">
      <c r="A233">
        <v>5553957443</v>
      </c>
      <c r="B233" s="2">
        <v>42475</v>
      </c>
      <c r="C233" s="1">
        <v>0</v>
      </c>
      <c r="D233">
        <v>1</v>
      </c>
      <c r="E233">
        <v>377</v>
      </c>
      <c r="F233">
        <v>409</v>
      </c>
      <c r="G233" s="7">
        <f t="shared" si="3"/>
        <v>6.2833333333333332</v>
      </c>
      <c r="H233">
        <f>(sleepDay_merged[[#This Row],[Total Time In Bed]]-sleepDay_merged[[#This Row],[Total Minutes Asleep]])*sleepDay_merged[[#This Row],[Total Sleep Records]]</f>
        <v>32</v>
      </c>
    </row>
    <row r="234" spans="1:8" x14ac:dyDescent="0.35">
      <c r="A234">
        <v>5553957443</v>
      </c>
      <c r="B234" s="2">
        <v>42476</v>
      </c>
      <c r="C234" s="1">
        <v>0</v>
      </c>
      <c r="D234">
        <v>2</v>
      </c>
      <c r="E234">
        <v>651</v>
      </c>
      <c r="F234">
        <v>686</v>
      </c>
      <c r="G234" s="7">
        <f t="shared" si="3"/>
        <v>21.7</v>
      </c>
      <c r="H234">
        <f>(sleepDay_merged[[#This Row],[Total Time In Bed]]-sleepDay_merged[[#This Row],[Total Minutes Asleep]])*sleepDay_merged[[#This Row],[Total Sleep Records]]</f>
        <v>70</v>
      </c>
    </row>
    <row r="235" spans="1:8" x14ac:dyDescent="0.35">
      <c r="A235">
        <v>5553957443</v>
      </c>
      <c r="B235" s="2">
        <v>42477</v>
      </c>
      <c r="C235" s="1">
        <v>0</v>
      </c>
      <c r="D235">
        <v>1</v>
      </c>
      <c r="E235">
        <v>350</v>
      </c>
      <c r="F235">
        <v>402</v>
      </c>
      <c r="G235" s="7">
        <f t="shared" si="3"/>
        <v>5.833333333333333</v>
      </c>
      <c r="H235">
        <f>(sleepDay_merged[[#This Row],[Total Time In Bed]]-sleepDay_merged[[#This Row],[Total Minutes Asleep]])*sleepDay_merged[[#This Row],[Total Sleep Records]]</f>
        <v>52</v>
      </c>
    </row>
    <row r="236" spans="1:8" x14ac:dyDescent="0.35">
      <c r="A236">
        <v>5553957443</v>
      </c>
      <c r="B236" s="2">
        <v>42478</v>
      </c>
      <c r="C236" s="1">
        <v>0</v>
      </c>
      <c r="D236">
        <v>2</v>
      </c>
      <c r="E236">
        <v>520</v>
      </c>
      <c r="F236">
        <v>541</v>
      </c>
      <c r="G236" s="7">
        <f t="shared" si="3"/>
        <v>17.333333333333332</v>
      </c>
      <c r="H236">
        <f>(sleepDay_merged[[#This Row],[Total Time In Bed]]-sleepDay_merged[[#This Row],[Total Minutes Asleep]])*sleepDay_merged[[#This Row],[Total Sleep Records]]</f>
        <v>42</v>
      </c>
    </row>
    <row r="237" spans="1:8" x14ac:dyDescent="0.35">
      <c r="A237">
        <v>5553957443</v>
      </c>
      <c r="B237" s="2">
        <v>42479</v>
      </c>
      <c r="C237" s="1">
        <v>0</v>
      </c>
      <c r="D237">
        <v>1</v>
      </c>
      <c r="E237">
        <v>357</v>
      </c>
      <c r="F237">
        <v>410</v>
      </c>
      <c r="G237" s="7">
        <f t="shared" si="3"/>
        <v>5.95</v>
      </c>
      <c r="H237">
        <f>(sleepDay_merged[[#This Row],[Total Time In Bed]]-sleepDay_merged[[#This Row],[Total Minutes Asleep]])*sleepDay_merged[[#This Row],[Total Sleep Records]]</f>
        <v>53</v>
      </c>
    </row>
    <row r="238" spans="1:8" x14ac:dyDescent="0.35">
      <c r="A238">
        <v>5553957443</v>
      </c>
      <c r="B238" s="2">
        <v>42480</v>
      </c>
      <c r="C238" s="1">
        <v>0</v>
      </c>
      <c r="D238">
        <v>1</v>
      </c>
      <c r="E238">
        <v>658</v>
      </c>
      <c r="F238">
        <v>678</v>
      </c>
      <c r="G238" s="7">
        <f t="shared" si="3"/>
        <v>10.966666666666667</v>
      </c>
      <c r="H238">
        <f>(sleepDay_merged[[#This Row],[Total Time In Bed]]-sleepDay_merged[[#This Row],[Total Minutes Asleep]])*sleepDay_merged[[#This Row],[Total Sleep Records]]</f>
        <v>20</v>
      </c>
    </row>
    <row r="239" spans="1:8" x14ac:dyDescent="0.35">
      <c r="A239">
        <v>5553957443</v>
      </c>
      <c r="B239" s="2">
        <v>42481</v>
      </c>
      <c r="C239" s="1">
        <v>0</v>
      </c>
      <c r="D239">
        <v>1</v>
      </c>
      <c r="E239">
        <v>399</v>
      </c>
      <c r="F239">
        <v>431</v>
      </c>
      <c r="G239" s="7">
        <f t="shared" si="3"/>
        <v>6.65</v>
      </c>
      <c r="H239">
        <f>(sleepDay_merged[[#This Row],[Total Time In Bed]]-sleepDay_merged[[#This Row],[Total Minutes Asleep]])*sleepDay_merged[[#This Row],[Total Sleep Records]]</f>
        <v>32</v>
      </c>
    </row>
    <row r="240" spans="1:8" x14ac:dyDescent="0.35">
      <c r="A240">
        <v>5553957443</v>
      </c>
      <c r="B240" s="2">
        <v>42482</v>
      </c>
      <c r="C240" s="1">
        <v>0</v>
      </c>
      <c r="D240">
        <v>1</v>
      </c>
      <c r="E240">
        <v>322</v>
      </c>
      <c r="F240">
        <v>353</v>
      </c>
      <c r="G240" s="7">
        <f t="shared" si="3"/>
        <v>5.3666666666666663</v>
      </c>
      <c r="H240">
        <f>(sleepDay_merged[[#This Row],[Total Time In Bed]]-sleepDay_merged[[#This Row],[Total Minutes Asleep]])*sleepDay_merged[[#This Row],[Total Sleep Records]]</f>
        <v>31</v>
      </c>
    </row>
    <row r="241" spans="1:8" x14ac:dyDescent="0.35">
      <c r="A241">
        <v>5553957443</v>
      </c>
      <c r="B241" s="2">
        <v>42483</v>
      </c>
      <c r="C241" s="1">
        <v>0</v>
      </c>
      <c r="D241">
        <v>2</v>
      </c>
      <c r="E241">
        <v>631</v>
      </c>
      <c r="F241">
        <v>725</v>
      </c>
      <c r="G241" s="7">
        <f t="shared" si="3"/>
        <v>21.033333333333335</v>
      </c>
      <c r="H241">
        <f>(sleepDay_merged[[#This Row],[Total Time In Bed]]-sleepDay_merged[[#This Row],[Total Minutes Asleep]])*sleepDay_merged[[#This Row],[Total Sleep Records]]</f>
        <v>188</v>
      </c>
    </row>
    <row r="242" spans="1:8" x14ac:dyDescent="0.35">
      <c r="A242">
        <v>5553957443</v>
      </c>
      <c r="B242" s="2">
        <v>42484</v>
      </c>
      <c r="C242" s="1">
        <v>0</v>
      </c>
      <c r="D242">
        <v>2</v>
      </c>
      <c r="E242">
        <v>553</v>
      </c>
      <c r="F242">
        <v>640</v>
      </c>
      <c r="G242" s="7">
        <f t="shared" si="3"/>
        <v>18.433333333333334</v>
      </c>
      <c r="H242">
        <f>(sleepDay_merged[[#This Row],[Total Time In Bed]]-sleepDay_merged[[#This Row],[Total Minutes Asleep]])*sleepDay_merged[[#This Row],[Total Sleep Records]]</f>
        <v>174</v>
      </c>
    </row>
    <row r="243" spans="1:8" x14ac:dyDescent="0.35">
      <c r="A243">
        <v>5553957443</v>
      </c>
      <c r="B243" s="2">
        <v>42485</v>
      </c>
      <c r="C243" s="1">
        <v>0</v>
      </c>
      <c r="D243">
        <v>1</v>
      </c>
      <c r="E243">
        <v>433</v>
      </c>
      <c r="F243">
        <v>468</v>
      </c>
      <c r="G243" s="7">
        <f t="shared" si="3"/>
        <v>7.2166666666666668</v>
      </c>
      <c r="H243">
        <f>(sleepDay_merged[[#This Row],[Total Time In Bed]]-sleepDay_merged[[#This Row],[Total Minutes Asleep]])*sleepDay_merged[[#This Row],[Total Sleep Records]]</f>
        <v>35</v>
      </c>
    </row>
    <row r="244" spans="1:8" x14ac:dyDescent="0.35">
      <c r="A244">
        <v>5553957443</v>
      </c>
      <c r="B244" s="2">
        <v>42486</v>
      </c>
      <c r="C244" s="1">
        <v>0</v>
      </c>
      <c r="D244">
        <v>1</v>
      </c>
      <c r="E244">
        <v>412</v>
      </c>
      <c r="F244">
        <v>453</v>
      </c>
      <c r="G244" s="7">
        <f t="shared" si="3"/>
        <v>6.8666666666666663</v>
      </c>
      <c r="H244">
        <f>(sleepDay_merged[[#This Row],[Total Time In Bed]]-sleepDay_merged[[#This Row],[Total Minutes Asleep]])*sleepDay_merged[[#This Row],[Total Sleep Records]]</f>
        <v>41</v>
      </c>
    </row>
    <row r="245" spans="1:8" x14ac:dyDescent="0.35">
      <c r="A245">
        <v>5553957443</v>
      </c>
      <c r="B245" s="2">
        <v>42487</v>
      </c>
      <c r="C245" s="1">
        <v>0</v>
      </c>
      <c r="D245">
        <v>1</v>
      </c>
      <c r="E245">
        <v>347</v>
      </c>
      <c r="F245">
        <v>391</v>
      </c>
      <c r="G245" s="7">
        <f t="shared" si="3"/>
        <v>5.7833333333333332</v>
      </c>
      <c r="H245">
        <f>(sleepDay_merged[[#This Row],[Total Time In Bed]]-sleepDay_merged[[#This Row],[Total Minutes Asleep]])*sleepDay_merged[[#This Row],[Total Sleep Records]]</f>
        <v>44</v>
      </c>
    </row>
    <row r="246" spans="1:8" x14ac:dyDescent="0.35">
      <c r="A246">
        <v>5553957443</v>
      </c>
      <c r="B246" s="2">
        <v>42488</v>
      </c>
      <c r="C246" s="1">
        <v>0</v>
      </c>
      <c r="D246">
        <v>1</v>
      </c>
      <c r="E246">
        <v>421</v>
      </c>
      <c r="F246">
        <v>457</v>
      </c>
      <c r="G246" s="7">
        <f t="shared" si="3"/>
        <v>7.0166666666666666</v>
      </c>
      <c r="H246">
        <f>(sleepDay_merged[[#This Row],[Total Time In Bed]]-sleepDay_merged[[#This Row],[Total Minutes Asleep]])*sleepDay_merged[[#This Row],[Total Sleep Records]]</f>
        <v>36</v>
      </c>
    </row>
    <row r="247" spans="1:8" x14ac:dyDescent="0.35">
      <c r="A247">
        <v>5553957443</v>
      </c>
      <c r="B247" s="2">
        <v>42489</v>
      </c>
      <c r="C247" s="1">
        <v>0</v>
      </c>
      <c r="D247">
        <v>1</v>
      </c>
      <c r="E247">
        <v>450</v>
      </c>
      <c r="F247">
        <v>495</v>
      </c>
      <c r="G247" s="7">
        <f t="shared" si="3"/>
        <v>7.5</v>
      </c>
      <c r="H247">
        <f>(sleepDay_merged[[#This Row],[Total Time In Bed]]-sleepDay_merged[[#This Row],[Total Minutes Asleep]])*sleepDay_merged[[#This Row],[Total Sleep Records]]</f>
        <v>45</v>
      </c>
    </row>
    <row r="248" spans="1:8" x14ac:dyDescent="0.35">
      <c r="A248">
        <v>5553957443</v>
      </c>
      <c r="B248" s="2">
        <v>42490</v>
      </c>
      <c r="C248" s="1">
        <v>0</v>
      </c>
      <c r="D248">
        <v>2</v>
      </c>
      <c r="E248">
        <v>775</v>
      </c>
      <c r="F248">
        <v>843</v>
      </c>
      <c r="G248" s="7">
        <f t="shared" si="3"/>
        <v>25.833333333333332</v>
      </c>
      <c r="H248">
        <f>(sleepDay_merged[[#This Row],[Total Time In Bed]]-sleepDay_merged[[#This Row],[Total Minutes Asleep]])*sleepDay_merged[[#This Row],[Total Sleep Records]]</f>
        <v>136</v>
      </c>
    </row>
    <row r="249" spans="1:8" x14ac:dyDescent="0.35">
      <c r="A249">
        <v>5553957443</v>
      </c>
      <c r="B249" s="2">
        <v>42491</v>
      </c>
      <c r="C249" s="1">
        <v>0</v>
      </c>
      <c r="D249">
        <v>2</v>
      </c>
      <c r="E249">
        <v>622</v>
      </c>
      <c r="F249">
        <v>686</v>
      </c>
      <c r="G249" s="7">
        <f t="shared" si="3"/>
        <v>20.733333333333334</v>
      </c>
      <c r="H249">
        <f>(sleepDay_merged[[#This Row],[Total Time In Bed]]-sleepDay_merged[[#This Row],[Total Minutes Asleep]])*sleepDay_merged[[#This Row],[Total Sleep Records]]</f>
        <v>128</v>
      </c>
    </row>
    <row r="250" spans="1:8" x14ac:dyDescent="0.35">
      <c r="A250">
        <v>5553957443</v>
      </c>
      <c r="B250" s="2">
        <v>42492</v>
      </c>
      <c r="C250" s="1">
        <v>0</v>
      </c>
      <c r="D250">
        <v>1</v>
      </c>
      <c r="E250">
        <v>409</v>
      </c>
      <c r="F250">
        <v>471</v>
      </c>
      <c r="G250" s="7">
        <f t="shared" si="3"/>
        <v>6.8166666666666664</v>
      </c>
      <c r="H250">
        <f>(sleepDay_merged[[#This Row],[Total Time In Bed]]-sleepDay_merged[[#This Row],[Total Minutes Asleep]])*sleepDay_merged[[#This Row],[Total Sleep Records]]</f>
        <v>62</v>
      </c>
    </row>
    <row r="251" spans="1:8" x14ac:dyDescent="0.35">
      <c r="A251">
        <v>5553957443</v>
      </c>
      <c r="B251" s="2">
        <v>42493</v>
      </c>
      <c r="C251" s="1">
        <v>0</v>
      </c>
      <c r="D251">
        <v>1</v>
      </c>
      <c r="E251">
        <v>380</v>
      </c>
      <c r="F251">
        <v>429</v>
      </c>
      <c r="G251" s="7">
        <f t="shared" si="3"/>
        <v>6.333333333333333</v>
      </c>
      <c r="H251">
        <f>(sleepDay_merged[[#This Row],[Total Time In Bed]]-sleepDay_merged[[#This Row],[Total Minutes Asleep]])*sleepDay_merged[[#This Row],[Total Sleep Records]]</f>
        <v>49</v>
      </c>
    </row>
    <row r="252" spans="1:8" x14ac:dyDescent="0.35">
      <c r="A252">
        <v>5553957443</v>
      </c>
      <c r="B252" s="2">
        <v>42494</v>
      </c>
      <c r="C252" s="1">
        <v>0</v>
      </c>
      <c r="D252">
        <v>1</v>
      </c>
      <c r="E252">
        <v>447</v>
      </c>
      <c r="F252">
        <v>470</v>
      </c>
      <c r="G252" s="7">
        <f t="shared" si="3"/>
        <v>7.45</v>
      </c>
      <c r="H252">
        <f>(sleepDay_merged[[#This Row],[Total Time In Bed]]-sleepDay_merged[[#This Row],[Total Minutes Asleep]])*sleepDay_merged[[#This Row],[Total Sleep Records]]</f>
        <v>23</v>
      </c>
    </row>
    <row r="253" spans="1:8" x14ac:dyDescent="0.35">
      <c r="A253">
        <v>5553957443</v>
      </c>
      <c r="B253" s="2">
        <v>42495</v>
      </c>
      <c r="C253" s="1">
        <v>0</v>
      </c>
      <c r="D253">
        <v>1</v>
      </c>
      <c r="E253">
        <v>419</v>
      </c>
      <c r="F253">
        <v>464</v>
      </c>
      <c r="G253" s="7">
        <f t="shared" si="3"/>
        <v>6.9833333333333334</v>
      </c>
      <c r="H253">
        <f>(sleepDay_merged[[#This Row],[Total Time In Bed]]-sleepDay_merged[[#This Row],[Total Minutes Asleep]])*sleepDay_merged[[#This Row],[Total Sleep Records]]</f>
        <v>45</v>
      </c>
    </row>
    <row r="254" spans="1:8" x14ac:dyDescent="0.35">
      <c r="A254">
        <v>5553957443</v>
      </c>
      <c r="B254" s="2">
        <v>42496</v>
      </c>
      <c r="C254" s="1">
        <v>0</v>
      </c>
      <c r="D254">
        <v>1</v>
      </c>
      <c r="E254">
        <v>400</v>
      </c>
      <c r="F254">
        <v>434</v>
      </c>
      <c r="G254" s="7">
        <f t="shared" si="3"/>
        <v>6.666666666666667</v>
      </c>
      <c r="H254">
        <f>(sleepDay_merged[[#This Row],[Total Time In Bed]]-sleepDay_merged[[#This Row],[Total Minutes Asleep]])*sleepDay_merged[[#This Row],[Total Sleep Records]]</f>
        <v>34</v>
      </c>
    </row>
    <row r="255" spans="1:8" x14ac:dyDescent="0.35">
      <c r="A255">
        <v>5553957443</v>
      </c>
      <c r="B255" s="2">
        <v>42497</v>
      </c>
      <c r="C255" s="1">
        <v>0</v>
      </c>
      <c r="D255">
        <v>1</v>
      </c>
      <c r="E255">
        <v>442</v>
      </c>
      <c r="F255">
        <v>470</v>
      </c>
      <c r="G255" s="7">
        <f t="shared" si="3"/>
        <v>7.3666666666666663</v>
      </c>
      <c r="H255">
        <f>(sleepDay_merged[[#This Row],[Total Time In Bed]]-sleepDay_merged[[#This Row],[Total Minutes Asleep]])*sleepDay_merged[[#This Row],[Total Sleep Records]]</f>
        <v>28</v>
      </c>
    </row>
    <row r="256" spans="1:8" x14ac:dyDescent="0.35">
      <c r="A256">
        <v>5553957443</v>
      </c>
      <c r="B256" s="2">
        <v>42498</v>
      </c>
      <c r="C256" s="1">
        <v>0</v>
      </c>
      <c r="D256">
        <v>1</v>
      </c>
      <c r="E256">
        <v>568</v>
      </c>
      <c r="F256">
        <v>608</v>
      </c>
      <c r="G256" s="7">
        <f t="shared" si="3"/>
        <v>9.4666666666666668</v>
      </c>
      <c r="H256">
        <f>(sleepDay_merged[[#This Row],[Total Time In Bed]]-sleepDay_merged[[#This Row],[Total Minutes Asleep]])*sleepDay_merged[[#This Row],[Total Sleep Records]]</f>
        <v>40</v>
      </c>
    </row>
    <row r="257" spans="1:8" x14ac:dyDescent="0.35">
      <c r="A257">
        <v>5553957443</v>
      </c>
      <c r="B257" s="2">
        <v>42499</v>
      </c>
      <c r="C257" s="1">
        <v>0</v>
      </c>
      <c r="D257">
        <v>1</v>
      </c>
      <c r="E257">
        <v>453</v>
      </c>
      <c r="F257">
        <v>494</v>
      </c>
      <c r="G257" s="7">
        <f t="shared" si="3"/>
        <v>7.55</v>
      </c>
      <c r="H257">
        <f>(sleepDay_merged[[#This Row],[Total Time In Bed]]-sleepDay_merged[[#This Row],[Total Minutes Asleep]])*sleepDay_merged[[#This Row],[Total Sleep Records]]</f>
        <v>41</v>
      </c>
    </row>
    <row r="258" spans="1:8" x14ac:dyDescent="0.35">
      <c r="A258">
        <v>5553957443</v>
      </c>
      <c r="B258" s="2">
        <v>42500</v>
      </c>
      <c r="C258" s="1">
        <v>0</v>
      </c>
      <c r="D258">
        <v>1</v>
      </c>
      <c r="E258">
        <v>418</v>
      </c>
      <c r="F258">
        <v>443</v>
      </c>
      <c r="G258" s="7">
        <f t="shared" ref="G258:G321" si="4">(E258/60)*D258</f>
        <v>6.9666666666666668</v>
      </c>
      <c r="H258">
        <f>(sleepDay_merged[[#This Row],[Total Time In Bed]]-sleepDay_merged[[#This Row],[Total Minutes Asleep]])*sleepDay_merged[[#This Row],[Total Sleep Records]]</f>
        <v>25</v>
      </c>
    </row>
    <row r="259" spans="1:8" x14ac:dyDescent="0.35">
      <c r="A259">
        <v>5553957443</v>
      </c>
      <c r="B259" s="2">
        <v>42501</v>
      </c>
      <c r="C259" s="1">
        <v>0</v>
      </c>
      <c r="D259">
        <v>1</v>
      </c>
      <c r="E259">
        <v>463</v>
      </c>
      <c r="F259">
        <v>486</v>
      </c>
      <c r="G259" s="7">
        <f t="shared" si="4"/>
        <v>7.7166666666666668</v>
      </c>
      <c r="H259">
        <f>(sleepDay_merged[[#This Row],[Total Time In Bed]]-sleepDay_merged[[#This Row],[Total Minutes Asleep]])*sleepDay_merged[[#This Row],[Total Sleep Records]]</f>
        <v>23</v>
      </c>
    </row>
    <row r="260" spans="1:8" x14ac:dyDescent="0.35">
      <c r="A260">
        <v>5553957443</v>
      </c>
      <c r="B260" s="2">
        <v>42502</v>
      </c>
      <c r="C260" s="1">
        <v>0</v>
      </c>
      <c r="D260">
        <v>1</v>
      </c>
      <c r="E260">
        <v>438</v>
      </c>
      <c r="F260">
        <v>475</v>
      </c>
      <c r="G260" s="7">
        <f t="shared" si="4"/>
        <v>7.3</v>
      </c>
      <c r="H260">
        <f>(sleepDay_merged[[#This Row],[Total Time In Bed]]-sleepDay_merged[[#This Row],[Total Minutes Asleep]])*sleepDay_merged[[#This Row],[Total Sleep Records]]</f>
        <v>37</v>
      </c>
    </row>
    <row r="261" spans="1:8" x14ac:dyDescent="0.35">
      <c r="A261">
        <v>5577150313</v>
      </c>
      <c r="B261" s="2">
        <v>42472</v>
      </c>
      <c r="C261" s="1">
        <v>0</v>
      </c>
      <c r="D261">
        <v>1</v>
      </c>
      <c r="E261">
        <v>419</v>
      </c>
      <c r="F261">
        <v>438</v>
      </c>
      <c r="G261" s="7">
        <f t="shared" si="4"/>
        <v>6.9833333333333334</v>
      </c>
      <c r="H261">
        <f>(sleepDay_merged[[#This Row],[Total Time In Bed]]-sleepDay_merged[[#This Row],[Total Minutes Asleep]])*sleepDay_merged[[#This Row],[Total Sleep Records]]</f>
        <v>19</v>
      </c>
    </row>
    <row r="262" spans="1:8" x14ac:dyDescent="0.35">
      <c r="A262">
        <v>5577150313</v>
      </c>
      <c r="B262" s="2">
        <v>42473</v>
      </c>
      <c r="C262" s="1">
        <v>0</v>
      </c>
      <c r="D262">
        <v>1</v>
      </c>
      <c r="E262">
        <v>432</v>
      </c>
      <c r="F262">
        <v>458</v>
      </c>
      <c r="G262" s="7">
        <f t="shared" si="4"/>
        <v>7.2</v>
      </c>
      <c r="H262">
        <f>(sleepDay_merged[[#This Row],[Total Time In Bed]]-sleepDay_merged[[#This Row],[Total Minutes Asleep]])*sleepDay_merged[[#This Row],[Total Sleep Records]]</f>
        <v>26</v>
      </c>
    </row>
    <row r="263" spans="1:8" x14ac:dyDescent="0.35">
      <c r="A263">
        <v>5577150313</v>
      </c>
      <c r="B263" s="2">
        <v>42474</v>
      </c>
      <c r="C263" s="1">
        <v>0</v>
      </c>
      <c r="D263">
        <v>1</v>
      </c>
      <c r="E263">
        <v>477</v>
      </c>
      <c r="F263">
        <v>497</v>
      </c>
      <c r="G263" s="7">
        <f t="shared" si="4"/>
        <v>7.95</v>
      </c>
      <c r="H263">
        <f>(sleepDay_merged[[#This Row],[Total Time In Bed]]-sleepDay_merged[[#This Row],[Total Minutes Asleep]])*sleepDay_merged[[#This Row],[Total Sleep Records]]</f>
        <v>20</v>
      </c>
    </row>
    <row r="264" spans="1:8" x14ac:dyDescent="0.35">
      <c r="A264">
        <v>5577150313</v>
      </c>
      <c r="B264" s="2">
        <v>42475</v>
      </c>
      <c r="C264" s="1">
        <v>0</v>
      </c>
      <c r="D264">
        <v>1</v>
      </c>
      <c r="E264">
        <v>392</v>
      </c>
      <c r="F264">
        <v>413</v>
      </c>
      <c r="G264" s="7">
        <f t="shared" si="4"/>
        <v>6.5333333333333332</v>
      </c>
      <c r="H264">
        <f>(sleepDay_merged[[#This Row],[Total Time In Bed]]-sleepDay_merged[[#This Row],[Total Minutes Asleep]])*sleepDay_merged[[#This Row],[Total Sleep Records]]</f>
        <v>21</v>
      </c>
    </row>
    <row r="265" spans="1:8" x14ac:dyDescent="0.35">
      <c r="A265">
        <v>5577150313</v>
      </c>
      <c r="B265" s="2">
        <v>42476</v>
      </c>
      <c r="C265" s="1">
        <v>0</v>
      </c>
      <c r="D265">
        <v>1</v>
      </c>
      <c r="E265">
        <v>406</v>
      </c>
      <c r="F265">
        <v>445</v>
      </c>
      <c r="G265" s="7">
        <f t="shared" si="4"/>
        <v>6.7666666666666666</v>
      </c>
      <c r="H265">
        <f>(sleepDay_merged[[#This Row],[Total Time In Bed]]-sleepDay_merged[[#This Row],[Total Minutes Asleep]])*sleepDay_merged[[#This Row],[Total Sleep Records]]</f>
        <v>39</v>
      </c>
    </row>
    <row r="266" spans="1:8" x14ac:dyDescent="0.35">
      <c r="A266">
        <v>5577150313</v>
      </c>
      <c r="B266" s="2">
        <v>42477</v>
      </c>
      <c r="C266" s="1">
        <v>0</v>
      </c>
      <c r="D266">
        <v>1</v>
      </c>
      <c r="E266">
        <v>549</v>
      </c>
      <c r="F266">
        <v>583</v>
      </c>
      <c r="G266" s="7">
        <f t="shared" si="4"/>
        <v>9.15</v>
      </c>
      <c r="H266">
        <f>(sleepDay_merged[[#This Row],[Total Time In Bed]]-sleepDay_merged[[#This Row],[Total Minutes Asleep]])*sleepDay_merged[[#This Row],[Total Sleep Records]]</f>
        <v>34</v>
      </c>
    </row>
    <row r="267" spans="1:8" x14ac:dyDescent="0.35">
      <c r="A267">
        <v>5577150313</v>
      </c>
      <c r="B267" s="2">
        <v>42478</v>
      </c>
      <c r="C267" s="1">
        <v>0</v>
      </c>
      <c r="D267">
        <v>1</v>
      </c>
      <c r="E267">
        <v>527</v>
      </c>
      <c r="F267">
        <v>553</v>
      </c>
      <c r="G267" s="7">
        <f t="shared" si="4"/>
        <v>8.7833333333333332</v>
      </c>
      <c r="H267">
        <f>(sleepDay_merged[[#This Row],[Total Time In Bed]]-sleepDay_merged[[#This Row],[Total Minutes Asleep]])*sleepDay_merged[[#This Row],[Total Sleep Records]]</f>
        <v>26</v>
      </c>
    </row>
    <row r="268" spans="1:8" x14ac:dyDescent="0.35">
      <c r="A268">
        <v>5577150313</v>
      </c>
      <c r="B268" s="2">
        <v>42479</v>
      </c>
      <c r="C268" s="1">
        <v>0</v>
      </c>
      <c r="D268">
        <v>1</v>
      </c>
      <c r="E268">
        <v>449</v>
      </c>
      <c r="F268">
        <v>465</v>
      </c>
      <c r="G268" s="7">
        <f t="shared" si="4"/>
        <v>7.4833333333333334</v>
      </c>
      <c r="H268">
        <f>(sleepDay_merged[[#This Row],[Total Time In Bed]]-sleepDay_merged[[#This Row],[Total Minutes Asleep]])*sleepDay_merged[[#This Row],[Total Sleep Records]]</f>
        <v>16</v>
      </c>
    </row>
    <row r="269" spans="1:8" x14ac:dyDescent="0.35">
      <c r="A269">
        <v>5577150313</v>
      </c>
      <c r="B269" s="2">
        <v>42480</v>
      </c>
      <c r="C269" s="1">
        <v>0</v>
      </c>
      <c r="D269">
        <v>1</v>
      </c>
      <c r="E269">
        <v>447</v>
      </c>
      <c r="F269">
        <v>480</v>
      </c>
      <c r="G269" s="7">
        <f t="shared" si="4"/>
        <v>7.45</v>
      </c>
      <c r="H269">
        <f>(sleepDay_merged[[#This Row],[Total Time In Bed]]-sleepDay_merged[[#This Row],[Total Minutes Asleep]])*sleepDay_merged[[#This Row],[Total Sleep Records]]</f>
        <v>33</v>
      </c>
    </row>
    <row r="270" spans="1:8" x14ac:dyDescent="0.35">
      <c r="A270">
        <v>5577150313</v>
      </c>
      <c r="B270" s="2">
        <v>42481</v>
      </c>
      <c r="C270" s="1">
        <v>0</v>
      </c>
      <c r="D270">
        <v>1</v>
      </c>
      <c r="E270">
        <v>414</v>
      </c>
      <c r="F270">
        <v>437</v>
      </c>
      <c r="G270" s="7">
        <f t="shared" si="4"/>
        <v>6.9</v>
      </c>
      <c r="H270">
        <f>(sleepDay_merged[[#This Row],[Total Time In Bed]]-sleepDay_merged[[#This Row],[Total Minutes Asleep]])*sleepDay_merged[[#This Row],[Total Sleep Records]]</f>
        <v>23</v>
      </c>
    </row>
    <row r="271" spans="1:8" x14ac:dyDescent="0.35">
      <c r="A271">
        <v>5577150313</v>
      </c>
      <c r="B271" s="2">
        <v>42482</v>
      </c>
      <c r="C271" s="1">
        <v>0</v>
      </c>
      <c r="D271">
        <v>1</v>
      </c>
      <c r="E271">
        <v>338</v>
      </c>
      <c r="F271">
        <v>366</v>
      </c>
      <c r="G271" s="7">
        <f t="shared" si="4"/>
        <v>5.6333333333333337</v>
      </c>
      <c r="H271">
        <f>(sleepDay_merged[[#This Row],[Total Time In Bed]]-sleepDay_merged[[#This Row],[Total Minutes Asleep]])*sleepDay_merged[[#This Row],[Total Sleep Records]]</f>
        <v>28</v>
      </c>
    </row>
    <row r="272" spans="1:8" x14ac:dyDescent="0.35">
      <c r="A272">
        <v>5577150313</v>
      </c>
      <c r="B272" s="2">
        <v>42483</v>
      </c>
      <c r="C272" s="1">
        <v>0</v>
      </c>
      <c r="D272">
        <v>1</v>
      </c>
      <c r="E272">
        <v>384</v>
      </c>
      <c r="F272">
        <v>402</v>
      </c>
      <c r="G272" s="7">
        <f t="shared" si="4"/>
        <v>6.4</v>
      </c>
      <c r="H272">
        <f>(sleepDay_merged[[#This Row],[Total Time In Bed]]-sleepDay_merged[[#This Row],[Total Minutes Asleep]])*sleepDay_merged[[#This Row],[Total Sleep Records]]</f>
        <v>18</v>
      </c>
    </row>
    <row r="273" spans="1:8" x14ac:dyDescent="0.35">
      <c r="A273">
        <v>5577150313</v>
      </c>
      <c r="B273" s="2">
        <v>42484</v>
      </c>
      <c r="C273" s="1">
        <v>0</v>
      </c>
      <c r="D273">
        <v>1</v>
      </c>
      <c r="E273">
        <v>543</v>
      </c>
      <c r="F273">
        <v>615</v>
      </c>
      <c r="G273" s="7">
        <f t="shared" si="4"/>
        <v>9.0500000000000007</v>
      </c>
      <c r="H273">
        <f>(sleepDay_merged[[#This Row],[Total Time In Bed]]-sleepDay_merged[[#This Row],[Total Minutes Asleep]])*sleepDay_merged[[#This Row],[Total Sleep Records]]</f>
        <v>72</v>
      </c>
    </row>
    <row r="274" spans="1:8" x14ac:dyDescent="0.35">
      <c r="A274">
        <v>5577150313</v>
      </c>
      <c r="B274" s="2">
        <v>42485</v>
      </c>
      <c r="C274" s="1">
        <v>0</v>
      </c>
      <c r="D274">
        <v>1</v>
      </c>
      <c r="E274">
        <v>421</v>
      </c>
      <c r="F274">
        <v>461</v>
      </c>
      <c r="G274" s="7">
        <f t="shared" si="4"/>
        <v>7.0166666666666666</v>
      </c>
      <c r="H274">
        <f>(sleepDay_merged[[#This Row],[Total Time In Bed]]-sleepDay_merged[[#This Row],[Total Minutes Asleep]])*sleepDay_merged[[#This Row],[Total Sleep Records]]</f>
        <v>40</v>
      </c>
    </row>
    <row r="275" spans="1:8" x14ac:dyDescent="0.35">
      <c r="A275">
        <v>5577150313</v>
      </c>
      <c r="B275" s="2">
        <v>42486</v>
      </c>
      <c r="C275" s="1">
        <v>0</v>
      </c>
      <c r="D275">
        <v>1</v>
      </c>
      <c r="E275">
        <v>354</v>
      </c>
      <c r="F275">
        <v>377</v>
      </c>
      <c r="G275" s="7">
        <f t="shared" si="4"/>
        <v>5.9</v>
      </c>
      <c r="H275">
        <f>(sleepDay_merged[[#This Row],[Total Time In Bed]]-sleepDay_merged[[#This Row],[Total Minutes Asleep]])*sleepDay_merged[[#This Row],[Total Sleep Records]]</f>
        <v>23</v>
      </c>
    </row>
    <row r="276" spans="1:8" x14ac:dyDescent="0.35">
      <c r="A276">
        <v>5577150313</v>
      </c>
      <c r="B276" s="2">
        <v>42487</v>
      </c>
      <c r="C276" s="1">
        <v>0</v>
      </c>
      <c r="D276">
        <v>1</v>
      </c>
      <c r="E276">
        <v>424</v>
      </c>
      <c r="F276">
        <v>452</v>
      </c>
      <c r="G276" s="7">
        <f t="shared" si="4"/>
        <v>7.0666666666666664</v>
      </c>
      <c r="H276">
        <f>(sleepDay_merged[[#This Row],[Total Time In Bed]]-sleepDay_merged[[#This Row],[Total Minutes Asleep]])*sleepDay_merged[[#This Row],[Total Sleep Records]]</f>
        <v>28</v>
      </c>
    </row>
    <row r="277" spans="1:8" x14ac:dyDescent="0.35">
      <c r="A277">
        <v>5577150313</v>
      </c>
      <c r="B277" s="2">
        <v>42488</v>
      </c>
      <c r="C277" s="1">
        <v>0</v>
      </c>
      <c r="D277">
        <v>1</v>
      </c>
      <c r="E277">
        <v>361</v>
      </c>
      <c r="F277">
        <v>372</v>
      </c>
      <c r="G277" s="7">
        <f t="shared" si="4"/>
        <v>6.0166666666666666</v>
      </c>
      <c r="H277">
        <f>(sleepDay_merged[[#This Row],[Total Time In Bed]]-sleepDay_merged[[#This Row],[Total Minutes Asleep]])*sleepDay_merged[[#This Row],[Total Sleep Records]]</f>
        <v>11</v>
      </c>
    </row>
    <row r="278" spans="1:8" x14ac:dyDescent="0.35">
      <c r="A278">
        <v>5577150313</v>
      </c>
      <c r="B278" s="2">
        <v>42489</v>
      </c>
      <c r="C278" s="1">
        <v>0</v>
      </c>
      <c r="D278">
        <v>1</v>
      </c>
      <c r="E278">
        <v>459</v>
      </c>
      <c r="F278">
        <v>485</v>
      </c>
      <c r="G278" s="7">
        <f t="shared" si="4"/>
        <v>7.65</v>
      </c>
      <c r="H278">
        <f>(sleepDay_merged[[#This Row],[Total Time In Bed]]-sleepDay_merged[[#This Row],[Total Minutes Asleep]])*sleepDay_merged[[#This Row],[Total Sleep Records]]</f>
        <v>26</v>
      </c>
    </row>
    <row r="279" spans="1:8" x14ac:dyDescent="0.35">
      <c r="A279">
        <v>5577150313</v>
      </c>
      <c r="B279" s="2">
        <v>42490</v>
      </c>
      <c r="C279" s="1">
        <v>0</v>
      </c>
      <c r="D279">
        <v>1</v>
      </c>
      <c r="E279">
        <v>412</v>
      </c>
      <c r="F279">
        <v>433</v>
      </c>
      <c r="G279" s="7">
        <f t="shared" si="4"/>
        <v>6.8666666666666663</v>
      </c>
      <c r="H279">
        <f>(sleepDay_merged[[#This Row],[Total Time In Bed]]-sleepDay_merged[[#This Row],[Total Minutes Asleep]])*sleepDay_merged[[#This Row],[Total Sleep Records]]</f>
        <v>21</v>
      </c>
    </row>
    <row r="280" spans="1:8" x14ac:dyDescent="0.35">
      <c r="A280">
        <v>5577150313</v>
      </c>
      <c r="B280" s="2">
        <v>42491</v>
      </c>
      <c r="C280" s="1">
        <v>0</v>
      </c>
      <c r="D280">
        <v>1</v>
      </c>
      <c r="E280">
        <v>379</v>
      </c>
      <c r="F280">
        <v>398</v>
      </c>
      <c r="G280" s="7">
        <f t="shared" si="4"/>
        <v>6.3166666666666664</v>
      </c>
      <c r="H280">
        <f>(sleepDay_merged[[#This Row],[Total Time In Bed]]-sleepDay_merged[[#This Row],[Total Minutes Asleep]])*sleepDay_merged[[#This Row],[Total Sleep Records]]</f>
        <v>19</v>
      </c>
    </row>
    <row r="281" spans="1:8" x14ac:dyDescent="0.35">
      <c r="A281">
        <v>5577150313</v>
      </c>
      <c r="B281" s="2">
        <v>42492</v>
      </c>
      <c r="C281" s="1">
        <v>0</v>
      </c>
      <c r="D281">
        <v>2</v>
      </c>
      <c r="E281">
        <v>525</v>
      </c>
      <c r="F281">
        <v>553</v>
      </c>
      <c r="G281" s="7">
        <f t="shared" si="4"/>
        <v>17.5</v>
      </c>
      <c r="H281">
        <f>(sleepDay_merged[[#This Row],[Total Time In Bed]]-sleepDay_merged[[#This Row],[Total Minutes Asleep]])*sleepDay_merged[[#This Row],[Total Sleep Records]]</f>
        <v>56</v>
      </c>
    </row>
    <row r="282" spans="1:8" x14ac:dyDescent="0.35">
      <c r="A282">
        <v>5577150313</v>
      </c>
      <c r="B282" s="2">
        <v>42493</v>
      </c>
      <c r="C282" s="1">
        <v>0</v>
      </c>
      <c r="D282">
        <v>1</v>
      </c>
      <c r="E282">
        <v>508</v>
      </c>
      <c r="F282">
        <v>543</v>
      </c>
      <c r="G282" s="7">
        <f t="shared" si="4"/>
        <v>8.4666666666666668</v>
      </c>
      <c r="H282">
        <f>(sleepDay_merged[[#This Row],[Total Time In Bed]]-sleepDay_merged[[#This Row],[Total Minutes Asleep]])*sleepDay_merged[[#This Row],[Total Sleep Records]]</f>
        <v>35</v>
      </c>
    </row>
    <row r="283" spans="1:8" x14ac:dyDescent="0.35">
      <c r="A283">
        <v>5577150313</v>
      </c>
      <c r="B283" s="2">
        <v>42494</v>
      </c>
      <c r="C283" s="1">
        <v>0</v>
      </c>
      <c r="D283">
        <v>1</v>
      </c>
      <c r="E283">
        <v>603</v>
      </c>
      <c r="F283">
        <v>634</v>
      </c>
      <c r="G283" s="7">
        <f t="shared" si="4"/>
        <v>10.050000000000001</v>
      </c>
      <c r="H283">
        <f>(sleepDay_merged[[#This Row],[Total Time In Bed]]-sleepDay_merged[[#This Row],[Total Minutes Asleep]])*sleepDay_merged[[#This Row],[Total Sleep Records]]</f>
        <v>31</v>
      </c>
    </row>
    <row r="284" spans="1:8" x14ac:dyDescent="0.35">
      <c r="A284">
        <v>5577150313</v>
      </c>
      <c r="B284" s="2">
        <v>42495</v>
      </c>
      <c r="C284" s="1">
        <v>0</v>
      </c>
      <c r="D284">
        <v>1</v>
      </c>
      <c r="E284">
        <v>74</v>
      </c>
      <c r="F284">
        <v>78</v>
      </c>
      <c r="G284" s="7">
        <f t="shared" si="4"/>
        <v>1.2333333333333334</v>
      </c>
      <c r="H284">
        <f>(sleepDay_merged[[#This Row],[Total Time In Bed]]-sleepDay_merged[[#This Row],[Total Minutes Asleep]])*sleepDay_merged[[#This Row],[Total Sleep Records]]</f>
        <v>4</v>
      </c>
    </row>
    <row r="285" spans="1:8" x14ac:dyDescent="0.35">
      <c r="A285">
        <v>5577150313</v>
      </c>
      <c r="B285" s="2">
        <v>42500</v>
      </c>
      <c r="C285" s="1">
        <v>0</v>
      </c>
      <c r="D285">
        <v>1</v>
      </c>
      <c r="E285">
        <v>504</v>
      </c>
      <c r="F285">
        <v>562</v>
      </c>
      <c r="G285" s="7">
        <f t="shared" si="4"/>
        <v>8.4</v>
      </c>
      <c r="H285">
        <f>(sleepDay_merged[[#This Row],[Total Time In Bed]]-sleepDay_merged[[#This Row],[Total Minutes Asleep]])*sleepDay_merged[[#This Row],[Total Sleep Records]]</f>
        <v>58</v>
      </c>
    </row>
    <row r="286" spans="1:8" x14ac:dyDescent="0.35">
      <c r="A286">
        <v>5577150313</v>
      </c>
      <c r="B286" s="2">
        <v>42501</v>
      </c>
      <c r="C286" s="1">
        <v>0</v>
      </c>
      <c r="D286">
        <v>1</v>
      </c>
      <c r="E286">
        <v>431</v>
      </c>
      <c r="F286">
        <v>476</v>
      </c>
      <c r="G286" s="7">
        <f t="shared" si="4"/>
        <v>7.1833333333333336</v>
      </c>
      <c r="H286">
        <f>(sleepDay_merged[[#This Row],[Total Time In Bed]]-sleepDay_merged[[#This Row],[Total Minutes Asleep]])*sleepDay_merged[[#This Row],[Total Sleep Records]]</f>
        <v>45</v>
      </c>
    </row>
    <row r="287" spans="1:8" x14ac:dyDescent="0.35">
      <c r="A287">
        <v>6117666160</v>
      </c>
      <c r="B287" s="2">
        <v>42476</v>
      </c>
      <c r="C287" s="1">
        <v>0</v>
      </c>
      <c r="D287">
        <v>1</v>
      </c>
      <c r="E287">
        <v>380</v>
      </c>
      <c r="F287">
        <v>398</v>
      </c>
      <c r="G287" s="7">
        <f t="shared" si="4"/>
        <v>6.333333333333333</v>
      </c>
      <c r="H287">
        <f>(sleepDay_merged[[#This Row],[Total Time In Bed]]-sleepDay_merged[[#This Row],[Total Minutes Asleep]])*sleepDay_merged[[#This Row],[Total Sleep Records]]</f>
        <v>18</v>
      </c>
    </row>
    <row r="288" spans="1:8" x14ac:dyDescent="0.35">
      <c r="A288">
        <v>6117666160</v>
      </c>
      <c r="B288" s="2">
        <v>42477</v>
      </c>
      <c r="C288" s="1">
        <v>0</v>
      </c>
      <c r="D288">
        <v>2</v>
      </c>
      <c r="E288">
        <v>336</v>
      </c>
      <c r="F288">
        <v>350</v>
      </c>
      <c r="G288" s="7">
        <f t="shared" si="4"/>
        <v>11.2</v>
      </c>
      <c r="H288">
        <f>(sleepDay_merged[[#This Row],[Total Time In Bed]]-sleepDay_merged[[#This Row],[Total Minutes Asleep]])*sleepDay_merged[[#This Row],[Total Sleep Records]]</f>
        <v>28</v>
      </c>
    </row>
    <row r="289" spans="1:8" x14ac:dyDescent="0.35">
      <c r="A289">
        <v>6117666160</v>
      </c>
      <c r="B289" s="2">
        <v>42478</v>
      </c>
      <c r="C289" s="1">
        <v>0</v>
      </c>
      <c r="D289">
        <v>2</v>
      </c>
      <c r="E289">
        <v>493</v>
      </c>
      <c r="F289">
        <v>510</v>
      </c>
      <c r="G289" s="7">
        <f t="shared" si="4"/>
        <v>16.433333333333334</v>
      </c>
      <c r="H289">
        <f>(sleepDay_merged[[#This Row],[Total Time In Bed]]-sleepDay_merged[[#This Row],[Total Minutes Asleep]])*sleepDay_merged[[#This Row],[Total Sleep Records]]</f>
        <v>34</v>
      </c>
    </row>
    <row r="290" spans="1:8" x14ac:dyDescent="0.35">
      <c r="A290">
        <v>6117666160</v>
      </c>
      <c r="B290" s="2">
        <v>42479</v>
      </c>
      <c r="C290" s="1">
        <v>0</v>
      </c>
      <c r="D290">
        <v>1</v>
      </c>
      <c r="E290">
        <v>465</v>
      </c>
      <c r="F290">
        <v>492</v>
      </c>
      <c r="G290" s="7">
        <f t="shared" si="4"/>
        <v>7.75</v>
      </c>
      <c r="H290">
        <f>(sleepDay_merged[[#This Row],[Total Time In Bed]]-sleepDay_merged[[#This Row],[Total Minutes Asleep]])*sleepDay_merged[[#This Row],[Total Sleep Records]]</f>
        <v>27</v>
      </c>
    </row>
    <row r="291" spans="1:8" x14ac:dyDescent="0.35">
      <c r="A291">
        <v>6117666160</v>
      </c>
      <c r="B291" s="2">
        <v>42480</v>
      </c>
      <c r="C291" s="1">
        <v>0</v>
      </c>
      <c r="D291">
        <v>1</v>
      </c>
      <c r="E291">
        <v>474</v>
      </c>
      <c r="F291">
        <v>502</v>
      </c>
      <c r="G291" s="7">
        <f t="shared" si="4"/>
        <v>7.9</v>
      </c>
      <c r="H291">
        <f>(sleepDay_merged[[#This Row],[Total Time In Bed]]-sleepDay_merged[[#This Row],[Total Minutes Asleep]])*sleepDay_merged[[#This Row],[Total Sleep Records]]</f>
        <v>28</v>
      </c>
    </row>
    <row r="292" spans="1:8" x14ac:dyDescent="0.35">
      <c r="A292">
        <v>6117666160</v>
      </c>
      <c r="B292" s="2">
        <v>42481</v>
      </c>
      <c r="C292" s="1">
        <v>0</v>
      </c>
      <c r="D292">
        <v>1</v>
      </c>
      <c r="E292">
        <v>508</v>
      </c>
      <c r="F292">
        <v>550</v>
      </c>
      <c r="G292" s="7">
        <f t="shared" si="4"/>
        <v>8.4666666666666668</v>
      </c>
      <c r="H292">
        <f>(sleepDay_merged[[#This Row],[Total Time In Bed]]-sleepDay_merged[[#This Row],[Total Minutes Asleep]])*sleepDay_merged[[#This Row],[Total Sleep Records]]</f>
        <v>42</v>
      </c>
    </row>
    <row r="293" spans="1:8" x14ac:dyDescent="0.35">
      <c r="A293">
        <v>6117666160</v>
      </c>
      <c r="B293" s="2">
        <v>42482</v>
      </c>
      <c r="C293" s="1">
        <v>0</v>
      </c>
      <c r="D293">
        <v>1</v>
      </c>
      <c r="E293">
        <v>480</v>
      </c>
      <c r="F293">
        <v>546</v>
      </c>
      <c r="G293" s="7">
        <f t="shared" si="4"/>
        <v>8</v>
      </c>
      <c r="H293">
        <f>(sleepDay_merged[[#This Row],[Total Time In Bed]]-sleepDay_merged[[#This Row],[Total Minutes Asleep]])*sleepDay_merged[[#This Row],[Total Sleep Records]]</f>
        <v>66</v>
      </c>
    </row>
    <row r="294" spans="1:8" x14ac:dyDescent="0.35">
      <c r="A294">
        <v>6117666160</v>
      </c>
      <c r="B294" s="2">
        <v>42483</v>
      </c>
      <c r="C294" s="1">
        <v>0</v>
      </c>
      <c r="D294">
        <v>1</v>
      </c>
      <c r="E294">
        <v>492</v>
      </c>
      <c r="F294">
        <v>539</v>
      </c>
      <c r="G294" s="7">
        <f t="shared" si="4"/>
        <v>8.1999999999999993</v>
      </c>
      <c r="H294">
        <f>(sleepDay_merged[[#This Row],[Total Time In Bed]]-sleepDay_merged[[#This Row],[Total Minutes Asleep]])*sleepDay_merged[[#This Row],[Total Sleep Records]]</f>
        <v>47</v>
      </c>
    </row>
    <row r="295" spans="1:8" x14ac:dyDescent="0.35">
      <c r="A295">
        <v>6117666160</v>
      </c>
      <c r="B295" s="2">
        <v>42484</v>
      </c>
      <c r="C295" s="1">
        <v>0</v>
      </c>
      <c r="D295">
        <v>1</v>
      </c>
      <c r="E295">
        <v>353</v>
      </c>
      <c r="F295">
        <v>367</v>
      </c>
      <c r="G295" s="7">
        <f t="shared" si="4"/>
        <v>5.8833333333333337</v>
      </c>
      <c r="H295">
        <f>(sleepDay_merged[[#This Row],[Total Time In Bed]]-sleepDay_merged[[#This Row],[Total Minutes Asleep]])*sleepDay_merged[[#This Row],[Total Sleep Records]]</f>
        <v>14</v>
      </c>
    </row>
    <row r="296" spans="1:8" x14ac:dyDescent="0.35">
      <c r="A296">
        <v>6117666160</v>
      </c>
      <c r="B296" s="2">
        <v>42487</v>
      </c>
      <c r="C296" s="1">
        <v>0</v>
      </c>
      <c r="D296">
        <v>1</v>
      </c>
      <c r="E296">
        <v>542</v>
      </c>
      <c r="F296">
        <v>557</v>
      </c>
      <c r="G296" s="7">
        <f t="shared" si="4"/>
        <v>9.0333333333333332</v>
      </c>
      <c r="H296">
        <f>(sleepDay_merged[[#This Row],[Total Time In Bed]]-sleepDay_merged[[#This Row],[Total Minutes Asleep]])*sleepDay_merged[[#This Row],[Total Sleep Records]]</f>
        <v>15</v>
      </c>
    </row>
    <row r="297" spans="1:8" x14ac:dyDescent="0.35">
      <c r="A297">
        <v>6117666160</v>
      </c>
      <c r="B297" s="2">
        <v>42488</v>
      </c>
      <c r="C297" s="1">
        <v>0</v>
      </c>
      <c r="D297">
        <v>1</v>
      </c>
      <c r="E297">
        <v>393</v>
      </c>
      <c r="F297">
        <v>416</v>
      </c>
      <c r="G297" s="7">
        <f t="shared" si="4"/>
        <v>6.55</v>
      </c>
      <c r="H297">
        <f>(sleepDay_merged[[#This Row],[Total Time In Bed]]-sleepDay_merged[[#This Row],[Total Minutes Asleep]])*sleepDay_merged[[#This Row],[Total Sleep Records]]</f>
        <v>23</v>
      </c>
    </row>
    <row r="298" spans="1:8" x14ac:dyDescent="0.35">
      <c r="A298">
        <v>6117666160</v>
      </c>
      <c r="B298" s="2">
        <v>42489</v>
      </c>
      <c r="C298" s="1">
        <v>0</v>
      </c>
      <c r="D298">
        <v>1</v>
      </c>
      <c r="E298">
        <v>600</v>
      </c>
      <c r="F298">
        <v>636</v>
      </c>
      <c r="G298" s="7">
        <f t="shared" si="4"/>
        <v>10</v>
      </c>
      <c r="H298">
        <f>(sleepDay_merged[[#This Row],[Total Time In Bed]]-sleepDay_merged[[#This Row],[Total Minutes Asleep]])*sleepDay_merged[[#This Row],[Total Sleep Records]]</f>
        <v>36</v>
      </c>
    </row>
    <row r="299" spans="1:8" x14ac:dyDescent="0.35">
      <c r="A299">
        <v>6117666160</v>
      </c>
      <c r="B299" s="2">
        <v>42491</v>
      </c>
      <c r="C299" s="1">
        <v>0</v>
      </c>
      <c r="D299">
        <v>1</v>
      </c>
      <c r="E299">
        <v>507</v>
      </c>
      <c r="F299">
        <v>575</v>
      </c>
      <c r="G299" s="7">
        <f t="shared" si="4"/>
        <v>8.4499999999999993</v>
      </c>
      <c r="H299">
        <f>(sleepDay_merged[[#This Row],[Total Time In Bed]]-sleepDay_merged[[#This Row],[Total Minutes Asleep]])*sleepDay_merged[[#This Row],[Total Sleep Records]]</f>
        <v>68</v>
      </c>
    </row>
    <row r="300" spans="1:8" x14ac:dyDescent="0.35">
      <c r="A300">
        <v>6117666160</v>
      </c>
      <c r="B300" s="2">
        <v>42495</v>
      </c>
      <c r="C300" s="1">
        <v>0</v>
      </c>
      <c r="D300">
        <v>1</v>
      </c>
      <c r="E300">
        <v>392</v>
      </c>
      <c r="F300">
        <v>415</v>
      </c>
      <c r="G300" s="7">
        <f t="shared" si="4"/>
        <v>6.5333333333333332</v>
      </c>
      <c r="H300">
        <f>(sleepDay_merged[[#This Row],[Total Time In Bed]]-sleepDay_merged[[#This Row],[Total Minutes Asleep]])*sleepDay_merged[[#This Row],[Total Sleep Records]]</f>
        <v>23</v>
      </c>
    </row>
    <row r="301" spans="1:8" x14ac:dyDescent="0.35">
      <c r="A301">
        <v>6117666160</v>
      </c>
      <c r="B301" s="2">
        <v>42496</v>
      </c>
      <c r="C301" s="1">
        <v>0</v>
      </c>
      <c r="D301">
        <v>2</v>
      </c>
      <c r="E301">
        <v>658</v>
      </c>
      <c r="F301">
        <v>698</v>
      </c>
      <c r="G301" s="7">
        <f t="shared" si="4"/>
        <v>21.933333333333334</v>
      </c>
      <c r="H301">
        <f>(sleepDay_merged[[#This Row],[Total Time In Bed]]-sleepDay_merged[[#This Row],[Total Minutes Asleep]])*sleepDay_merged[[#This Row],[Total Sleep Records]]</f>
        <v>80</v>
      </c>
    </row>
    <row r="302" spans="1:8" x14ac:dyDescent="0.35">
      <c r="A302">
        <v>6117666160</v>
      </c>
      <c r="B302" s="2">
        <v>42497</v>
      </c>
      <c r="C302" s="1">
        <v>0</v>
      </c>
      <c r="D302">
        <v>2</v>
      </c>
      <c r="E302">
        <v>498</v>
      </c>
      <c r="F302">
        <v>507</v>
      </c>
      <c r="G302" s="7">
        <f t="shared" si="4"/>
        <v>16.600000000000001</v>
      </c>
      <c r="H302">
        <f>(sleepDay_merged[[#This Row],[Total Time In Bed]]-sleepDay_merged[[#This Row],[Total Minutes Asleep]])*sleepDay_merged[[#This Row],[Total Sleep Records]]</f>
        <v>18</v>
      </c>
    </row>
    <row r="303" spans="1:8" x14ac:dyDescent="0.35">
      <c r="A303">
        <v>6117666160</v>
      </c>
      <c r="B303" s="2">
        <v>42498</v>
      </c>
      <c r="C303" s="1">
        <v>0</v>
      </c>
      <c r="D303">
        <v>1</v>
      </c>
      <c r="E303">
        <v>555</v>
      </c>
      <c r="F303">
        <v>603</v>
      </c>
      <c r="G303" s="7">
        <f t="shared" si="4"/>
        <v>9.25</v>
      </c>
      <c r="H303">
        <f>(sleepDay_merged[[#This Row],[Total Time In Bed]]-sleepDay_merged[[#This Row],[Total Minutes Asleep]])*sleepDay_merged[[#This Row],[Total Sleep Records]]</f>
        <v>48</v>
      </c>
    </row>
    <row r="304" spans="1:8" x14ac:dyDescent="0.35">
      <c r="A304">
        <v>6117666160</v>
      </c>
      <c r="B304" s="2">
        <v>42499</v>
      </c>
      <c r="C304" s="1">
        <v>0</v>
      </c>
      <c r="D304">
        <v>1</v>
      </c>
      <c r="E304">
        <v>492</v>
      </c>
      <c r="F304">
        <v>522</v>
      </c>
      <c r="G304" s="7">
        <f t="shared" si="4"/>
        <v>8.1999999999999993</v>
      </c>
      <c r="H304">
        <f>(sleepDay_merged[[#This Row],[Total Time In Bed]]-sleepDay_merged[[#This Row],[Total Minutes Asleep]])*sleepDay_merged[[#This Row],[Total Sleep Records]]</f>
        <v>30</v>
      </c>
    </row>
    <row r="305" spans="1:8" x14ac:dyDescent="0.35">
      <c r="A305">
        <v>6775888955</v>
      </c>
      <c r="B305" s="2">
        <v>42473</v>
      </c>
      <c r="C305" s="1">
        <v>0</v>
      </c>
      <c r="D305">
        <v>1</v>
      </c>
      <c r="E305">
        <v>235</v>
      </c>
      <c r="F305">
        <v>260</v>
      </c>
      <c r="G305" s="7">
        <f t="shared" si="4"/>
        <v>3.9166666666666665</v>
      </c>
      <c r="H305">
        <f>(sleepDay_merged[[#This Row],[Total Time In Bed]]-sleepDay_merged[[#This Row],[Total Minutes Asleep]])*sleepDay_merged[[#This Row],[Total Sleep Records]]</f>
        <v>25</v>
      </c>
    </row>
    <row r="306" spans="1:8" x14ac:dyDescent="0.35">
      <c r="A306">
        <v>6775888955</v>
      </c>
      <c r="B306" s="2">
        <v>42474</v>
      </c>
      <c r="C306" s="1">
        <v>0</v>
      </c>
      <c r="D306">
        <v>1</v>
      </c>
      <c r="E306">
        <v>423</v>
      </c>
      <c r="F306">
        <v>441</v>
      </c>
      <c r="G306" s="7">
        <f t="shared" si="4"/>
        <v>7.05</v>
      </c>
      <c r="H306">
        <f>(sleepDay_merged[[#This Row],[Total Time In Bed]]-sleepDay_merged[[#This Row],[Total Minutes Asleep]])*sleepDay_merged[[#This Row],[Total Sleep Records]]</f>
        <v>18</v>
      </c>
    </row>
    <row r="307" spans="1:8" x14ac:dyDescent="0.35">
      <c r="A307">
        <v>6775888955</v>
      </c>
      <c r="B307" s="2">
        <v>42475</v>
      </c>
      <c r="C307" s="1">
        <v>0</v>
      </c>
      <c r="D307">
        <v>1</v>
      </c>
      <c r="E307">
        <v>391</v>
      </c>
      <c r="F307">
        <v>406</v>
      </c>
      <c r="G307" s="7">
        <f t="shared" si="4"/>
        <v>6.5166666666666666</v>
      </c>
      <c r="H307">
        <f>(sleepDay_merged[[#This Row],[Total Time In Bed]]-sleepDay_merged[[#This Row],[Total Minutes Asleep]])*sleepDay_merged[[#This Row],[Total Sleep Records]]</f>
        <v>15</v>
      </c>
    </row>
    <row r="308" spans="1:8" x14ac:dyDescent="0.35">
      <c r="A308">
        <v>6962181067</v>
      </c>
      <c r="B308" s="2">
        <v>42472</v>
      </c>
      <c r="C308" s="1">
        <v>0</v>
      </c>
      <c r="D308">
        <v>1</v>
      </c>
      <c r="E308">
        <v>366</v>
      </c>
      <c r="F308">
        <v>387</v>
      </c>
      <c r="G308" s="7">
        <f t="shared" si="4"/>
        <v>6.1</v>
      </c>
      <c r="H308">
        <f>(sleepDay_merged[[#This Row],[Total Time In Bed]]-sleepDay_merged[[#This Row],[Total Minutes Asleep]])*sleepDay_merged[[#This Row],[Total Sleep Records]]</f>
        <v>21</v>
      </c>
    </row>
    <row r="309" spans="1:8" x14ac:dyDescent="0.35">
      <c r="A309">
        <v>6962181067</v>
      </c>
      <c r="B309" s="2">
        <v>42473</v>
      </c>
      <c r="C309" s="1">
        <v>0</v>
      </c>
      <c r="D309">
        <v>3</v>
      </c>
      <c r="E309">
        <v>630</v>
      </c>
      <c r="F309">
        <v>679</v>
      </c>
      <c r="G309" s="7">
        <f t="shared" si="4"/>
        <v>31.5</v>
      </c>
      <c r="H309">
        <f>(sleepDay_merged[[#This Row],[Total Time In Bed]]-sleepDay_merged[[#This Row],[Total Minutes Asleep]])*sleepDay_merged[[#This Row],[Total Sleep Records]]</f>
        <v>147</v>
      </c>
    </row>
    <row r="310" spans="1:8" x14ac:dyDescent="0.35">
      <c r="A310">
        <v>6962181067</v>
      </c>
      <c r="B310" s="2">
        <v>42474</v>
      </c>
      <c r="C310" s="1">
        <v>0</v>
      </c>
      <c r="D310">
        <v>2</v>
      </c>
      <c r="E310">
        <v>508</v>
      </c>
      <c r="F310">
        <v>535</v>
      </c>
      <c r="G310" s="7">
        <f t="shared" si="4"/>
        <v>16.933333333333334</v>
      </c>
      <c r="H310">
        <f>(sleepDay_merged[[#This Row],[Total Time In Bed]]-sleepDay_merged[[#This Row],[Total Minutes Asleep]])*sleepDay_merged[[#This Row],[Total Sleep Records]]</f>
        <v>54</v>
      </c>
    </row>
    <row r="311" spans="1:8" x14ac:dyDescent="0.35">
      <c r="A311">
        <v>6962181067</v>
      </c>
      <c r="B311" s="2">
        <v>42475</v>
      </c>
      <c r="C311" s="1">
        <v>0</v>
      </c>
      <c r="D311">
        <v>1</v>
      </c>
      <c r="E311">
        <v>370</v>
      </c>
      <c r="F311">
        <v>386</v>
      </c>
      <c r="G311" s="7">
        <f t="shared" si="4"/>
        <v>6.166666666666667</v>
      </c>
      <c r="H311">
        <f>(sleepDay_merged[[#This Row],[Total Time In Bed]]-sleepDay_merged[[#This Row],[Total Minutes Asleep]])*sleepDay_merged[[#This Row],[Total Sleep Records]]</f>
        <v>16</v>
      </c>
    </row>
    <row r="312" spans="1:8" x14ac:dyDescent="0.35">
      <c r="A312">
        <v>6962181067</v>
      </c>
      <c r="B312" s="2">
        <v>42476</v>
      </c>
      <c r="C312" s="1">
        <v>0</v>
      </c>
      <c r="D312">
        <v>1</v>
      </c>
      <c r="E312">
        <v>357</v>
      </c>
      <c r="F312">
        <v>366</v>
      </c>
      <c r="G312" s="7">
        <f t="shared" si="4"/>
        <v>5.95</v>
      </c>
      <c r="H312">
        <f>(sleepDay_merged[[#This Row],[Total Time In Bed]]-sleepDay_merged[[#This Row],[Total Minutes Asleep]])*sleepDay_merged[[#This Row],[Total Sleep Records]]</f>
        <v>9</v>
      </c>
    </row>
    <row r="313" spans="1:8" x14ac:dyDescent="0.35">
      <c r="A313">
        <v>6962181067</v>
      </c>
      <c r="B313" s="2">
        <v>42477</v>
      </c>
      <c r="C313" s="1">
        <v>0</v>
      </c>
      <c r="D313">
        <v>1</v>
      </c>
      <c r="E313">
        <v>427</v>
      </c>
      <c r="F313">
        <v>446</v>
      </c>
      <c r="G313" s="7">
        <f t="shared" si="4"/>
        <v>7.1166666666666663</v>
      </c>
      <c r="H313">
        <f>(sleepDay_merged[[#This Row],[Total Time In Bed]]-sleepDay_merged[[#This Row],[Total Minutes Asleep]])*sleepDay_merged[[#This Row],[Total Sleep Records]]</f>
        <v>19</v>
      </c>
    </row>
    <row r="314" spans="1:8" x14ac:dyDescent="0.35">
      <c r="A314">
        <v>6962181067</v>
      </c>
      <c r="B314" s="2">
        <v>42478</v>
      </c>
      <c r="C314" s="1">
        <v>0</v>
      </c>
      <c r="D314">
        <v>1</v>
      </c>
      <c r="E314">
        <v>442</v>
      </c>
      <c r="F314">
        <v>458</v>
      </c>
      <c r="G314" s="7">
        <f t="shared" si="4"/>
        <v>7.3666666666666663</v>
      </c>
      <c r="H314">
        <f>(sleepDay_merged[[#This Row],[Total Time In Bed]]-sleepDay_merged[[#This Row],[Total Minutes Asleep]])*sleepDay_merged[[#This Row],[Total Sleep Records]]</f>
        <v>16</v>
      </c>
    </row>
    <row r="315" spans="1:8" x14ac:dyDescent="0.35">
      <c r="A315">
        <v>6962181067</v>
      </c>
      <c r="B315" s="2">
        <v>42479</v>
      </c>
      <c r="C315" s="1">
        <v>0</v>
      </c>
      <c r="D315">
        <v>1</v>
      </c>
      <c r="E315">
        <v>476</v>
      </c>
      <c r="F315">
        <v>535</v>
      </c>
      <c r="G315" s="7">
        <f t="shared" si="4"/>
        <v>7.9333333333333336</v>
      </c>
      <c r="H315">
        <f>(sleepDay_merged[[#This Row],[Total Time In Bed]]-sleepDay_merged[[#This Row],[Total Minutes Asleep]])*sleepDay_merged[[#This Row],[Total Sleep Records]]</f>
        <v>59</v>
      </c>
    </row>
    <row r="316" spans="1:8" x14ac:dyDescent="0.35">
      <c r="A316">
        <v>6962181067</v>
      </c>
      <c r="B316" s="2">
        <v>42480</v>
      </c>
      <c r="C316" s="1">
        <v>0</v>
      </c>
      <c r="D316">
        <v>1</v>
      </c>
      <c r="E316">
        <v>418</v>
      </c>
      <c r="F316">
        <v>424</v>
      </c>
      <c r="G316" s="7">
        <f t="shared" si="4"/>
        <v>6.9666666666666668</v>
      </c>
      <c r="H316">
        <f>(sleepDay_merged[[#This Row],[Total Time In Bed]]-sleepDay_merged[[#This Row],[Total Minutes Asleep]])*sleepDay_merged[[#This Row],[Total Sleep Records]]</f>
        <v>6</v>
      </c>
    </row>
    <row r="317" spans="1:8" x14ac:dyDescent="0.35">
      <c r="A317">
        <v>6962181067</v>
      </c>
      <c r="B317" s="2">
        <v>42481</v>
      </c>
      <c r="C317" s="1">
        <v>0</v>
      </c>
      <c r="D317">
        <v>1</v>
      </c>
      <c r="E317">
        <v>451</v>
      </c>
      <c r="F317">
        <v>457</v>
      </c>
      <c r="G317" s="7">
        <f t="shared" si="4"/>
        <v>7.5166666666666666</v>
      </c>
      <c r="H317">
        <f>(sleepDay_merged[[#This Row],[Total Time In Bed]]-sleepDay_merged[[#This Row],[Total Minutes Asleep]])*sleepDay_merged[[#This Row],[Total Sleep Records]]</f>
        <v>6</v>
      </c>
    </row>
    <row r="318" spans="1:8" x14ac:dyDescent="0.35">
      <c r="A318">
        <v>6962181067</v>
      </c>
      <c r="B318" s="2">
        <v>42482</v>
      </c>
      <c r="C318" s="1">
        <v>0</v>
      </c>
      <c r="D318">
        <v>1</v>
      </c>
      <c r="E318">
        <v>425</v>
      </c>
      <c r="F318">
        <v>435</v>
      </c>
      <c r="G318" s="7">
        <f t="shared" si="4"/>
        <v>7.083333333333333</v>
      </c>
      <c r="H318">
        <f>(sleepDay_merged[[#This Row],[Total Time In Bed]]-sleepDay_merged[[#This Row],[Total Minutes Asleep]])*sleepDay_merged[[#This Row],[Total Sleep Records]]</f>
        <v>10</v>
      </c>
    </row>
    <row r="319" spans="1:8" x14ac:dyDescent="0.35">
      <c r="A319">
        <v>6962181067</v>
      </c>
      <c r="B319" s="2">
        <v>42483</v>
      </c>
      <c r="C319" s="1">
        <v>0</v>
      </c>
      <c r="D319">
        <v>1</v>
      </c>
      <c r="E319">
        <v>528</v>
      </c>
      <c r="F319">
        <v>546</v>
      </c>
      <c r="G319" s="7">
        <f t="shared" si="4"/>
        <v>8.8000000000000007</v>
      </c>
      <c r="H319">
        <f>(sleepDay_merged[[#This Row],[Total Time In Bed]]-sleepDay_merged[[#This Row],[Total Minutes Asleep]])*sleepDay_merged[[#This Row],[Total Sleep Records]]</f>
        <v>18</v>
      </c>
    </row>
    <row r="320" spans="1:8" x14ac:dyDescent="0.35">
      <c r="A320">
        <v>6962181067</v>
      </c>
      <c r="B320" s="2">
        <v>42484</v>
      </c>
      <c r="C320" s="1">
        <v>0</v>
      </c>
      <c r="D320">
        <v>1</v>
      </c>
      <c r="E320">
        <v>511</v>
      </c>
      <c r="F320">
        <v>514</v>
      </c>
      <c r="G320" s="7">
        <f t="shared" si="4"/>
        <v>8.5166666666666675</v>
      </c>
      <c r="H320">
        <f>(sleepDay_merged[[#This Row],[Total Time In Bed]]-sleepDay_merged[[#This Row],[Total Minutes Asleep]])*sleepDay_merged[[#This Row],[Total Sleep Records]]</f>
        <v>3</v>
      </c>
    </row>
    <row r="321" spans="1:8" x14ac:dyDescent="0.35">
      <c r="A321">
        <v>6962181067</v>
      </c>
      <c r="B321" s="2">
        <v>42485</v>
      </c>
      <c r="C321" s="1">
        <v>0</v>
      </c>
      <c r="D321">
        <v>1</v>
      </c>
      <c r="E321">
        <v>400</v>
      </c>
      <c r="F321">
        <v>415</v>
      </c>
      <c r="G321" s="7">
        <f t="shared" si="4"/>
        <v>6.666666666666667</v>
      </c>
      <c r="H321">
        <f>(sleepDay_merged[[#This Row],[Total Time In Bed]]-sleepDay_merged[[#This Row],[Total Minutes Asleep]])*sleepDay_merged[[#This Row],[Total Sleep Records]]</f>
        <v>15</v>
      </c>
    </row>
    <row r="322" spans="1:8" x14ac:dyDescent="0.35">
      <c r="A322">
        <v>6962181067</v>
      </c>
      <c r="B322" s="2">
        <v>42486</v>
      </c>
      <c r="C322" s="1">
        <v>0</v>
      </c>
      <c r="D322">
        <v>1</v>
      </c>
      <c r="E322">
        <v>441</v>
      </c>
      <c r="F322">
        <v>446</v>
      </c>
      <c r="G322" s="7">
        <f t="shared" ref="G322:G385" si="5">(E322/60)*D322</f>
        <v>7.35</v>
      </c>
      <c r="H322">
        <f>(sleepDay_merged[[#This Row],[Total Time In Bed]]-sleepDay_merged[[#This Row],[Total Minutes Asleep]])*sleepDay_merged[[#This Row],[Total Sleep Records]]</f>
        <v>5</v>
      </c>
    </row>
    <row r="323" spans="1:8" x14ac:dyDescent="0.35">
      <c r="A323">
        <v>6962181067</v>
      </c>
      <c r="B323" s="2">
        <v>42487</v>
      </c>
      <c r="C323" s="1">
        <v>0</v>
      </c>
      <c r="D323">
        <v>1</v>
      </c>
      <c r="E323">
        <v>455</v>
      </c>
      <c r="F323">
        <v>467</v>
      </c>
      <c r="G323" s="7">
        <f t="shared" si="5"/>
        <v>7.583333333333333</v>
      </c>
      <c r="H323">
        <f>(sleepDay_merged[[#This Row],[Total Time In Bed]]-sleepDay_merged[[#This Row],[Total Minutes Asleep]])*sleepDay_merged[[#This Row],[Total Sleep Records]]</f>
        <v>12</v>
      </c>
    </row>
    <row r="324" spans="1:8" x14ac:dyDescent="0.35">
      <c r="A324">
        <v>6962181067</v>
      </c>
      <c r="B324" s="2">
        <v>42488</v>
      </c>
      <c r="C324" s="1">
        <v>0</v>
      </c>
      <c r="D324">
        <v>1</v>
      </c>
      <c r="E324">
        <v>440</v>
      </c>
      <c r="F324">
        <v>453</v>
      </c>
      <c r="G324" s="7">
        <f t="shared" si="5"/>
        <v>7.333333333333333</v>
      </c>
      <c r="H324">
        <f>(sleepDay_merged[[#This Row],[Total Time In Bed]]-sleepDay_merged[[#This Row],[Total Minutes Asleep]])*sleepDay_merged[[#This Row],[Total Sleep Records]]</f>
        <v>13</v>
      </c>
    </row>
    <row r="325" spans="1:8" x14ac:dyDescent="0.35">
      <c r="A325">
        <v>6962181067</v>
      </c>
      <c r="B325" s="2">
        <v>42489</v>
      </c>
      <c r="C325" s="1">
        <v>0</v>
      </c>
      <c r="D325">
        <v>1</v>
      </c>
      <c r="E325">
        <v>433</v>
      </c>
      <c r="F325">
        <v>447</v>
      </c>
      <c r="G325" s="7">
        <f t="shared" si="5"/>
        <v>7.2166666666666668</v>
      </c>
      <c r="H325">
        <f>(sleepDay_merged[[#This Row],[Total Time In Bed]]-sleepDay_merged[[#This Row],[Total Minutes Asleep]])*sleepDay_merged[[#This Row],[Total Sleep Records]]</f>
        <v>14</v>
      </c>
    </row>
    <row r="326" spans="1:8" x14ac:dyDescent="0.35">
      <c r="A326">
        <v>6962181067</v>
      </c>
      <c r="B326" s="2">
        <v>42490</v>
      </c>
      <c r="C326" s="1">
        <v>0</v>
      </c>
      <c r="D326">
        <v>1</v>
      </c>
      <c r="E326">
        <v>422</v>
      </c>
      <c r="F326">
        <v>424</v>
      </c>
      <c r="G326" s="7">
        <f t="shared" si="5"/>
        <v>7.0333333333333332</v>
      </c>
      <c r="H326">
        <f>(sleepDay_merged[[#This Row],[Total Time In Bed]]-sleepDay_merged[[#This Row],[Total Minutes Asleep]])*sleepDay_merged[[#This Row],[Total Sleep Records]]</f>
        <v>2</v>
      </c>
    </row>
    <row r="327" spans="1:8" x14ac:dyDescent="0.35">
      <c r="A327">
        <v>6962181067</v>
      </c>
      <c r="B327" s="2">
        <v>42491</v>
      </c>
      <c r="C327" s="1">
        <v>0</v>
      </c>
      <c r="D327">
        <v>1</v>
      </c>
      <c r="E327">
        <v>411</v>
      </c>
      <c r="F327">
        <v>426</v>
      </c>
      <c r="G327" s="7">
        <f t="shared" si="5"/>
        <v>6.85</v>
      </c>
      <c r="H327">
        <f>(sleepDay_merged[[#This Row],[Total Time In Bed]]-sleepDay_merged[[#This Row],[Total Minutes Asleep]])*sleepDay_merged[[#This Row],[Total Sleep Records]]</f>
        <v>15</v>
      </c>
    </row>
    <row r="328" spans="1:8" x14ac:dyDescent="0.35">
      <c r="A328">
        <v>6962181067</v>
      </c>
      <c r="B328" s="2">
        <v>42492</v>
      </c>
      <c r="C328" s="1">
        <v>0</v>
      </c>
      <c r="D328">
        <v>1</v>
      </c>
      <c r="E328">
        <v>466</v>
      </c>
      <c r="F328">
        <v>482</v>
      </c>
      <c r="G328" s="7">
        <f t="shared" si="5"/>
        <v>7.7666666666666666</v>
      </c>
      <c r="H328">
        <f>(sleepDay_merged[[#This Row],[Total Time In Bed]]-sleepDay_merged[[#This Row],[Total Minutes Asleep]])*sleepDay_merged[[#This Row],[Total Sleep Records]]</f>
        <v>16</v>
      </c>
    </row>
    <row r="329" spans="1:8" x14ac:dyDescent="0.35">
      <c r="A329">
        <v>6962181067</v>
      </c>
      <c r="B329" s="2">
        <v>42493</v>
      </c>
      <c r="C329" s="1">
        <v>0</v>
      </c>
      <c r="D329">
        <v>1</v>
      </c>
      <c r="E329">
        <v>394</v>
      </c>
      <c r="F329">
        <v>418</v>
      </c>
      <c r="G329" s="7">
        <f t="shared" si="5"/>
        <v>6.5666666666666664</v>
      </c>
      <c r="H329">
        <f>(sleepDay_merged[[#This Row],[Total Time In Bed]]-sleepDay_merged[[#This Row],[Total Minutes Asleep]])*sleepDay_merged[[#This Row],[Total Sleep Records]]</f>
        <v>24</v>
      </c>
    </row>
    <row r="330" spans="1:8" x14ac:dyDescent="0.35">
      <c r="A330">
        <v>6962181067</v>
      </c>
      <c r="B330" s="2">
        <v>42494</v>
      </c>
      <c r="C330" s="1">
        <v>0</v>
      </c>
      <c r="D330">
        <v>1</v>
      </c>
      <c r="E330">
        <v>442</v>
      </c>
      <c r="F330">
        <v>455</v>
      </c>
      <c r="G330" s="7">
        <f t="shared" si="5"/>
        <v>7.3666666666666663</v>
      </c>
      <c r="H330">
        <f>(sleepDay_merged[[#This Row],[Total Time In Bed]]-sleepDay_merged[[#This Row],[Total Minutes Asleep]])*sleepDay_merged[[#This Row],[Total Sleep Records]]</f>
        <v>13</v>
      </c>
    </row>
    <row r="331" spans="1:8" x14ac:dyDescent="0.35">
      <c r="A331">
        <v>6962181067</v>
      </c>
      <c r="B331" s="2">
        <v>42495</v>
      </c>
      <c r="C331" s="1">
        <v>0</v>
      </c>
      <c r="D331">
        <v>1</v>
      </c>
      <c r="E331">
        <v>467</v>
      </c>
      <c r="F331">
        <v>491</v>
      </c>
      <c r="G331" s="7">
        <f t="shared" si="5"/>
        <v>7.7833333333333332</v>
      </c>
      <c r="H331">
        <f>(sleepDay_merged[[#This Row],[Total Time In Bed]]-sleepDay_merged[[#This Row],[Total Minutes Asleep]])*sleepDay_merged[[#This Row],[Total Sleep Records]]</f>
        <v>24</v>
      </c>
    </row>
    <row r="332" spans="1:8" x14ac:dyDescent="0.35">
      <c r="A332">
        <v>6962181067</v>
      </c>
      <c r="B332" s="2">
        <v>42496</v>
      </c>
      <c r="C332" s="1">
        <v>0</v>
      </c>
      <c r="D332">
        <v>1</v>
      </c>
      <c r="E332">
        <v>443</v>
      </c>
      <c r="F332">
        <v>462</v>
      </c>
      <c r="G332" s="7">
        <f t="shared" si="5"/>
        <v>7.3833333333333337</v>
      </c>
      <c r="H332">
        <f>(sleepDay_merged[[#This Row],[Total Time In Bed]]-sleepDay_merged[[#This Row],[Total Minutes Asleep]])*sleepDay_merged[[#This Row],[Total Sleep Records]]</f>
        <v>19</v>
      </c>
    </row>
    <row r="333" spans="1:8" x14ac:dyDescent="0.35">
      <c r="A333">
        <v>6962181067</v>
      </c>
      <c r="B333" s="2">
        <v>42497</v>
      </c>
      <c r="C333" s="1">
        <v>0</v>
      </c>
      <c r="D333">
        <v>1</v>
      </c>
      <c r="E333">
        <v>298</v>
      </c>
      <c r="F333">
        <v>334</v>
      </c>
      <c r="G333" s="7">
        <f t="shared" si="5"/>
        <v>4.9666666666666668</v>
      </c>
      <c r="H333">
        <f>(sleepDay_merged[[#This Row],[Total Time In Bed]]-sleepDay_merged[[#This Row],[Total Minutes Asleep]])*sleepDay_merged[[#This Row],[Total Sleep Records]]</f>
        <v>36</v>
      </c>
    </row>
    <row r="334" spans="1:8" x14ac:dyDescent="0.35">
      <c r="A334">
        <v>6962181067</v>
      </c>
      <c r="B334" s="2">
        <v>42498</v>
      </c>
      <c r="C334" s="1">
        <v>0</v>
      </c>
      <c r="D334">
        <v>1</v>
      </c>
      <c r="E334">
        <v>541</v>
      </c>
      <c r="F334">
        <v>569</v>
      </c>
      <c r="G334" s="7">
        <f t="shared" si="5"/>
        <v>9.0166666666666675</v>
      </c>
      <c r="H334">
        <f>(sleepDay_merged[[#This Row],[Total Time In Bed]]-sleepDay_merged[[#This Row],[Total Minutes Asleep]])*sleepDay_merged[[#This Row],[Total Sleep Records]]</f>
        <v>28</v>
      </c>
    </row>
    <row r="335" spans="1:8" x14ac:dyDescent="0.35">
      <c r="A335">
        <v>6962181067</v>
      </c>
      <c r="B335" s="2">
        <v>42499</v>
      </c>
      <c r="C335" s="1">
        <v>0</v>
      </c>
      <c r="D335">
        <v>1</v>
      </c>
      <c r="E335">
        <v>489</v>
      </c>
      <c r="F335">
        <v>497</v>
      </c>
      <c r="G335" s="7">
        <f t="shared" si="5"/>
        <v>8.15</v>
      </c>
      <c r="H335">
        <f>(sleepDay_merged[[#This Row],[Total Time In Bed]]-sleepDay_merged[[#This Row],[Total Minutes Asleep]])*sleepDay_merged[[#This Row],[Total Sleep Records]]</f>
        <v>8</v>
      </c>
    </row>
    <row r="336" spans="1:8" x14ac:dyDescent="0.35">
      <c r="A336">
        <v>6962181067</v>
      </c>
      <c r="B336" s="2">
        <v>42500</v>
      </c>
      <c r="C336" s="1">
        <v>0</v>
      </c>
      <c r="D336">
        <v>1</v>
      </c>
      <c r="E336">
        <v>469</v>
      </c>
      <c r="F336">
        <v>481</v>
      </c>
      <c r="G336" s="7">
        <f t="shared" si="5"/>
        <v>7.8166666666666664</v>
      </c>
      <c r="H336">
        <f>(sleepDay_merged[[#This Row],[Total Time In Bed]]-sleepDay_merged[[#This Row],[Total Minutes Asleep]])*sleepDay_merged[[#This Row],[Total Sleep Records]]</f>
        <v>12</v>
      </c>
    </row>
    <row r="337" spans="1:8" x14ac:dyDescent="0.35">
      <c r="A337">
        <v>6962181067</v>
      </c>
      <c r="B337" s="2">
        <v>42501</v>
      </c>
      <c r="C337" s="1">
        <v>0</v>
      </c>
      <c r="D337">
        <v>1</v>
      </c>
      <c r="E337">
        <v>452</v>
      </c>
      <c r="F337">
        <v>480</v>
      </c>
      <c r="G337" s="7">
        <f t="shared" si="5"/>
        <v>7.5333333333333332</v>
      </c>
      <c r="H337">
        <f>(sleepDay_merged[[#This Row],[Total Time In Bed]]-sleepDay_merged[[#This Row],[Total Minutes Asleep]])*sleepDay_merged[[#This Row],[Total Sleep Records]]</f>
        <v>28</v>
      </c>
    </row>
    <row r="338" spans="1:8" x14ac:dyDescent="0.35">
      <c r="A338">
        <v>6962181067</v>
      </c>
      <c r="B338" s="2">
        <v>42502</v>
      </c>
      <c r="C338" s="1">
        <v>0</v>
      </c>
      <c r="D338">
        <v>1</v>
      </c>
      <c r="E338">
        <v>516</v>
      </c>
      <c r="F338">
        <v>535</v>
      </c>
      <c r="G338" s="7">
        <f t="shared" si="5"/>
        <v>8.6</v>
      </c>
      <c r="H338">
        <f>(sleepDay_merged[[#This Row],[Total Time In Bed]]-sleepDay_merged[[#This Row],[Total Minutes Asleep]])*sleepDay_merged[[#This Row],[Total Sleep Records]]</f>
        <v>19</v>
      </c>
    </row>
    <row r="339" spans="1:8" x14ac:dyDescent="0.35">
      <c r="A339">
        <v>7007744171</v>
      </c>
      <c r="B339" s="2">
        <v>42476</v>
      </c>
      <c r="C339" s="1">
        <v>0</v>
      </c>
      <c r="D339">
        <v>1</v>
      </c>
      <c r="E339">
        <v>79</v>
      </c>
      <c r="F339">
        <v>82</v>
      </c>
      <c r="G339" s="7">
        <f t="shared" si="5"/>
        <v>1.3166666666666667</v>
      </c>
      <c r="H339">
        <f>(sleepDay_merged[[#This Row],[Total Time In Bed]]-sleepDay_merged[[#This Row],[Total Minutes Asleep]])*sleepDay_merged[[#This Row],[Total Sleep Records]]</f>
        <v>3</v>
      </c>
    </row>
    <row r="340" spans="1:8" x14ac:dyDescent="0.35">
      <c r="A340">
        <v>7007744171</v>
      </c>
      <c r="B340" s="2">
        <v>42491</v>
      </c>
      <c r="C340" s="1">
        <v>0</v>
      </c>
      <c r="D340">
        <v>1</v>
      </c>
      <c r="E340">
        <v>58</v>
      </c>
      <c r="F340">
        <v>61</v>
      </c>
      <c r="G340" s="7">
        <f t="shared" si="5"/>
        <v>0.96666666666666667</v>
      </c>
      <c r="H340">
        <f>(sleepDay_merged[[#This Row],[Total Time In Bed]]-sleepDay_merged[[#This Row],[Total Minutes Asleep]])*sleepDay_merged[[#This Row],[Total Sleep Records]]</f>
        <v>3</v>
      </c>
    </row>
    <row r="341" spans="1:8" x14ac:dyDescent="0.35">
      <c r="A341">
        <v>7086361926</v>
      </c>
      <c r="B341" s="2">
        <v>42472</v>
      </c>
      <c r="C341" s="1">
        <v>0</v>
      </c>
      <c r="D341">
        <v>1</v>
      </c>
      <c r="E341">
        <v>514</v>
      </c>
      <c r="F341">
        <v>525</v>
      </c>
      <c r="G341" s="7">
        <f t="shared" si="5"/>
        <v>8.5666666666666664</v>
      </c>
      <c r="H341">
        <f>(sleepDay_merged[[#This Row],[Total Time In Bed]]-sleepDay_merged[[#This Row],[Total Minutes Asleep]])*sleepDay_merged[[#This Row],[Total Sleep Records]]</f>
        <v>11</v>
      </c>
    </row>
    <row r="342" spans="1:8" x14ac:dyDescent="0.35">
      <c r="A342">
        <v>7086361926</v>
      </c>
      <c r="B342" s="2">
        <v>42473</v>
      </c>
      <c r="C342" s="1">
        <v>0</v>
      </c>
      <c r="D342">
        <v>1</v>
      </c>
      <c r="E342">
        <v>451</v>
      </c>
      <c r="F342">
        <v>465</v>
      </c>
      <c r="G342" s="7">
        <f t="shared" si="5"/>
        <v>7.5166666666666666</v>
      </c>
      <c r="H342">
        <f>(sleepDay_merged[[#This Row],[Total Time In Bed]]-sleepDay_merged[[#This Row],[Total Minutes Asleep]])*sleepDay_merged[[#This Row],[Total Sleep Records]]</f>
        <v>14</v>
      </c>
    </row>
    <row r="343" spans="1:8" x14ac:dyDescent="0.35">
      <c r="A343">
        <v>7086361926</v>
      </c>
      <c r="B343" s="2">
        <v>42474</v>
      </c>
      <c r="C343" s="1">
        <v>0</v>
      </c>
      <c r="D343">
        <v>1</v>
      </c>
      <c r="E343">
        <v>472</v>
      </c>
      <c r="F343">
        <v>476</v>
      </c>
      <c r="G343" s="7">
        <f t="shared" si="5"/>
        <v>7.8666666666666663</v>
      </c>
      <c r="H343">
        <f>(sleepDay_merged[[#This Row],[Total Time In Bed]]-sleepDay_merged[[#This Row],[Total Minutes Asleep]])*sleepDay_merged[[#This Row],[Total Sleep Records]]</f>
        <v>4</v>
      </c>
    </row>
    <row r="344" spans="1:8" x14ac:dyDescent="0.35">
      <c r="A344">
        <v>7086361926</v>
      </c>
      <c r="B344" s="2">
        <v>42475</v>
      </c>
      <c r="C344" s="1">
        <v>0</v>
      </c>
      <c r="D344">
        <v>1</v>
      </c>
      <c r="E344">
        <v>377</v>
      </c>
      <c r="F344">
        <v>386</v>
      </c>
      <c r="G344" s="7">
        <f t="shared" si="5"/>
        <v>6.2833333333333332</v>
      </c>
      <c r="H344">
        <f>(sleepDay_merged[[#This Row],[Total Time In Bed]]-sleepDay_merged[[#This Row],[Total Minutes Asleep]])*sleepDay_merged[[#This Row],[Total Sleep Records]]</f>
        <v>9</v>
      </c>
    </row>
    <row r="345" spans="1:8" x14ac:dyDescent="0.35">
      <c r="A345">
        <v>7086361926</v>
      </c>
      <c r="B345" s="2">
        <v>42479</v>
      </c>
      <c r="C345" s="1">
        <v>0</v>
      </c>
      <c r="D345">
        <v>1</v>
      </c>
      <c r="E345">
        <v>472</v>
      </c>
      <c r="F345">
        <v>483</v>
      </c>
      <c r="G345" s="7">
        <f t="shared" si="5"/>
        <v>7.8666666666666663</v>
      </c>
      <c r="H345">
        <f>(sleepDay_merged[[#This Row],[Total Time In Bed]]-sleepDay_merged[[#This Row],[Total Minutes Asleep]])*sleepDay_merged[[#This Row],[Total Sleep Records]]</f>
        <v>11</v>
      </c>
    </row>
    <row r="346" spans="1:8" x14ac:dyDescent="0.35">
      <c r="A346">
        <v>7086361926</v>
      </c>
      <c r="B346" s="2">
        <v>42480</v>
      </c>
      <c r="C346" s="1">
        <v>0</v>
      </c>
      <c r="D346">
        <v>1</v>
      </c>
      <c r="E346">
        <v>492</v>
      </c>
      <c r="F346">
        <v>502</v>
      </c>
      <c r="G346" s="7">
        <f t="shared" si="5"/>
        <v>8.1999999999999993</v>
      </c>
      <c r="H346">
        <f>(sleepDay_merged[[#This Row],[Total Time In Bed]]-sleepDay_merged[[#This Row],[Total Minutes Asleep]])*sleepDay_merged[[#This Row],[Total Sleep Records]]</f>
        <v>10</v>
      </c>
    </row>
    <row r="347" spans="1:8" x14ac:dyDescent="0.35">
      <c r="A347">
        <v>7086361926</v>
      </c>
      <c r="B347" s="2">
        <v>42481</v>
      </c>
      <c r="C347" s="1">
        <v>0</v>
      </c>
      <c r="D347">
        <v>1</v>
      </c>
      <c r="E347">
        <v>390</v>
      </c>
      <c r="F347">
        <v>411</v>
      </c>
      <c r="G347" s="7">
        <f t="shared" si="5"/>
        <v>6.5</v>
      </c>
      <c r="H347">
        <f>(sleepDay_merged[[#This Row],[Total Time In Bed]]-sleepDay_merged[[#This Row],[Total Minutes Asleep]])*sleepDay_merged[[#This Row],[Total Sleep Records]]</f>
        <v>21</v>
      </c>
    </row>
    <row r="348" spans="1:8" x14ac:dyDescent="0.35">
      <c r="A348">
        <v>7086361926</v>
      </c>
      <c r="B348" s="2">
        <v>42482</v>
      </c>
      <c r="C348" s="1">
        <v>0</v>
      </c>
      <c r="D348">
        <v>1</v>
      </c>
      <c r="E348">
        <v>428</v>
      </c>
      <c r="F348">
        <v>448</v>
      </c>
      <c r="G348" s="7">
        <f t="shared" si="5"/>
        <v>7.1333333333333337</v>
      </c>
      <c r="H348">
        <f>(sleepDay_merged[[#This Row],[Total Time In Bed]]-sleepDay_merged[[#This Row],[Total Minutes Asleep]])*sleepDay_merged[[#This Row],[Total Sleep Records]]</f>
        <v>20</v>
      </c>
    </row>
    <row r="349" spans="1:8" x14ac:dyDescent="0.35">
      <c r="A349">
        <v>7086361926</v>
      </c>
      <c r="B349" s="2">
        <v>42484</v>
      </c>
      <c r="C349" s="1">
        <v>0</v>
      </c>
      <c r="D349">
        <v>1</v>
      </c>
      <c r="E349">
        <v>681</v>
      </c>
      <c r="F349">
        <v>704</v>
      </c>
      <c r="G349" s="7">
        <f t="shared" si="5"/>
        <v>11.35</v>
      </c>
      <c r="H349">
        <f>(sleepDay_merged[[#This Row],[Total Time In Bed]]-sleepDay_merged[[#This Row],[Total Minutes Asleep]])*sleepDay_merged[[#This Row],[Total Sleep Records]]</f>
        <v>23</v>
      </c>
    </row>
    <row r="350" spans="1:8" x14ac:dyDescent="0.35">
      <c r="A350">
        <v>7086361926</v>
      </c>
      <c r="B350" s="2">
        <v>42485</v>
      </c>
      <c r="C350" s="1">
        <v>0</v>
      </c>
      <c r="D350">
        <v>1</v>
      </c>
      <c r="E350">
        <v>446</v>
      </c>
      <c r="F350">
        <v>447</v>
      </c>
      <c r="G350" s="7">
        <f t="shared" si="5"/>
        <v>7.4333333333333336</v>
      </c>
      <c r="H350">
        <f>(sleepDay_merged[[#This Row],[Total Time In Bed]]-sleepDay_merged[[#This Row],[Total Minutes Asleep]])*sleepDay_merged[[#This Row],[Total Sleep Records]]</f>
        <v>1</v>
      </c>
    </row>
    <row r="351" spans="1:8" x14ac:dyDescent="0.35">
      <c r="A351">
        <v>7086361926</v>
      </c>
      <c r="B351" s="2">
        <v>42486</v>
      </c>
      <c r="C351" s="1">
        <v>0</v>
      </c>
      <c r="D351">
        <v>1</v>
      </c>
      <c r="E351">
        <v>485</v>
      </c>
      <c r="F351">
        <v>500</v>
      </c>
      <c r="G351" s="7">
        <f t="shared" si="5"/>
        <v>8.0833333333333339</v>
      </c>
      <c r="H351">
        <f>(sleepDay_merged[[#This Row],[Total Time In Bed]]-sleepDay_merged[[#This Row],[Total Minutes Asleep]])*sleepDay_merged[[#This Row],[Total Sleep Records]]</f>
        <v>15</v>
      </c>
    </row>
    <row r="352" spans="1:8" x14ac:dyDescent="0.35">
      <c r="A352">
        <v>7086361926</v>
      </c>
      <c r="B352" s="2">
        <v>42487</v>
      </c>
      <c r="C352" s="1">
        <v>0</v>
      </c>
      <c r="D352">
        <v>1</v>
      </c>
      <c r="E352">
        <v>469</v>
      </c>
      <c r="F352">
        <v>479</v>
      </c>
      <c r="G352" s="7">
        <f t="shared" si="5"/>
        <v>7.8166666666666664</v>
      </c>
      <c r="H352">
        <f>(sleepDay_merged[[#This Row],[Total Time In Bed]]-sleepDay_merged[[#This Row],[Total Minutes Asleep]])*sleepDay_merged[[#This Row],[Total Sleep Records]]</f>
        <v>10</v>
      </c>
    </row>
    <row r="353" spans="1:8" x14ac:dyDescent="0.35">
      <c r="A353">
        <v>7086361926</v>
      </c>
      <c r="B353" s="2">
        <v>42488</v>
      </c>
      <c r="C353" s="1">
        <v>0</v>
      </c>
      <c r="D353">
        <v>1</v>
      </c>
      <c r="E353">
        <v>354</v>
      </c>
      <c r="F353">
        <v>367</v>
      </c>
      <c r="G353" s="7">
        <f t="shared" si="5"/>
        <v>5.9</v>
      </c>
      <c r="H353">
        <f>(sleepDay_merged[[#This Row],[Total Time In Bed]]-sleepDay_merged[[#This Row],[Total Minutes Asleep]])*sleepDay_merged[[#This Row],[Total Sleep Records]]</f>
        <v>13</v>
      </c>
    </row>
    <row r="354" spans="1:8" x14ac:dyDescent="0.35">
      <c r="A354">
        <v>7086361926</v>
      </c>
      <c r="B354" s="2">
        <v>42490</v>
      </c>
      <c r="C354" s="1">
        <v>0</v>
      </c>
      <c r="D354">
        <v>1</v>
      </c>
      <c r="E354">
        <v>485</v>
      </c>
      <c r="F354">
        <v>489</v>
      </c>
      <c r="G354" s="7">
        <f t="shared" si="5"/>
        <v>8.0833333333333339</v>
      </c>
      <c r="H354">
        <f>(sleepDay_merged[[#This Row],[Total Time In Bed]]-sleepDay_merged[[#This Row],[Total Minutes Asleep]])*sleepDay_merged[[#This Row],[Total Sleep Records]]</f>
        <v>4</v>
      </c>
    </row>
    <row r="355" spans="1:8" x14ac:dyDescent="0.35">
      <c r="A355">
        <v>7086361926</v>
      </c>
      <c r="B355" s="2">
        <v>42491</v>
      </c>
      <c r="C355" s="1">
        <v>0</v>
      </c>
      <c r="D355">
        <v>1</v>
      </c>
      <c r="E355">
        <v>388</v>
      </c>
      <c r="F355">
        <v>407</v>
      </c>
      <c r="G355" s="7">
        <f t="shared" si="5"/>
        <v>6.4666666666666668</v>
      </c>
      <c r="H355">
        <f>(sleepDay_merged[[#This Row],[Total Time In Bed]]-sleepDay_merged[[#This Row],[Total Minutes Asleep]])*sleepDay_merged[[#This Row],[Total Sleep Records]]</f>
        <v>19</v>
      </c>
    </row>
    <row r="356" spans="1:8" x14ac:dyDescent="0.35">
      <c r="A356">
        <v>7086361926</v>
      </c>
      <c r="B356" s="2">
        <v>42492</v>
      </c>
      <c r="C356" s="1">
        <v>0</v>
      </c>
      <c r="D356">
        <v>1</v>
      </c>
      <c r="E356">
        <v>440</v>
      </c>
      <c r="F356">
        <v>459</v>
      </c>
      <c r="G356" s="7">
        <f t="shared" si="5"/>
        <v>7.333333333333333</v>
      </c>
      <c r="H356">
        <f>(sleepDay_merged[[#This Row],[Total Time In Bed]]-sleepDay_merged[[#This Row],[Total Minutes Asleep]])*sleepDay_merged[[#This Row],[Total Sleep Records]]</f>
        <v>19</v>
      </c>
    </row>
    <row r="357" spans="1:8" x14ac:dyDescent="0.35">
      <c r="A357">
        <v>7086361926</v>
      </c>
      <c r="B357" s="2">
        <v>42493</v>
      </c>
      <c r="C357" s="1">
        <v>0</v>
      </c>
      <c r="D357">
        <v>1</v>
      </c>
      <c r="E357">
        <v>456</v>
      </c>
      <c r="F357">
        <v>461</v>
      </c>
      <c r="G357" s="7">
        <f t="shared" si="5"/>
        <v>7.6</v>
      </c>
      <c r="H357">
        <f>(sleepDay_merged[[#This Row],[Total Time In Bed]]-sleepDay_merged[[#This Row],[Total Minutes Asleep]])*sleepDay_merged[[#This Row],[Total Sleep Records]]</f>
        <v>5</v>
      </c>
    </row>
    <row r="358" spans="1:8" x14ac:dyDescent="0.35">
      <c r="A358">
        <v>7086361926</v>
      </c>
      <c r="B358" s="2">
        <v>42494</v>
      </c>
      <c r="C358" s="1">
        <v>0</v>
      </c>
      <c r="D358">
        <v>1</v>
      </c>
      <c r="E358">
        <v>420</v>
      </c>
      <c r="F358">
        <v>436</v>
      </c>
      <c r="G358" s="7">
        <f t="shared" si="5"/>
        <v>7</v>
      </c>
      <c r="H358">
        <f>(sleepDay_merged[[#This Row],[Total Time In Bed]]-sleepDay_merged[[#This Row],[Total Minutes Asleep]])*sleepDay_merged[[#This Row],[Total Sleep Records]]</f>
        <v>16</v>
      </c>
    </row>
    <row r="359" spans="1:8" x14ac:dyDescent="0.35">
      <c r="A359">
        <v>7086361926</v>
      </c>
      <c r="B359" s="2">
        <v>42496</v>
      </c>
      <c r="C359" s="1">
        <v>0</v>
      </c>
      <c r="D359">
        <v>1</v>
      </c>
      <c r="E359">
        <v>322</v>
      </c>
      <c r="F359">
        <v>333</v>
      </c>
      <c r="G359" s="7">
        <f t="shared" si="5"/>
        <v>5.3666666666666663</v>
      </c>
      <c r="H359">
        <f>(sleepDay_merged[[#This Row],[Total Time In Bed]]-sleepDay_merged[[#This Row],[Total Minutes Asleep]])*sleepDay_merged[[#This Row],[Total Sleep Records]]</f>
        <v>11</v>
      </c>
    </row>
    <row r="360" spans="1:8" x14ac:dyDescent="0.35">
      <c r="A360">
        <v>7086361926</v>
      </c>
      <c r="B360" s="2">
        <v>42497</v>
      </c>
      <c r="C360" s="1">
        <v>0</v>
      </c>
      <c r="D360">
        <v>1</v>
      </c>
      <c r="E360">
        <v>530</v>
      </c>
      <c r="F360">
        <v>548</v>
      </c>
      <c r="G360" s="7">
        <f t="shared" si="5"/>
        <v>8.8333333333333339</v>
      </c>
      <c r="H360">
        <f>(sleepDay_merged[[#This Row],[Total Time In Bed]]-sleepDay_merged[[#This Row],[Total Minutes Asleep]])*sleepDay_merged[[#This Row],[Total Sleep Records]]</f>
        <v>18</v>
      </c>
    </row>
    <row r="361" spans="1:8" x14ac:dyDescent="0.35">
      <c r="A361">
        <v>7086361926</v>
      </c>
      <c r="B361" s="2">
        <v>42498</v>
      </c>
      <c r="C361" s="1">
        <v>0</v>
      </c>
      <c r="D361">
        <v>1</v>
      </c>
      <c r="E361">
        <v>481</v>
      </c>
      <c r="F361">
        <v>510</v>
      </c>
      <c r="G361" s="7">
        <f t="shared" si="5"/>
        <v>8.0166666666666675</v>
      </c>
      <c r="H361">
        <f>(sleepDay_merged[[#This Row],[Total Time In Bed]]-sleepDay_merged[[#This Row],[Total Minutes Asleep]])*sleepDay_merged[[#This Row],[Total Sleep Records]]</f>
        <v>29</v>
      </c>
    </row>
    <row r="362" spans="1:8" x14ac:dyDescent="0.35">
      <c r="A362">
        <v>7086361926</v>
      </c>
      <c r="B362" s="2">
        <v>42499</v>
      </c>
      <c r="C362" s="1">
        <v>0</v>
      </c>
      <c r="D362">
        <v>1</v>
      </c>
      <c r="E362">
        <v>427</v>
      </c>
      <c r="F362">
        <v>438</v>
      </c>
      <c r="G362" s="7">
        <f t="shared" si="5"/>
        <v>7.1166666666666663</v>
      </c>
      <c r="H362">
        <f>(sleepDay_merged[[#This Row],[Total Time In Bed]]-sleepDay_merged[[#This Row],[Total Minutes Asleep]])*sleepDay_merged[[#This Row],[Total Sleep Records]]</f>
        <v>11</v>
      </c>
    </row>
    <row r="363" spans="1:8" x14ac:dyDescent="0.35">
      <c r="A363">
        <v>7086361926</v>
      </c>
      <c r="B363" s="2">
        <v>42501</v>
      </c>
      <c r="C363" s="1">
        <v>0</v>
      </c>
      <c r="D363">
        <v>1</v>
      </c>
      <c r="E363">
        <v>451</v>
      </c>
      <c r="F363">
        <v>463</v>
      </c>
      <c r="G363" s="7">
        <f t="shared" si="5"/>
        <v>7.5166666666666666</v>
      </c>
      <c r="H363">
        <f>(sleepDay_merged[[#This Row],[Total Time In Bed]]-sleepDay_merged[[#This Row],[Total Minutes Asleep]])*sleepDay_merged[[#This Row],[Total Sleep Records]]</f>
        <v>12</v>
      </c>
    </row>
    <row r="364" spans="1:8" x14ac:dyDescent="0.35">
      <c r="A364">
        <v>7086361926</v>
      </c>
      <c r="B364" s="2">
        <v>42502</v>
      </c>
      <c r="C364" s="1">
        <v>0</v>
      </c>
      <c r="D364">
        <v>1</v>
      </c>
      <c r="E364">
        <v>444</v>
      </c>
      <c r="F364">
        <v>457</v>
      </c>
      <c r="G364" s="7">
        <f t="shared" si="5"/>
        <v>7.4</v>
      </c>
      <c r="H364">
        <f>(sleepDay_merged[[#This Row],[Total Time In Bed]]-sleepDay_merged[[#This Row],[Total Minutes Asleep]])*sleepDay_merged[[#This Row],[Total Sleep Records]]</f>
        <v>13</v>
      </c>
    </row>
    <row r="365" spans="1:8" x14ac:dyDescent="0.35">
      <c r="A365">
        <v>8053475328</v>
      </c>
      <c r="B365" s="2">
        <v>42480</v>
      </c>
      <c r="C365" s="1">
        <v>0</v>
      </c>
      <c r="D365">
        <v>1</v>
      </c>
      <c r="E365">
        <v>486</v>
      </c>
      <c r="F365">
        <v>493</v>
      </c>
      <c r="G365" s="7">
        <f t="shared" si="5"/>
        <v>8.1</v>
      </c>
      <c r="H365">
        <f>(sleepDay_merged[[#This Row],[Total Time In Bed]]-sleepDay_merged[[#This Row],[Total Minutes Asleep]])*sleepDay_merged[[#This Row],[Total Sleep Records]]</f>
        <v>7</v>
      </c>
    </row>
    <row r="366" spans="1:8" x14ac:dyDescent="0.35">
      <c r="A366">
        <v>8053475328</v>
      </c>
      <c r="B366" s="2">
        <v>42483</v>
      </c>
      <c r="C366" s="1">
        <v>0</v>
      </c>
      <c r="D366">
        <v>1</v>
      </c>
      <c r="E366">
        <v>331</v>
      </c>
      <c r="F366">
        <v>337</v>
      </c>
      <c r="G366" s="7">
        <f t="shared" si="5"/>
        <v>5.5166666666666666</v>
      </c>
      <c r="H366">
        <f>(sleepDay_merged[[#This Row],[Total Time In Bed]]-sleepDay_merged[[#This Row],[Total Minutes Asleep]])*sleepDay_merged[[#This Row],[Total Sleep Records]]</f>
        <v>6</v>
      </c>
    </row>
    <row r="367" spans="1:8" x14ac:dyDescent="0.35">
      <c r="A367">
        <v>8053475328</v>
      </c>
      <c r="B367" s="2">
        <v>42497</v>
      </c>
      <c r="C367" s="1">
        <v>0</v>
      </c>
      <c r="D367">
        <v>1</v>
      </c>
      <c r="E367">
        <v>74</v>
      </c>
      <c r="F367">
        <v>75</v>
      </c>
      <c r="G367" s="7">
        <f t="shared" si="5"/>
        <v>1.2333333333333334</v>
      </c>
      <c r="H367">
        <f>(sleepDay_merged[[#This Row],[Total Time In Bed]]-sleepDay_merged[[#This Row],[Total Minutes Asleep]])*sleepDay_merged[[#This Row],[Total Sleep Records]]</f>
        <v>1</v>
      </c>
    </row>
    <row r="368" spans="1:8" x14ac:dyDescent="0.35">
      <c r="A368">
        <v>8378563200</v>
      </c>
      <c r="B368" s="2">
        <v>42472</v>
      </c>
      <c r="C368" s="1">
        <v>0</v>
      </c>
      <c r="D368">
        <v>1</v>
      </c>
      <c r="E368">
        <v>338</v>
      </c>
      <c r="F368">
        <v>356</v>
      </c>
      <c r="G368" s="7">
        <f t="shared" si="5"/>
        <v>5.6333333333333337</v>
      </c>
      <c r="H368">
        <f>(sleepDay_merged[[#This Row],[Total Time In Bed]]-sleepDay_merged[[#This Row],[Total Minutes Asleep]])*sleepDay_merged[[#This Row],[Total Sleep Records]]</f>
        <v>18</v>
      </c>
    </row>
    <row r="369" spans="1:8" x14ac:dyDescent="0.35">
      <c r="A369">
        <v>8378563200</v>
      </c>
      <c r="B369" s="2">
        <v>42473</v>
      </c>
      <c r="C369" s="1">
        <v>0</v>
      </c>
      <c r="D369">
        <v>2</v>
      </c>
      <c r="E369">
        <v>447</v>
      </c>
      <c r="F369">
        <v>487</v>
      </c>
      <c r="G369" s="7">
        <f t="shared" si="5"/>
        <v>14.9</v>
      </c>
      <c r="H369">
        <f>(sleepDay_merged[[#This Row],[Total Time In Bed]]-sleepDay_merged[[#This Row],[Total Minutes Asleep]])*sleepDay_merged[[#This Row],[Total Sleep Records]]</f>
        <v>80</v>
      </c>
    </row>
    <row r="370" spans="1:8" x14ac:dyDescent="0.35">
      <c r="A370">
        <v>8378563200</v>
      </c>
      <c r="B370" s="2">
        <v>42474</v>
      </c>
      <c r="C370" s="1">
        <v>0</v>
      </c>
      <c r="D370">
        <v>1</v>
      </c>
      <c r="E370">
        <v>424</v>
      </c>
      <c r="F370">
        <v>455</v>
      </c>
      <c r="G370" s="7">
        <f t="shared" si="5"/>
        <v>7.0666666666666664</v>
      </c>
      <c r="H370">
        <f>(sleepDay_merged[[#This Row],[Total Time In Bed]]-sleepDay_merged[[#This Row],[Total Minutes Asleep]])*sleepDay_merged[[#This Row],[Total Sleep Records]]</f>
        <v>31</v>
      </c>
    </row>
    <row r="371" spans="1:8" x14ac:dyDescent="0.35">
      <c r="A371">
        <v>8378563200</v>
      </c>
      <c r="B371" s="2">
        <v>42475</v>
      </c>
      <c r="C371" s="1">
        <v>0</v>
      </c>
      <c r="D371">
        <v>1</v>
      </c>
      <c r="E371">
        <v>513</v>
      </c>
      <c r="F371">
        <v>533</v>
      </c>
      <c r="G371" s="7">
        <f t="shared" si="5"/>
        <v>8.5500000000000007</v>
      </c>
      <c r="H371">
        <f>(sleepDay_merged[[#This Row],[Total Time In Bed]]-sleepDay_merged[[#This Row],[Total Minutes Asleep]])*sleepDay_merged[[#This Row],[Total Sleep Records]]</f>
        <v>20</v>
      </c>
    </row>
    <row r="372" spans="1:8" x14ac:dyDescent="0.35">
      <c r="A372">
        <v>8378563200</v>
      </c>
      <c r="B372" s="2">
        <v>42476</v>
      </c>
      <c r="C372" s="1">
        <v>0</v>
      </c>
      <c r="D372">
        <v>2</v>
      </c>
      <c r="E372">
        <v>611</v>
      </c>
      <c r="F372">
        <v>689</v>
      </c>
      <c r="G372" s="7">
        <f t="shared" si="5"/>
        <v>20.366666666666667</v>
      </c>
      <c r="H372">
        <f>(sleepDay_merged[[#This Row],[Total Time In Bed]]-sleepDay_merged[[#This Row],[Total Minutes Asleep]])*sleepDay_merged[[#This Row],[Total Sleep Records]]</f>
        <v>156</v>
      </c>
    </row>
    <row r="373" spans="1:8" x14ac:dyDescent="0.35">
      <c r="A373">
        <v>8378563200</v>
      </c>
      <c r="B373" s="2">
        <v>42477</v>
      </c>
      <c r="C373" s="1">
        <v>0</v>
      </c>
      <c r="D373">
        <v>2</v>
      </c>
      <c r="E373">
        <v>525</v>
      </c>
      <c r="F373">
        <v>591</v>
      </c>
      <c r="G373" s="7">
        <f t="shared" si="5"/>
        <v>17.5</v>
      </c>
      <c r="H373">
        <f>(sleepDay_merged[[#This Row],[Total Time In Bed]]-sleepDay_merged[[#This Row],[Total Minutes Asleep]])*sleepDay_merged[[#This Row],[Total Sleep Records]]</f>
        <v>132</v>
      </c>
    </row>
    <row r="374" spans="1:8" x14ac:dyDescent="0.35">
      <c r="A374">
        <v>8378563200</v>
      </c>
      <c r="B374" s="2">
        <v>42478</v>
      </c>
      <c r="C374" s="1">
        <v>0</v>
      </c>
      <c r="D374">
        <v>1</v>
      </c>
      <c r="E374">
        <v>398</v>
      </c>
      <c r="F374">
        <v>451</v>
      </c>
      <c r="G374" s="7">
        <f t="shared" si="5"/>
        <v>6.6333333333333337</v>
      </c>
      <c r="H374">
        <f>(sleepDay_merged[[#This Row],[Total Time In Bed]]-sleepDay_merged[[#This Row],[Total Minutes Asleep]])*sleepDay_merged[[#This Row],[Total Sleep Records]]</f>
        <v>53</v>
      </c>
    </row>
    <row r="375" spans="1:8" x14ac:dyDescent="0.35">
      <c r="A375">
        <v>8378563200</v>
      </c>
      <c r="B375" s="2">
        <v>42479</v>
      </c>
      <c r="C375" s="1">
        <v>0</v>
      </c>
      <c r="D375">
        <v>1</v>
      </c>
      <c r="E375">
        <v>387</v>
      </c>
      <c r="F375">
        <v>421</v>
      </c>
      <c r="G375" s="7">
        <f t="shared" si="5"/>
        <v>6.45</v>
      </c>
      <c r="H375">
        <f>(sleepDay_merged[[#This Row],[Total Time In Bed]]-sleepDay_merged[[#This Row],[Total Minutes Asleep]])*sleepDay_merged[[#This Row],[Total Sleep Records]]</f>
        <v>34</v>
      </c>
    </row>
    <row r="376" spans="1:8" x14ac:dyDescent="0.35">
      <c r="A376">
        <v>8378563200</v>
      </c>
      <c r="B376" s="2">
        <v>42480</v>
      </c>
      <c r="C376" s="1">
        <v>0</v>
      </c>
      <c r="D376">
        <v>1</v>
      </c>
      <c r="E376">
        <v>381</v>
      </c>
      <c r="F376">
        <v>409</v>
      </c>
      <c r="G376" s="7">
        <f t="shared" si="5"/>
        <v>6.35</v>
      </c>
      <c r="H376">
        <f>(sleepDay_merged[[#This Row],[Total Time In Bed]]-sleepDay_merged[[#This Row],[Total Minutes Asleep]])*sleepDay_merged[[#This Row],[Total Sleep Records]]</f>
        <v>28</v>
      </c>
    </row>
    <row r="377" spans="1:8" x14ac:dyDescent="0.35">
      <c r="A377">
        <v>8378563200</v>
      </c>
      <c r="B377" s="2">
        <v>42481</v>
      </c>
      <c r="C377" s="1">
        <v>0</v>
      </c>
      <c r="D377">
        <v>1</v>
      </c>
      <c r="E377">
        <v>396</v>
      </c>
      <c r="F377">
        <v>417</v>
      </c>
      <c r="G377" s="7">
        <f t="shared" si="5"/>
        <v>6.6</v>
      </c>
      <c r="H377">
        <f>(sleepDay_merged[[#This Row],[Total Time In Bed]]-sleepDay_merged[[#This Row],[Total Minutes Asleep]])*sleepDay_merged[[#This Row],[Total Sleep Records]]</f>
        <v>21</v>
      </c>
    </row>
    <row r="378" spans="1:8" x14ac:dyDescent="0.35">
      <c r="A378">
        <v>8378563200</v>
      </c>
      <c r="B378" s="2">
        <v>42482</v>
      </c>
      <c r="C378" s="1">
        <v>0</v>
      </c>
      <c r="D378">
        <v>1</v>
      </c>
      <c r="E378">
        <v>441</v>
      </c>
      <c r="F378">
        <v>469</v>
      </c>
      <c r="G378" s="7">
        <f t="shared" si="5"/>
        <v>7.35</v>
      </c>
      <c r="H378">
        <f>(sleepDay_merged[[#This Row],[Total Time In Bed]]-sleepDay_merged[[#This Row],[Total Minutes Asleep]])*sleepDay_merged[[#This Row],[Total Sleep Records]]</f>
        <v>28</v>
      </c>
    </row>
    <row r="379" spans="1:8" x14ac:dyDescent="0.35">
      <c r="A379">
        <v>8378563200</v>
      </c>
      <c r="B379" s="2">
        <v>42483</v>
      </c>
      <c r="C379" s="1">
        <v>0</v>
      </c>
      <c r="D379">
        <v>1</v>
      </c>
      <c r="E379">
        <v>565</v>
      </c>
      <c r="F379">
        <v>591</v>
      </c>
      <c r="G379" s="7">
        <f t="shared" si="5"/>
        <v>9.4166666666666661</v>
      </c>
      <c r="H379">
        <f>(sleepDay_merged[[#This Row],[Total Time In Bed]]-sleepDay_merged[[#This Row],[Total Minutes Asleep]])*sleepDay_merged[[#This Row],[Total Sleep Records]]</f>
        <v>26</v>
      </c>
    </row>
    <row r="380" spans="1:8" x14ac:dyDescent="0.35">
      <c r="A380">
        <v>8378563200</v>
      </c>
      <c r="B380" s="2">
        <v>42484</v>
      </c>
      <c r="C380" s="1">
        <v>0</v>
      </c>
      <c r="D380">
        <v>1</v>
      </c>
      <c r="E380">
        <v>458</v>
      </c>
      <c r="F380">
        <v>492</v>
      </c>
      <c r="G380" s="7">
        <f t="shared" si="5"/>
        <v>7.6333333333333337</v>
      </c>
      <c r="H380">
        <f>(sleepDay_merged[[#This Row],[Total Time In Bed]]-sleepDay_merged[[#This Row],[Total Minutes Asleep]])*sleepDay_merged[[#This Row],[Total Sleep Records]]</f>
        <v>34</v>
      </c>
    </row>
    <row r="381" spans="1:8" x14ac:dyDescent="0.35">
      <c r="A381">
        <v>8378563200</v>
      </c>
      <c r="B381" s="2">
        <v>42485</v>
      </c>
      <c r="C381" s="1">
        <v>0</v>
      </c>
      <c r="D381">
        <v>1</v>
      </c>
      <c r="E381">
        <v>388</v>
      </c>
      <c r="F381">
        <v>402</v>
      </c>
      <c r="G381" s="7">
        <f t="shared" si="5"/>
        <v>6.4666666666666668</v>
      </c>
      <c r="H381">
        <f>(sleepDay_merged[[#This Row],[Total Time In Bed]]-sleepDay_merged[[#This Row],[Total Minutes Asleep]])*sleepDay_merged[[#This Row],[Total Sleep Records]]</f>
        <v>14</v>
      </c>
    </row>
    <row r="382" spans="1:8" x14ac:dyDescent="0.35">
      <c r="A382">
        <v>8378563200</v>
      </c>
      <c r="B382" s="2">
        <v>42485</v>
      </c>
      <c r="C382" s="1">
        <v>0</v>
      </c>
      <c r="D382">
        <v>1</v>
      </c>
      <c r="E382">
        <v>388</v>
      </c>
      <c r="F382">
        <v>402</v>
      </c>
      <c r="G382" s="7">
        <f t="shared" si="5"/>
        <v>6.4666666666666668</v>
      </c>
      <c r="H382">
        <f>(sleepDay_merged[[#This Row],[Total Time In Bed]]-sleepDay_merged[[#This Row],[Total Minutes Asleep]])*sleepDay_merged[[#This Row],[Total Sleep Records]]</f>
        <v>14</v>
      </c>
    </row>
    <row r="383" spans="1:8" x14ac:dyDescent="0.35">
      <c r="A383">
        <v>8378563200</v>
      </c>
      <c r="B383" s="2">
        <v>42486</v>
      </c>
      <c r="C383" s="1">
        <v>0</v>
      </c>
      <c r="D383">
        <v>1</v>
      </c>
      <c r="E383">
        <v>550</v>
      </c>
      <c r="F383">
        <v>584</v>
      </c>
      <c r="G383" s="7">
        <f t="shared" si="5"/>
        <v>9.1666666666666661</v>
      </c>
      <c r="H383">
        <f>(sleepDay_merged[[#This Row],[Total Time In Bed]]-sleepDay_merged[[#This Row],[Total Minutes Asleep]])*sleepDay_merged[[#This Row],[Total Sleep Records]]</f>
        <v>34</v>
      </c>
    </row>
    <row r="384" spans="1:8" x14ac:dyDescent="0.35">
      <c r="A384">
        <v>8378563200</v>
      </c>
      <c r="B384" s="2">
        <v>42487</v>
      </c>
      <c r="C384" s="1">
        <v>0</v>
      </c>
      <c r="D384">
        <v>1</v>
      </c>
      <c r="E384">
        <v>531</v>
      </c>
      <c r="F384">
        <v>600</v>
      </c>
      <c r="G384" s="7">
        <f t="shared" si="5"/>
        <v>8.85</v>
      </c>
      <c r="H384">
        <f>(sleepDay_merged[[#This Row],[Total Time In Bed]]-sleepDay_merged[[#This Row],[Total Minutes Asleep]])*sleepDay_merged[[#This Row],[Total Sleep Records]]</f>
        <v>69</v>
      </c>
    </row>
    <row r="385" spans="1:8" x14ac:dyDescent="0.35">
      <c r="A385">
        <v>8378563200</v>
      </c>
      <c r="B385" s="2">
        <v>42488</v>
      </c>
      <c r="C385" s="1">
        <v>0</v>
      </c>
      <c r="D385">
        <v>1</v>
      </c>
      <c r="E385">
        <v>506</v>
      </c>
      <c r="F385">
        <v>556</v>
      </c>
      <c r="G385" s="7">
        <f t="shared" si="5"/>
        <v>8.4333333333333336</v>
      </c>
      <c r="H385">
        <f>(sleepDay_merged[[#This Row],[Total Time In Bed]]-sleepDay_merged[[#This Row],[Total Minutes Asleep]])*sleepDay_merged[[#This Row],[Total Sleep Records]]</f>
        <v>50</v>
      </c>
    </row>
    <row r="386" spans="1:8" x14ac:dyDescent="0.35">
      <c r="A386">
        <v>8378563200</v>
      </c>
      <c r="B386" s="2">
        <v>42489</v>
      </c>
      <c r="C386" s="1">
        <v>0</v>
      </c>
      <c r="D386">
        <v>1</v>
      </c>
      <c r="E386">
        <v>527</v>
      </c>
      <c r="F386">
        <v>562</v>
      </c>
      <c r="G386" s="7">
        <f t="shared" ref="G386:G414" si="6">(E386/60)*D386</f>
        <v>8.7833333333333332</v>
      </c>
      <c r="H386">
        <f>(sleepDay_merged[[#This Row],[Total Time In Bed]]-sleepDay_merged[[#This Row],[Total Minutes Asleep]])*sleepDay_merged[[#This Row],[Total Sleep Records]]</f>
        <v>35</v>
      </c>
    </row>
    <row r="387" spans="1:8" x14ac:dyDescent="0.35">
      <c r="A387">
        <v>8378563200</v>
      </c>
      <c r="B387" s="2">
        <v>42490</v>
      </c>
      <c r="C387" s="1">
        <v>0</v>
      </c>
      <c r="D387">
        <v>1</v>
      </c>
      <c r="E387">
        <v>468</v>
      </c>
      <c r="F387">
        <v>555</v>
      </c>
      <c r="G387" s="7">
        <f t="shared" si="6"/>
        <v>7.8</v>
      </c>
      <c r="H387">
        <f>(sleepDay_merged[[#This Row],[Total Time In Bed]]-sleepDay_merged[[#This Row],[Total Minutes Asleep]])*sleepDay_merged[[#This Row],[Total Sleep Records]]</f>
        <v>87</v>
      </c>
    </row>
    <row r="388" spans="1:8" x14ac:dyDescent="0.35">
      <c r="A388">
        <v>8378563200</v>
      </c>
      <c r="B388" s="2">
        <v>42491</v>
      </c>
      <c r="C388" s="1">
        <v>0</v>
      </c>
      <c r="D388">
        <v>1</v>
      </c>
      <c r="E388">
        <v>475</v>
      </c>
      <c r="F388">
        <v>539</v>
      </c>
      <c r="G388" s="7">
        <f t="shared" si="6"/>
        <v>7.916666666666667</v>
      </c>
      <c r="H388">
        <f>(sleepDay_merged[[#This Row],[Total Time In Bed]]-sleepDay_merged[[#This Row],[Total Minutes Asleep]])*sleepDay_merged[[#This Row],[Total Sleep Records]]</f>
        <v>64</v>
      </c>
    </row>
    <row r="389" spans="1:8" x14ac:dyDescent="0.35">
      <c r="A389">
        <v>8378563200</v>
      </c>
      <c r="B389" s="2">
        <v>42492</v>
      </c>
      <c r="C389" s="1">
        <v>0</v>
      </c>
      <c r="D389">
        <v>1</v>
      </c>
      <c r="E389">
        <v>351</v>
      </c>
      <c r="F389">
        <v>385</v>
      </c>
      <c r="G389" s="7">
        <f t="shared" si="6"/>
        <v>5.85</v>
      </c>
      <c r="H389">
        <f>(sleepDay_merged[[#This Row],[Total Time In Bed]]-sleepDay_merged[[#This Row],[Total Minutes Asleep]])*sleepDay_merged[[#This Row],[Total Sleep Records]]</f>
        <v>34</v>
      </c>
    </row>
    <row r="390" spans="1:8" x14ac:dyDescent="0.35">
      <c r="A390">
        <v>8378563200</v>
      </c>
      <c r="B390" s="2">
        <v>42493</v>
      </c>
      <c r="C390" s="1">
        <v>0</v>
      </c>
      <c r="D390">
        <v>1</v>
      </c>
      <c r="E390">
        <v>405</v>
      </c>
      <c r="F390">
        <v>429</v>
      </c>
      <c r="G390" s="7">
        <f t="shared" si="6"/>
        <v>6.75</v>
      </c>
      <c r="H390">
        <f>(sleepDay_merged[[#This Row],[Total Time In Bed]]-sleepDay_merged[[#This Row],[Total Minutes Asleep]])*sleepDay_merged[[#This Row],[Total Sleep Records]]</f>
        <v>24</v>
      </c>
    </row>
    <row r="391" spans="1:8" x14ac:dyDescent="0.35">
      <c r="A391">
        <v>8378563200</v>
      </c>
      <c r="B391" s="2">
        <v>42494</v>
      </c>
      <c r="C391" s="1">
        <v>0</v>
      </c>
      <c r="D391">
        <v>1</v>
      </c>
      <c r="E391">
        <v>441</v>
      </c>
      <c r="F391">
        <v>477</v>
      </c>
      <c r="G391" s="7">
        <f t="shared" si="6"/>
        <v>7.35</v>
      </c>
      <c r="H391">
        <f>(sleepDay_merged[[#This Row],[Total Time In Bed]]-sleepDay_merged[[#This Row],[Total Minutes Asleep]])*sleepDay_merged[[#This Row],[Total Sleep Records]]</f>
        <v>36</v>
      </c>
    </row>
    <row r="392" spans="1:8" x14ac:dyDescent="0.35">
      <c r="A392">
        <v>8378563200</v>
      </c>
      <c r="B392" s="2">
        <v>42495</v>
      </c>
      <c r="C392" s="1">
        <v>0</v>
      </c>
      <c r="D392">
        <v>1</v>
      </c>
      <c r="E392">
        <v>381</v>
      </c>
      <c r="F392">
        <v>417</v>
      </c>
      <c r="G392" s="7">
        <f t="shared" si="6"/>
        <v>6.35</v>
      </c>
      <c r="H392">
        <f>(sleepDay_merged[[#This Row],[Total Time In Bed]]-sleepDay_merged[[#This Row],[Total Minutes Asleep]])*sleepDay_merged[[#This Row],[Total Sleep Records]]</f>
        <v>36</v>
      </c>
    </row>
    <row r="393" spans="1:8" x14ac:dyDescent="0.35">
      <c r="A393">
        <v>8378563200</v>
      </c>
      <c r="B393" s="2">
        <v>42496</v>
      </c>
      <c r="C393" s="1">
        <v>0</v>
      </c>
      <c r="D393">
        <v>1</v>
      </c>
      <c r="E393">
        <v>323</v>
      </c>
      <c r="F393">
        <v>355</v>
      </c>
      <c r="G393" s="7">
        <f t="shared" si="6"/>
        <v>5.3833333333333337</v>
      </c>
      <c r="H393">
        <f>(sleepDay_merged[[#This Row],[Total Time In Bed]]-sleepDay_merged[[#This Row],[Total Minutes Asleep]])*sleepDay_merged[[#This Row],[Total Sleep Records]]</f>
        <v>32</v>
      </c>
    </row>
    <row r="394" spans="1:8" x14ac:dyDescent="0.35">
      <c r="A394">
        <v>8378563200</v>
      </c>
      <c r="B394" s="2">
        <v>42497</v>
      </c>
      <c r="C394" s="1">
        <v>0</v>
      </c>
      <c r="D394">
        <v>2</v>
      </c>
      <c r="E394">
        <v>459</v>
      </c>
      <c r="F394">
        <v>513</v>
      </c>
      <c r="G394" s="7">
        <f t="shared" si="6"/>
        <v>15.3</v>
      </c>
      <c r="H394">
        <f>(sleepDay_merged[[#This Row],[Total Time In Bed]]-sleepDay_merged[[#This Row],[Total Minutes Asleep]])*sleepDay_merged[[#This Row],[Total Sleep Records]]</f>
        <v>108</v>
      </c>
    </row>
    <row r="395" spans="1:8" x14ac:dyDescent="0.35">
      <c r="A395">
        <v>8378563200</v>
      </c>
      <c r="B395" s="2">
        <v>42498</v>
      </c>
      <c r="C395" s="1">
        <v>0</v>
      </c>
      <c r="D395">
        <v>1</v>
      </c>
      <c r="E395">
        <v>545</v>
      </c>
      <c r="F395">
        <v>606</v>
      </c>
      <c r="G395" s="7">
        <f t="shared" si="6"/>
        <v>9.0833333333333339</v>
      </c>
      <c r="H395">
        <f>(sleepDay_merged[[#This Row],[Total Time In Bed]]-sleepDay_merged[[#This Row],[Total Minutes Asleep]])*sleepDay_merged[[#This Row],[Total Sleep Records]]</f>
        <v>61</v>
      </c>
    </row>
    <row r="396" spans="1:8" x14ac:dyDescent="0.35">
      <c r="A396">
        <v>8378563200</v>
      </c>
      <c r="B396" s="2">
        <v>42499</v>
      </c>
      <c r="C396" s="1">
        <v>0</v>
      </c>
      <c r="D396">
        <v>1</v>
      </c>
      <c r="E396">
        <v>359</v>
      </c>
      <c r="F396">
        <v>399</v>
      </c>
      <c r="G396" s="7">
        <f t="shared" si="6"/>
        <v>5.9833333333333334</v>
      </c>
      <c r="H396">
        <f>(sleepDay_merged[[#This Row],[Total Time In Bed]]-sleepDay_merged[[#This Row],[Total Minutes Asleep]])*sleepDay_merged[[#This Row],[Total Sleep Records]]</f>
        <v>40</v>
      </c>
    </row>
    <row r="397" spans="1:8" x14ac:dyDescent="0.35">
      <c r="A397">
        <v>8378563200</v>
      </c>
      <c r="B397" s="2">
        <v>42500</v>
      </c>
      <c r="C397" s="1">
        <v>0</v>
      </c>
      <c r="D397">
        <v>1</v>
      </c>
      <c r="E397">
        <v>342</v>
      </c>
      <c r="F397">
        <v>391</v>
      </c>
      <c r="G397" s="7">
        <f t="shared" si="6"/>
        <v>5.7</v>
      </c>
      <c r="H397">
        <f>(sleepDay_merged[[#This Row],[Total Time In Bed]]-sleepDay_merged[[#This Row],[Total Minutes Asleep]])*sleepDay_merged[[#This Row],[Total Sleep Records]]</f>
        <v>49</v>
      </c>
    </row>
    <row r="398" spans="1:8" x14ac:dyDescent="0.35">
      <c r="A398">
        <v>8378563200</v>
      </c>
      <c r="B398" s="2">
        <v>42501</v>
      </c>
      <c r="C398" s="1">
        <v>0</v>
      </c>
      <c r="D398">
        <v>1</v>
      </c>
      <c r="E398">
        <v>368</v>
      </c>
      <c r="F398">
        <v>387</v>
      </c>
      <c r="G398" s="7">
        <f t="shared" si="6"/>
        <v>6.1333333333333337</v>
      </c>
      <c r="H398">
        <f>(sleepDay_merged[[#This Row],[Total Time In Bed]]-sleepDay_merged[[#This Row],[Total Minutes Asleep]])*sleepDay_merged[[#This Row],[Total Sleep Records]]</f>
        <v>19</v>
      </c>
    </row>
    <row r="399" spans="1:8" x14ac:dyDescent="0.35">
      <c r="A399">
        <v>8378563200</v>
      </c>
      <c r="B399" s="2">
        <v>42502</v>
      </c>
      <c r="C399" s="1">
        <v>0</v>
      </c>
      <c r="D399">
        <v>1</v>
      </c>
      <c r="E399">
        <v>496</v>
      </c>
      <c r="F399">
        <v>546</v>
      </c>
      <c r="G399" s="7">
        <f t="shared" si="6"/>
        <v>8.2666666666666675</v>
      </c>
      <c r="H399">
        <f>(sleepDay_merged[[#This Row],[Total Time In Bed]]-sleepDay_merged[[#This Row],[Total Minutes Asleep]])*sleepDay_merged[[#This Row],[Total Sleep Records]]</f>
        <v>50</v>
      </c>
    </row>
    <row r="400" spans="1:8" x14ac:dyDescent="0.35">
      <c r="A400">
        <v>8792009665</v>
      </c>
      <c r="B400" s="2">
        <v>42472</v>
      </c>
      <c r="C400" s="1">
        <v>0</v>
      </c>
      <c r="D400">
        <v>1</v>
      </c>
      <c r="E400">
        <v>458</v>
      </c>
      <c r="F400">
        <v>493</v>
      </c>
      <c r="G400" s="7">
        <f t="shared" si="6"/>
        <v>7.6333333333333337</v>
      </c>
      <c r="H400">
        <f>(sleepDay_merged[[#This Row],[Total Time In Bed]]-sleepDay_merged[[#This Row],[Total Minutes Asleep]])*sleepDay_merged[[#This Row],[Total Sleep Records]]</f>
        <v>35</v>
      </c>
    </row>
    <row r="401" spans="1:8" x14ac:dyDescent="0.35">
      <c r="A401">
        <v>8792009665</v>
      </c>
      <c r="B401" s="2">
        <v>42473</v>
      </c>
      <c r="C401" s="1">
        <v>0</v>
      </c>
      <c r="D401">
        <v>1</v>
      </c>
      <c r="E401">
        <v>531</v>
      </c>
      <c r="F401">
        <v>552</v>
      </c>
      <c r="G401" s="7">
        <f t="shared" si="6"/>
        <v>8.85</v>
      </c>
      <c r="H401">
        <f>(sleepDay_merged[[#This Row],[Total Time In Bed]]-sleepDay_merged[[#This Row],[Total Minutes Asleep]])*sleepDay_merged[[#This Row],[Total Sleep Records]]</f>
        <v>21</v>
      </c>
    </row>
    <row r="402" spans="1:8" x14ac:dyDescent="0.35">
      <c r="A402">
        <v>8792009665</v>
      </c>
      <c r="B402" s="2">
        <v>42474</v>
      </c>
      <c r="C402" s="1">
        <v>0</v>
      </c>
      <c r="D402">
        <v>1</v>
      </c>
      <c r="E402">
        <v>486</v>
      </c>
      <c r="F402">
        <v>503</v>
      </c>
      <c r="G402" s="7">
        <f t="shared" si="6"/>
        <v>8.1</v>
      </c>
      <c r="H402">
        <f>(sleepDay_merged[[#This Row],[Total Time In Bed]]-sleepDay_merged[[#This Row],[Total Minutes Asleep]])*sleepDay_merged[[#This Row],[Total Sleep Records]]</f>
        <v>17</v>
      </c>
    </row>
    <row r="403" spans="1:8" x14ac:dyDescent="0.35">
      <c r="A403">
        <v>8792009665</v>
      </c>
      <c r="B403" s="2">
        <v>42475</v>
      </c>
      <c r="C403" s="1">
        <v>0</v>
      </c>
      <c r="D403">
        <v>1</v>
      </c>
      <c r="E403">
        <v>363</v>
      </c>
      <c r="F403">
        <v>377</v>
      </c>
      <c r="G403" s="7">
        <f t="shared" si="6"/>
        <v>6.05</v>
      </c>
      <c r="H403">
        <f>(sleepDay_merged[[#This Row],[Total Time In Bed]]-sleepDay_merged[[#This Row],[Total Minutes Asleep]])*sleepDay_merged[[#This Row],[Total Sleep Records]]</f>
        <v>14</v>
      </c>
    </row>
    <row r="404" spans="1:8" x14ac:dyDescent="0.35">
      <c r="A404">
        <v>8792009665</v>
      </c>
      <c r="B404" s="2">
        <v>42480</v>
      </c>
      <c r="C404" s="1">
        <v>0</v>
      </c>
      <c r="D404">
        <v>1</v>
      </c>
      <c r="E404">
        <v>528</v>
      </c>
      <c r="F404">
        <v>547</v>
      </c>
      <c r="G404" s="7">
        <f t="shared" si="6"/>
        <v>8.8000000000000007</v>
      </c>
      <c r="H404">
        <f>(sleepDay_merged[[#This Row],[Total Time In Bed]]-sleepDay_merged[[#This Row],[Total Minutes Asleep]])*sleepDay_merged[[#This Row],[Total Sleep Records]]</f>
        <v>19</v>
      </c>
    </row>
    <row r="405" spans="1:8" x14ac:dyDescent="0.35">
      <c r="A405">
        <v>8792009665</v>
      </c>
      <c r="B405" s="2">
        <v>42482</v>
      </c>
      <c r="C405" s="1">
        <v>0</v>
      </c>
      <c r="D405">
        <v>1</v>
      </c>
      <c r="E405">
        <v>391</v>
      </c>
      <c r="F405">
        <v>407</v>
      </c>
      <c r="G405" s="7">
        <f t="shared" si="6"/>
        <v>6.5166666666666666</v>
      </c>
      <c r="H405">
        <f>(sleepDay_merged[[#This Row],[Total Time In Bed]]-sleepDay_merged[[#This Row],[Total Minutes Asleep]])*sleepDay_merged[[#This Row],[Total Sleep Records]]</f>
        <v>16</v>
      </c>
    </row>
    <row r="406" spans="1:8" x14ac:dyDescent="0.35">
      <c r="A406">
        <v>8792009665</v>
      </c>
      <c r="B406" s="2">
        <v>42483</v>
      </c>
      <c r="C406" s="1">
        <v>0</v>
      </c>
      <c r="D406">
        <v>1</v>
      </c>
      <c r="E406">
        <v>339</v>
      </c>
      <c r="F406">
        <v>360</v>
      </c>
      <c r="G406" s="7">
        <f t="shared" si="6"/>
        <v>5.65</v>
      </c>
      <c r="H406">
        <f>(sleepDay_merged[[#This Row],[Total Time In Bed]]-sleepDay_merged[[#This Row],[Total Minutes Asleep]])*sleepDay_merged[[#This Row],[Total Sleep Records]]</f>
        <v>21</v>
      </c>
    </row>
    <row r="407" spans="1:8" x14ac:dyDescent="0.35">
      <c r="A407">
        <v>8792009665</v>
      </c>
      <c r="B407" s="2">
        <v>42487</v>
      </c>
      <c r="C407" s="1">
        <v>0</v>
      </c>
      <c r="D407">
        <v>1</v>
      </c>
      <c r="E407">
        <v>423</v>
      </c>
      <c r="F407">
        <v>428</v>
      </c>
      <c r="G407" s="7">
        <f t="shared" si="6"/>
        <v>7.05</v>
      </c>
      <c r="H407">
        <f>(sleepDay_merged[[#This Row],[Total Time In Bed]]-sleepDay_merged[[#This Row],[Total Minutes Asleep]])*sleepDay_merged[[#This Row],[Total Sleep Records]]</f>
        <v>5</v>
      </c>
    </row>
    <row r="408" spans="1:8" x14ac:dyDescent="0.35">
      <c r="A408">
        <v>8792009665</v>
      </c>
      <c r="B408" s="2">
        <v>42488</v>
      </c>
      <c r="C408" s="1">
        <v>0</v>
      </c>
      <c r="D408">
        <v>1</v>
      </c>
      <c r="E408">
        <v>402</v>
      </c>
      <c r="F408">
        <v>416</v>
      </c>
      <c r="G408" s="7">
        <f t="shared" si="6"/>
        <v>6.7</v>
      </c>
      <c r="H408">
        <f>(sleepDay_merged[[#This Row],[Total Time In Bed]]-sleepDay_merged[[#This Row],[Total Minutes Asleep]])*sleepDay_merged[[#This Row],[Total Sleep Records]]</f>
        <v>14</v>
      </c>
    </row>
    <row r="409" spans="1:8" x14ac:dyDescent="0.35">
      <c r="A409">
        <v>8792009665</v>
      </c>
      <c r="B409" s="2">
        <v>42489</v>
      </c>
      <c r="C409" s="1">
        <v>0</v>
      </c>
      <c r="D409">
        <v>1</v>
      </c>
      <c r="E409">
        <v>398</v>
      </c>
      <c r="F409">
        <v>406</v>
      </c>
      <c r="G409" s="7">
        <f t="shared" si="6"/>
        <v>6.6333333333333337</v>
      </c>
      <c r="H409">
        <f>(sleepDay_merged[[#This Row],[Total Time In Bed]]-sleepDay_merged[[#This Row],[Total Minutes Asleep]])*sleepDay_merged[[#This Row],[Total Sleep Records]]</f>
        <v>8</v>
      </c>
    </row>
    <row r="410" spans="1:8" x14ac:dyDescent="0.35">
      <c r="A410">
        <v>8792009665</v>
      </c>
      <c r="B410" s="2">
        <v>42490</v>
      </c>
      <c r="C410" s="1">
        <v>0</v>
      </c>
      <c r="D410">
        <v>1</v>
      </c>
      <c r="E410">
        <v>343</v>
      </c>
      <c r="F410">
        <v>360</v>
      </c>
      <c r="G410" s="7">
        <f t="shared" si="6"/>
        <v>5.7166666666666668</v>
      </c>
      <c r="H410">
        <f>(sleepDay_merged[[#This Row],[Total Time In Bed]]-sleepDay_merged[[#This Row],[Total Minutes Asleep]])*sleepDay_merged[[#This Row],[Total Sleep Records]]</f>
        <v>17</v>
      </c>
    </row>
    <row r="411" spans="1:8" x14ac:dyDescent="0.35">
      <c r="A411">
        <v>8792009665</v>
      </c>
      <c r="B411" s="2">
        <v>42491</v>
      </c>
      <c r="C411" s="1">
        <v>0</v>
      </c>
      <c r="D411">
        <v>1</v>
      </c>
      <c r="E411">
        <v>503</v>
      </c>
      <c r="F411">
        <v>527</v>
      </c>
      <c r="G411" s="7">
        <f t="shared" si="6"/>
        <v>8.3833333333333329</v>
      </c>
      <c r="H411">
        <f>(sleepDay_merged[[#This Row],[Total Time In Bed]]-sleepDay_merged[[#This Row],[Total Minutes Asleep]])*sleepDay_merged[[#This Row],[Total Sleep Records]]</f>
        <v>24</v>
      </c>
    </row>
    <row r="412" spans="1:8" x14ac:dyDescent="0.35">
      <c r="A412">
        <v>8792009665</v>
      </c>
      <c r="B412" s="2">
        <v>42492</v>
      </c>
      <c r="C412" s="1">
        <v>0</v>
      </c>
      <c r="D412">
        <v>1</v>
      </c>
      <c r="E412">
        <v>415</v>
      </c>
      <c r="F412">
        <v>423</v>
      </c>
      <c r="G412" s="7">
        <f t="shared" si="6"/>
        <v>6.916666666666667</v>
      </c>
      <c r="H412">
        <f>(sleepDay_merged[[#This Row],[Total Time In Bed]]-sleepDay_merged[[#This Row],[Total Minutes Asleep]])*sleepDay_merged[[#This Row],[Total Sleep Records]]</f>
        <v>8</v>
      </c>
    </row>
    <row r="413" spans="1:8" x14ac:dyDescent="0.35">
      <c r="A413">
        <v>8792009665</v>
      </c>
      <c r="B413" s="2">
        <v>42493</v>
      </c>
      <c r="C413" s="1">
        <v>0</v>
      </c>
      <c r="D413">
        <v>1</v>
      </c>
      <c r="E413">
        <v>516</v>
      </c>
      <c r="F413">
        <v>545</v>
      </c>
      <c r="G413" s="7">
        <f t="shared" si="6"/>
        <v>8.6</v>
      </c>
      <c r="H413">
        <f>(sleepDay_merged[[#This Row],[Total Time In Bed]]-sleepDay_merged[[#This Row],[Total Minutes Asleep]])*sleepDay_merged[[#This Row],[Total Sleep Records]]</f>
        <v>29</v>
      </c>
    </row>
    <row r="414" spans="1:8" x14ac:dyDescent="0.35">
      <c r="A414">
        <v>8792009665</v>
      </c>
      <c r="B414" s="2">
        <v>42494</v>
      </c>
      <c r="C414" s="1">
        <v>0</v>
      </c>
      <c r="D414">
        <v>1</v>
      </c>
      <c r="E414">
        <v>439</v>
      </c>
      <c r="F414">
        <v>463</v>
      </c>
      <c r="G414" s="7">
        <f t="shared" si="6"/>
        <v>7.3166666666666664</v>
      </c>
      <c r="H414">
        <f>(sleepDay_merged[[#This Row],[Total Time In Bed]]-sleepDay_merged[[#This Row],[Total Minutes Asleep]])*sleepDay_merged[[#This Row],[Total Sleep Records]]</f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3FF2-5C06-436C-A6C1-9FBB70B6294E}">
  <dimension ref="A2:M47"/>
  <sheetViews>
    <sheetView tabSelected="1" topLeftCell="A17" zoomScale="54" workbookViewId="0">
      <selection activeCell="C32" sqref="C32"/>
    </sheetView>
  </sheetViews>
  <sheetFormatPr defaultRowHeight="14.5" x14ac:dyDescent="0.35"/>
  <cols>
    <col min="1" max="1" width="13.453125" bestFit="1" customWidth="1"/>
    <col min="2" max="2" width="29.26953125" bestFit="1" customWidth="1"/>
    <col min="3" max="3" width="29" bestFit="1" customWidth="1"/>
    <col min="5" max="5" width="11.36328125" bestFit="1" customWidth="1"/>
    <col min="6" max="6" width="30.6328125" bestFit="1" customWidth="1"/>
    <col min="7" max="7" width="30.26953125" bestFit="1" customWidth="1"/>
    <col min="8" max="8" width="16.36328125" bestFit="1" customWidth="1"/>
    <col min="9" max="9" width="22.453125" customWidth="1"/>
    <col min="12" max="12" width="11.36328125" bestFit="1" customWidth="1"/>
    <col min="13" max="13" width="18.08984375" bestFit="1" customWidth="1"/>
  </cols>
  <sheetData>
    <row r="2" spans="1:13" ht="15" thickBot="1" x14ac:dyDescent="0.4"/>
    <row r="3" spans="1:13" x14ac:dyDescent="0.35">
      <c r="A3" s="4" t="s">
        <v>6</v>
      </c>
      <c r="B3" t="s">
        <v>10</v>
      </c>
      <c r="C3" t="s">
        <v>11</v>
      </c>
      <c r="E3" s="8" t="s">
        <v>14</v>
      </c>
      <c r="F3" s="9" t="s">
        <v>10</v>
      </c>
      <c r="G3" s="9" t="s">
        <v>11</v>
      </c>
      <c r="H3" s="10" t="s">
        <v>13</v>
      </c>
      <c r="I3" s="11" t="s">
        <v>12</v>
      </c>
      <c r="L3" s="27" t="s">
        <v>14</v>
      </c>
      <c r="M3" s="28" t="s">
        <v>16</v>
      </c>
    </row>
    <row r="4" spans="1:13" x14ac:dyDescent="0.35">
      <c r="A4" s="5">
        <v>2320127002</v>
      </c>
      <c r="B4" s="6">
        <v>1.0166666666666666</v>
      </c>
      <c r="C4" s="6">
        <v>8</v>
      </c>
      <c r="E4" s="12">
        <v>1503960366</v>
      </c>
      <c r="F4" s="6">
        <v>6.4873333333333338</v>
      </c>
      <c r="G4" s="6">
        <v>24.92</v>
      </c>
      <c r="H4" s="3" t="str">
        <f>IF(AND(F4&gt;=7,F4&lt;=9),"No","Yes")</f>
        <v>Yes</v>
      </c>
      <c r="I4" s="13" t="str">
        <f>IF(G4&gt;60,"Yes","No")</f>
        <v>No</v>
      </c>
      <c r="L4" s="29">
        <v>2320127002</v>
      </c>
      <c r="M4" s="30" t="s">
        <v>15</v>
      </c>
    </row>
    <row r="5" spans="1:13" x14ac:dyDescent="0.35">
      <c r="A5" s="5">
        <v>7007744171</v>
      </c>
      <c r="B5" s="6">
        <v>1.1416666666666666</v>
      </c>
      <c r="C5" s="6">
        <v>3</v>
      </c>
      <c r="E5" s="12">
        <v>1644430081</v>
      </c>
      <c r="F5" s="6">
        <v>4.9000000000000004</v>
      </c>
      <c r="G5" s="6">
        <v>52</v>
      </c>
      <c r="H5" s="3" t="str">
        <f t="shared" ref="H5:H27" si="0">IF(AND(F5&gt;=7,F5&lt;=9),"No","Yes")</f>
        <v>Yes</v>
      </c>
      <c r="I5" s="13" t="str">
        <f t="shared" ref="I5:I27" si="1">IF(G5&gt;60,"Yes","No")</f>
        <v>No</v>
      </c>
      <c r="L5" s="29">
        <v>7007744171</v>
      </c>
      <c r="M5" s="30" t="s">
        <v>15</v>
      </c>
    </row>
    <row r="6" spans="1:13" x14ac:dyDescent="0.35">
      <c r="A6" s="5">
        <v>4558609924</v>
      </c>
      <c r="B6" s="6">
        <v>2.1266666666666665</v>
      </c>
      <c r="C6" s="6">
        <v>12.4</v>
      </c>
      <c r="E6" s="12">
        <v>1844505072</v>
      </c>
      <c r="F6" s="6">
        <v>10.866666666666667</v>
      </c>
      <c r="G6" s="6">
        <v>309</v>
      </c>
      <c r="H6" s="3" t="str">
        <f t="shared" si="0"/>
        <v>Yes</v>
      </c>
      <c r="I6" s="13" t="str">
        <f t="shared" si="1"/>
        <v>Yes</v>
      </c>
      <c r="L6" s="29">
        <v>4558609924</v>
      </c>
      <c r="M6" s="30" t="s">
        <v>15</v>
      </c>
    </row>
    <row r="7" spans="1:13" x14ac:dyDescent="0.35">
      <c r="A7" s="5">
        <v>1644430081</v>
      </c>
      <c r="B7" s="6">
        <v>4.9000000000000004</v>
      </c>
      <c r="C7" s="6">
        <v>52</v>
      </c>
      <c r="E7" s="12">
        <v>1927972279</v>
      </c>
      <c r="F7" s="6">
        <v>13.533333333333335</v>
      </c>
      <c r="G7" s="6">
        <v>35.6</v>
      </c>
      <c r="H7" s="3" t="str">
        <f t="shared" si="0"/>
        <v>Yes</v>
      </c>
      <c r="I7" s="13" t="str">
        <f t="shared" si="1"/>
        <v>No</v>
      </c>
      <c r="L7" s="29">
        <v>1644430081</v>
      </c>
      <c r="M7" s="30" t="s">
        <v>15</v>
      </c>
    </row>
    <row r="8" spans="1:13" x14ac:dyDescent="0.35">
      <c r="A8" s="5">
        <v>8053475328</v>
      </c>
      <c r="B8" s="6">
        <v>4.95</v>
      </c>
      <c r="C8" s="6">
        <v>4.666666666666667</v>
      </c>
      <c r="E8" s="12">
        <v>2026352035</v>
      </c>
      <c r="F8" s="6">
        <v>8.4363095238095251</v>
      </c>
      <c r="G8" s="6">
        <v>31.464285714285715</v>
      </c>
      <c r="H8" s="3" t="str">
        <f t="shared" si="0"/>
        <v>No</v>
      </c>
      <c r="I8" s="13" t="str">
        <f t="shared" si="1"/>
        <v>No</v>
      </c>
      <c r="L8" s="29">
        <v>8053475328</v>
      </c>
      <c r="M8" s="30" t="s">
        <v>15</v>
      </c>
    </row>
    <row r="9" spans="1:13" x14ac:dyDescent="0.35">
      <c r="A9" s="5">
        <v>3977333714</v>
      </c>
      <c r="B9" s="6">
        <v>5.5595238095238084</v>
      </c>
      <c r="C9" s="6">
        <v>189.67857142857142</v>
      </c>
      <c r="E9" s="12">
        <v>2320127002</v>
      </c>
      <c r="F9" s="6">
        <v>1.0166666666666666</v>
      </c>
      <c r="G9" s="6">
        <v>8</v>
      </c>
      <c r="H9" s="3" t="str">
        <f t="shared" si="0"/>
        <v>Yes</v>
      </c>
      <c r="I9" s="13" t="str">
        <f t="shared" si="1"/>
        <v>No</v>
      </c>
      <c r="L9" s="29">
        <v>3977333714</v>
      </c>
      <c r="M9" s="30" t="s">
        <v>15</v>
      </c>
    </row>
    <row r="10" spans="1:13" x14ac:dyDescent="0.35">
      <c r="A10" s="5">
        <v>4020332650</v>
      </c>
      <c r="B10" s="6">
        <v>5.822916666666667</v>
      </c>
      <c r="C10" s="6">
        <v>30.375</v>
      </c>
      <c r="E10" s="12">
        <v>2347167796</v>
      </c>
      <c r="F10" s="6">
        <v>7.4466666666666663</v>
      </c>
      <c r="G10" s="6">
        <v>44.533333333333331</v>
      </c>
      <c r="H10" s="3" t="str">
        <f t="shared" si="0"/>
        <v>No</v>
      </c>
      <c r="I10" s="13" t="str">
        <f t="shared" si="1"/>
        <v>No</v>
      </c>
      <c r="L10" s="29">
        <v>4020332650</v>
      </c>
      <c r="M10" s="30" t="s">
        <v>15</v>
      </c>
    </row>
    <row r="11" spans="1:13" x14ac:dyDescent="0.35">
      <c r="A11" s="5">
        <v>6775888955</v>
      </c>
      <c r="B11" s="6">
        <v>5.8277777777777784</v>
      </c>
      <c r="C11" s="6">
        <v>19.333333333333332</v>
      </c>
      <c r="E11" s="12">
        <v>3977333714</v>
      </c>
      <c r="F11" s="6">
        <v>5.5595238095238084</v>
      </c>
      <c r="G11" s="6">
        <v>189.67857142857142</v>
      </c>
      <c r="H11" s="3" t="str">
        <f t="shared" si="0"/>
        <v>Yes</v>
      </c>
      <c r="I11" s="13" t="str">
        <f t="shared" si="1"/>
        <v>Yes</v>
      </c>
      <c r="L11" s="29">
        <v>6775888955</v>
      </c>
      <c r="M11" s="30" t="s">
        <v>15</v>
      </c>
    </row>
    <row r="12" spans="1:13" x14ac:dyDescent="0.35">
      <c r="A12" s="5">
        <v>1503960366</v>
      </c>
      <c r="B12" s="6">
        <v>6.4873333333333338</v>
      </c>
      <c r="C12" s="6">
        <v>24.92</v>
      </c>
      <c r="E12" s="12">
        <v>4020332650</v>
      </c>
      <c r="F12" s="6">
        <v>5.822916666666667</v>
      </c>
      <c r="G12" s="6">
        <v>30.375</v>
      </c>
      <c r="H12" s="3" t="str">
        <f t="shared" si="0"/>
        <v>Yes</v>
      </c>
      <c r="I12" s="13" t="str">
        <f t="shared" si="1"/>
        <v>No</v>
      </c>
      <c r="L12" s="29">
        <v>1503960366</v>
      </c>
      <c r="M12" s="30" t="s">
        <v>15</v>
      </c>
    </row>
    <row r="13" spans="1:13" x14ac:dyDescent="0.35">
      <c r="A13" s="5">
        <v>8792009665</v>
      </c>
      <c r="B13" s="6">
        <v>7.2611111111111111</v>
      </c>
      <c r="C13" s="6">
        <v>18.133333333333333</v>
      </c>
      <c r="E13" s="12">
        <v>4319703577</v>
      </c>
      <c r="F13" s="6">
        <v>8.239743589743588</v>
      </c>
      <c r="G13" s="6">
        <v>26.73076923076923</v>
      </c>
      <c r="H13" s="3" t="str">
        <f t="shared" si="0"/>
        <v>No</v>
      </c>
      <c r="I13" s="13" t="str">
        <f t="shared" si="1"/>
        <v>No</v>
      </c>
      <c r="L13" s="29">
        <v>4388161847</v>
      </c>
      <c r="M13" s="30" t="s">
        <v>15</v>
      </c>
    </row>
    <row r="14" spans="1:13" x14ac:dyDescent="0.35">
      <c r="A14" s="5">
        <v>2347167796</v>
      </c>
      <c r="B14" s="6">
        <v>7.4466666666666663</v>
      </c>
      <c r="C14" s="6">
        <v>44.533333333333331</v>
      </c>
      <c r="E14" s="12">
        <v>4388161847</v>
      </c>
      <c r="F14" s="6">
        <v>9.1180555555555554</v>
      </c>
      <c r="G14" s="6">
        <v>30.208333333333332</v>
      </c>
      <c r="H14" s="3" t="str">
        <f t="shared" si="0"/>
        <v>Yes</v>
      </c>
      <c r="I14" s="13" t="str">
        <f t="shared" si="1"/>
        <v>No</v>
      </c>
      <c r="L14" s="29">
        <v>6117666160</v>
      </c>
      <c r="M14" s="30" t="s">
        <v>15</v>
      </c>
    </row>
    <row r="15" spans="1:13" x14ac:dyDescent="0.35">
      <c r="A15" s="5">
        <v>4702921684</v>
      </c>
      <c r="B15" s="6">
        <v>7.4845238095238074</v>
      </c>
      <c r="C15" s="6">
        <v>22.75</v>
      </c>
      <c r="E15" s="12">
        <v>4445114986</v>
      </c>
      <c r="F15" s="6">
        <v>8.9833333333333343</v>
      </c>
      <c r="G15" s="6">
        <v>44.964285714285715</v>
      </c>
      <c r="H15" s="3" t="str">
        <f t="shared" si="0"/>
        <v>No</v>
      </c>
      <c r="I15" s="13" t="str">
        <f t="shared" si="1"/>
        <v>No</v>
      </c>
      <c r="L15" s="29">
        <v>5553957443</v>
      </c>
      <c r="M15" s="30" t="s">
        <v>15</v>
      </c>
    </row>
    <row r="16" spans="1:13" x14ac:dyDescent="0.35">
      <c r="A16" s="5">
        <v>5577150313</v>
      </c>
      <c r="B16" s="6">
        <v>7.5365384615384619</v>
      </c>
      <c r="C16" s="6">
        <v>29.692307692307693</v>
      </c>
      <c r="E16" s="12">
        <v>4558609924</v>
      </c>
      <c r="F16" s="6">
        <v>2.1266666666666665</v>
      </c>
      <c r="G16" s="6">
        <v>12.4</v>
      </c>
      <c r="H16" s="3" t="str">
        <f t="shared" si="0"/>
        <v>Yes</v>
      </c>
      <c r="I16" s="13" t="str">
        <f t="shared" si="1"/>
        <v>No</v>
      </c>
      <c r="L16" s="29">
        <v>1844505072</v>
      </c>
      <c r="M16" s="30" t="s">
        <v>15</v>
      </c>
    </row>
    <row r="17" spans="1:13" ht="15" thickBot="1" x14ac:dyDescent="0.4">
      <c r="A17" s="5">
        <v>7086361926</v>
      </c>
      <c r="B17" s="6">
        <v>7.5520833333333357</v>
      </c>
      <c r="C17" s="6">
        <v>13.291666666666666</v>
      </c>
      <c r="E17" s="12">
        <v>4702921684</v>
      </c>
      <c r="F17" s="6">
        <v>7.4845238095238074</v>
      </c>
      <c r="G17" s="6">
        <v>22.75</v>
      </c>
      <c r="H17" s="3" t="str">
        <f t="shared" si="0"/>
        <v>No</v>
      </c>
      <c r="I17" s="13" t="str">
        <f t="shared" si="1"/>
        <v>No</v>
      </c>
      <c r="L17" s="31">
        <v>1927972279</v>
      </c>
      <c r="M17" s="32" t="s">
        <v>15</v>
      </c>
    </row>
    <row r="18" spans="1:13" x14ac:dyDescent="0.35">
      <c r="A18" s="5">
        <v>4319703577</v>
      </c>
      <c r="B18" s="6">
        <v>8.239743589743588</v>
      </c>
      <c r="C18" s="6">
        <v>26.73076923076923</v>
      </c>
      <c r="E18" s="12">
        <v>5553957443</v>
      </c>
      <c r="F18" s="6">
        <v>9.986559139784946</v>
      </c>
      <c r="G18" s="6">
        <v>55.354838709677416</v>
      </c>
      <c r="H18" s="3" t="str">
        <f t="shared" si="0"/>
        <v>Yes</v>
      </c>
      <c r="I18" s="13" t="str">
        <f t="shared" si="1"/>
        <v>No</v>
      </c>
    </row>
    <row r="19" spans="1:13" x14ac:dyDescent="0.35">
      <c r="A19" s="5">
        <v>6962181067</v>
      </c>
      <c r="B19" s="6">
        <v>8.4172043010752695</v>
      </c>
      <c r="C19" s="6">
        <v>22.161290322580644</v>
      </c>
      <c r="E19" s="12">
        <v>5577150313</v>
      </c>
      <c r="F19" s="6">
        <v>7.5365384615384619</v>
      </c>
      <c r="G19" s="6">
        <v>29.692307692307693</v>
      </c>
      <c r="H19" s="3" t="str">
        <f t="shared" si="0"/>
        <v>No</v>
      </c>
      <c r="I19" s="13" t="str">
        <f t="shared" si="1"/>
        <v>No</v>
      </c>
    </row>
    <row r="20" spans="1:13" x14ac:dyDescent="0.35">
      <c r="A20" s="5">
        <v>2026352035</v>
      </c>
      <c r="B20" s="6">
        <v>8.4363095238095251</v>
      </c>
      <c r="C20" s="6">
        <v>31.464285714285715</v>
      </c>
      <c r="E20" s="12">
        <v>6117666160</v>
      </c>
      <c r="F20" s="6">
        <v>9.8175925925925931</v>
      </c>
      <c r="G20" s="6">
        <v>35.833333333333336</v>
      </c>
      <c r="H20" s="3" t="str">
        <f t="shared" si="0"/>
        <v>Yes</v>
      </c>
      <c r="I20" s="13" t="str">
        <f t="shared" si="1"/>
        <v>No</v>
      </c>
    </row>
    <row r="21" spans="1:13" x14ac:dyDescent="0.35">
      <c r="A21" s="5">
        <v>8378563200</v>
      </c>
      <c r="B21" s="6">
        <v>8.4526041666666654</v>
      </c>
      <c r="C21" s="6">
        <v>47.40625</v>
      </c>
      <c r="E21" s="12">
        <v>6775888955</v>
      </c>
      <c r="F21" s="6">
        <v>5.8277777777777784</v>
      </c>
      <c r="G21" s="6">
        <v>19.333333333333332</v>
      </c>
      <c r="H21" s="3" t="str">
        <f t="shared" si="0"/>
        <v>Yes</v>
      </c>
      <c r="I21" s="13" t="str">
        <f t="shared" si="1"/>
        <v>No</v>
      </c>
    </row>
    <row r="22" spans="1:13" x14ac:dyDescent="0.35">
      <c r="A22" s="5">
        <v>4445114986</v>
      </c>
      <c r="B22" s="6">
        <v>8.9833333333333343</v>
      </c>
      <c r="C22" s="6">
        <v>44.964285714285715</v>
      </c>
      <c r="E22" s="12">
        <v>6962181067</v>
      </c>
      <c r="F22" s="6">
        <v>8.4172043010752695</v>
      </c>
      <c r="G22" s="6">
        <v>22.161290322580644</v>
      </c>
      <c r="H22" s="3" t="str">
        <f t="shared" si="0"/>
        <v>No</v>
      </c>
      <c r="I22" s="13" t="str">
        <f t="shared" si="1"/>
        <v>No</v>
      </c>
    </row>
    <row r="23" spans="1:13" x14ac:dyDescent="0.35">
      <c r="A23" s="5">
        <v>4388161847</v>
      </c>
      <c r="B23" s="6">
        <v>9.1180555555555554</v>
      </c>
      <c r="C23" s="6">
        <v>30.208333333333332</v>
      </c>
      <c r="E23" s="12">
        <v>7007744171</v>
      </c>
      <c r="F23" s="6">
        <v>1.1416666666666666</v>
      </c>
      <c r="G23" s="6">
        <v>3</v>
      </c>
      <c r="H23" s="3" t="str">
        <f t="shared" si="0"/>
        <v>Yes</v>
      </c>
      <c r="I23" s="13" t="str">
        <f t="shared" si="1"/>
        <v>No</v>
      </c>
    </row>
    <row r="24" spans="1:13" x14ac:dyDescent="0.35">
      <c r="A24" s="5">
        <v>6117666160</v>
      </c>
      <c r="B24" s="6">
        <v>9.8175925925925931</v>
      </c>
      <c r="C24" s="6">
        <v>35.833333333333336</v>
      </c>
      <c r="E24" s="12">
        <v>7086361926</v>
      </c>
      <c r="F24" s="6">
        <v>7.5520833333333357</v>
      </c>
      <c r="G24" s="6">
        <v>13.291666666666666</v>
      </c>
      <c r="H24" s="3" t="str">
        <f t="shared" si="0"/>
        <v>No</v>
      </c>
      <c r="I24" s="13" t="str">
        <f t="shared" si="1"/>
        <v>No</v>
      </c>
    </row>
    <row r="25" spans="1:13" x14ac:dyDescent="0.35">
      <c r="A25" s="5">
        <v>5553957443</v>
      </c>
      <c r="B25" s="6">
        <v>9.986559139784946</v>
      </c>
      <c r="C25" s="6">
        <v>55.354838709677416</v>
      </c>
      <c r="E25" s="12">
        <v>8053475328</v>
      </c>
      <c r="F25" s="6">
        <v>4.95</v>
      </c>
      <c r="G25" s="6">
        <v>4.666666666666667</v>
      </c>
      <c r="H25" s="3" t="str">
        <f t="shared" si="0"/>
        <v>Yes</v>
      </c>
      <c r="I25" s="13" t="str">
        <f t="shared" si="1"/>
        <v>No</v>
      </c>
    </row>
    <row r="26" spans="1:13" x14ac:dyDescent="0.35">
      <c r="A26" s="5">
        <v>1844505072</v>
      </c>
      <c r="B26" s="6">
        <v>10.866666666666667</v>
      </c>
      <c r="C26" s="6">
        <v>309</v>
      </c>
      <c r="E26" s="12">
        <v>8378563200</v>
      </c>
      <c r="F26" s="6">
        <v>8.4526041666666654</v>
      </c>
      <c r="G26" s="6">
        <v>47.40625</v>
      </c>
      <c r="H26" s="3" t="str">
        <f t="shared" si="0"/>
        <v>No</v>
      </c>
      <c r="I26" s="13" t="str">
        <f t="shared" si="1"/>
        <v>No</v>
      </c>
    </row>
    <row r="27" spans="1:13" ht="15" thickBot="1" x14ac:dyDescent="0.4">
      <c r="A27" s="5">
        <v>1927972279</v>
      </c>
      <c r="B27" s="6">
        <v>13.533333333333335</v>
      </c>
      <c r="C27" s="6">
        <v>35.6</v>
      </c>
      <c r="E27" s="14">
        <v>8792009665</v>
      </c>
      <c r="F27" s="15">
        <v>7.2611111111111111</v>
      </c>
      <c r="G27" s="15">
        <v>18.133333333333333</v>
      </c>
      <c r="H27" s="16" t="str">
        <f t="shared" si="0"/>
        <v>No</v>
      </c>
      <c r="I27" s="17" t="str">
        <f t="shared" si="1"/>
        <v>No</v>
      </c>
    </row>
    <row r="28" spans="1:13" x14ac:dyDescent="0.35">
      <c r="A28" s="5" t="s">
        <v>7</v>
      </c>
      <c r="B28" s="6">
        <v>7.9333736884584347</v>
      </c>
      <c r="C28" s="6">
        <v>44.627118644067799</v>
      </c>
    </row>
    <row r="32" spans="1:13" ht="15" thickBot="1" x14ac:dyDescent="0.4"/>
    <row r="33" spans="5:7" x14ac:dyDescent="0.35">
      <c r="E33" s="20" t="s">
        <v>14</v>
      </c>
      <c r="F33" s="21" t="s">
        <v>13</v>
      </c>
      <c r="G33" s="22" t="s">
        <v>17</v>
      </c>
    </row>
    <row r="34" spans="5:7" x14ac:dyDescent="0.35">
      <c r="E34" s="18">
        <v>1503960366</v>
      </c>
      <c r="F34" s="23" t="s">
        <v>15</v>
      </c>
      <c r="G34" s="24" t="s">
        <v>15</v>
      </c>
    </row>
    <row r="35" spans="5:7" x14ac:dyDescent="0.35">
      <c r="E35" s="18">
        <v>1644430081</v>
      </c>
      <c r="F35" s="23" t="s">
        <v>15</v>
      </c>
      <c r="G35" s="24" t="s">
        <v>15</v>
      </c>
    </row>
    <row r="36" spans="5:7" x14ac:dyDescent="0.35">
      <c r="E36" s="18">
        <v>1844505072</v>
      </c>
      <c r="F36" s="23" t="s">
        <v>15</v>
      </c>
      <c r="G36" s="24" t="s">
        <v>15</v>
      </c>
    </row>
    <row r="37" spans="5:7" x14ac:dyDescent="0.35">
      <c r="E37" s="18">
        <v>1927972279</v>
      </c>
      <c r="F37" s="23" t="s">
        <v>15</v>
      </c>
      <c r="G37" s="24" t="s">
        <v>15</v>
      </c>
    </row>
    <row r="38" spans="5:7" x14ac:dyDescent="0.35">
      <c r="E38" s="18">
        <v>2320127002</v>
      </c>
      <c r="F38" s="23" t="s">
        <v>15</v>
      </c>
      <c r="G38" s="24" t="s">
        <v>15</v>
      </c>
    </row>
    <row r="39" spans="5:7" x14ac:dyDescent="0.35">
      <c r="E39" s="18">
        <v>3977333714</v>
      </c>
      <c r="F39" s="23" t="s">
        <v>15</v>
      </c>
      <c r="G39" s="24" t="s">
        <v>15</v>
      </c>
    </row>
    <row r="40" spans="5:7" x14ac:dyDescent="0.35">
      <c r="E40" s="18">
        <v>4020332650</v>
      </c>
      <c r="F40" s="23" t="s">
        <v>15</v>
      </c>
      <c r="G40" s="24" t="s">
        <v>15</v>
      </c>
    </row>
    <row r="41" spans="5:7" x14ac:dyDescent="0.35">
      <c r="E41" s="18">
        <v>4388161847</v>
      </c>
      <c r="F41" s="23" t="s">
        <v>15</v>
      </c>
      <c r="G41" s="24" t="s">
        <v>15</v>
      </c>
    </row>
    <row r="42" spans="5:7" x14ac:dyDescent="0.35">
      <c r="E42" s="18">
        <v>4558609924</v>
      </c>
      <c r="F42" s="23" t="s">
        <v>15</v>
      </c>
      <c r="G42" s="24" t="s">
        <v>15</v>
      </c>
    </row>
    <row r="43" spans="5:7" x14ac:dyDescent="0.35">
      <c r="E43" s="18">
        <v>5553957443</v>
      </c>
      <c r="F43" s="23" t="s">
        <v>15</v>
      </c>
      <c r="G43" s="24" t="s">
        <v>15</v>
      </c>
    </row>
    <row r="44" spans="5:7" x14ac:dyDescent="0.35">
      <c r="E44" s="18">
        <v>6117666160</v>
      </c>
      <c r="F44" s="23" t="s">
        <v>15</v>
      </c>
      <c r="G44" s="24" t="s">
        <v>15</v>
      </c>
    </row>
    <row r="45" spans="5:7" x14ac:dyDescent="0.35">
      <c r="E45" s="18">
        <v>6775888955</v>
      </c>
      <c r="F45" s="23" t="s">
        <v>15</v>
      </c>
      <c r="G45" s="24" t="s">
        <v>15</v>
      </c>
    </row>
    <row r="46" spans="5:7" x14ac:dyDescent="0.35">
      <c r="E46" s="18">
        <v>7007744171</v>
      </c>
      <c r="F46" s="23" t="s">
        <v>15</v>
      </c>
      <c r="G46" s="24" t="s">
        <v>15</v>
      </c>
    </row>
    <row r="47" spans="5:7" ht="15" thickBot="1" x14ac:dyDescent="0.4">
      <c r="E47" s="19">
        <v>8053475328</v>
      </c>
      <c r="F47" s="25" t="s">
        <v>15</v>
      </c>
      <c r="G47" s="26" t="s">
        <v>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8 4 y J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P O M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I l X a k e X 4 E c B A A B E A g A A E w A c A E Z v c m 1 1 b G F z L 1 N l Y 3 R p b 2 4 x L m 0 g o h g A K K A U A A A A A A A A A A A A A A A A A A A A A A A A A A A A d V D R a s I w F H 0 v 9 B 9 C 9 l I h F J S 5 h 0 k f t J 3 M h 4 1 t 7 Z u O E d O r Z q S J J L e i y P 5 9 s S 0 4 1 O U l u e e c n H v P d S B Q G k 3 y 9 u 6 P w i A M 3 I Z b K I l T A N u M H 7 4 q s G t f J 0 Q B h g H x J z e 1 F e C R 1 O 3 i z I i 6 A o 3 R V C q I U 6 P R F y 6 i 2 e N C + r f V 3 k / x x d a a b 9 + F w F 6 A I i u J S 4 m L q c S J R J J x 5 A 6 u y o s J Y u F 2 t M f m G S h Z S e + c U E Y Z S Y 2 q K + 2 S I S N P W p h S 6 n X S H w w H j L z X B i H H g 4 L k / I x f j Y b P H m u T 3 N E 3 a y r P l e Q Z e A n W U R + r 4 E s v 7 J g O j 9 r Q j M w 7 f K x U L n w y 6 x K 0 9 V / L d M P 1 a W P F Y Q t n u 8 J y 7 V b G V u 3 A J 9 J F N / q z 4 5 H O S h 9 s p v H h P j 7 p f h g 5 0 r z b h m f Q Y w R h j w 1 R G O S q Y T 9 A G F u 6 6 7 + N 5 E X q G s G N m 7 X + o y l k B T M 9 g Y v + P 7 0 w k P p m v t E v U E s B A i 0 A F A A C A A g A 8 4 y J V 8 w g d w a l A A A A 9 g A A A B I A A A A A A A A A A A A A A A A A A A A A A E N v b m Z p Z y 9 Q Y W N r Y W d l L n h t b F B L A Q I t A B Q A A g A I A P O M i V c P y u m r p A A A A O k A A A A T A A A A A A A A A A A A A A A A A P E A A A B b Q 2 9 u d G V u d F 9 U e X B l c 1 0 u e G 1 s U E s B A i 0 A F A A C A A g A 8 4 y J V 2 p H l + B H A Q A A R A I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o A A A A A A A D Z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s Z W V w R G F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I 6 M D k 6 M z k u M D E w N j c 4 N l o i I C 8 + P E V u d H J 5 I F R 5 c G U 9 I k Z p b G x D b 2 x 1 b W 5 U e X B l c y I g V m F s d W U 9 I n N B d 1 l E Q X d N P S I g L z 4 8 R W 5 0 c n k g V H l w Z T 0 i R m l s b E N v b H V t b k 5 h b W V z I i B W Y W x 1 Z T 0 i c 1 s m c X V v d D t J Z C Z x d W 9 0 O y w m c X V v d D t T b G V l c E R h e S Z x d W 9 0 O y w m c X V v d D t U b 3 R h b F N s Z W V w U m V j b 3 J k c y Z x d W 9 0 O y w m c X V v d D t U b 3 R h b E 1 p b n V 0 Z X N B c 2 x l Z X A m c X V v d D s s J n F 1 b 3 Q 7 V G 9 0 Y W x U a W 1 l S W 5 C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G V l c E R h e V 9 t Z X J n Z W Q v Q 2 h h b m d l Z C B U e X B l L n t J Z C w w f S Z x d W 9 0 O y w m c X V v d D t T Z W N 0 a W 9 u M S 9 z b G V l c E R h e V 9 t Z X J n Z W Q v Q 2 h h b m d l Z C B U e X B l L n t T b G V l c E R h e S w x f S Z x d W 9 0 O y w m c X V v d D t T Z W N 0 a W 9 u M S 9 z b G V l c E R h e V 9 t Z X J n Z W Q v Q 2 h h b m d l Z C B U e X B l L n t U b 3 R h b F N s Z W V w U m V j b 3 J k c y w y f S Z x d W 9 0 O y w m c X V v d D t T Z W N 0 a W 9 u M S 9 z b G V l c E R h e V 9 t Z X J n Z W Q v Q 2 h h b m d l Z C B U e X B l L n t U b 3 R h b E 1 p b n V 0 Z X N B c 2 x l Z X A s M 3 0 m c X V v d D s s J n F 1 b 3 Q 7 U 2 V j d G l v b j E v c 2 x l Z X B E Y X l f b W V y Z 2 V k L 0 N o Y W 5 n Z W Q g V H l w Z S 5 7 V G 9 0 Y W x U a W 1 l S W 5 C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x l Z X B E Y X l f b W V y Z 2 V k L 0 N o Y W 5 n Z W Q g V H l w Z S 5 7 S W Q s M H 0 m c X V v d D s s J n F 1 b 3 Q 7 U 2 V j d G l v b j E v c 2 x l Z X B E Y X l f b W V y Z 2 V k L 0 N o Y W 5 n Z W Q g V H l w Z S 5 7 U 2 x l Z X B E Y X k s M X 0 m c X V v d D s s J n F 1 b 3 Q 7 U 2 V j d G l v b j E v c 2 x l Z X B E Y X l f b W V y Z 2 V k L 0 N o Y W 5 n Z W Q g V H l w Z S 5 7 V G 9 0 Y W x T b G V l c F J l Y 2 9 y Z H M s M n 0 m c X V v d D s s J n F 1 b 3 Q 7 U 2 V j d G l v b j E v c 2 x l Z X B E Y X l f b W V y Z 2 V k L 0 N o Y W 5 n Z W Q g V H l w Z S 5 7 V G 9 0 Y W x N a W 5 1 d G V z Q X N s Z W V w L D N 9 J n F 1 b 3 Q 7 L C Z x d W 9 0 O 1 N l Y 3 R p b 2 4 x L 3 N s Z W V w R G F 5 X 2 1 l c m d l Z C 9 D a G F u Z 2 V k I F R 5 c G U u e 1 R v d G F s V G l t Z U l u Q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V l c E R h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e r h f B a 8 S 7 b j r 0 h m A 8 V d A A A A A A I A A A A A A B B m A A A A A Q A A I A A A A K J C w G m I v T N z H e u S 3 7 I 2 L 3 3 M m 9 P S T 3 m U R 6 e n 2 e 2 e w 3 S s A A A A A A 6 A A A A A A g A A I A A A A A s N w u g 9 M R M g s P G C X I i I O K / Y p 8 5 v 4 j E 8 y R s x X d e Y J t j W U A A A A C 6 5 1 2 Y Q d K b z Z Y 8 9 5 X i g s U c 1 x g P t F c J O G p g L E l m u D 9 Z t G 6 G d L 9 I R J 2 k J V Z 4 y n V I M 2 5 0 J N s I W 2 y D 9 o N k h x 0 p b V T l H b V s f A v L y n R 5 6 v 5 d + y E j K Q A A A A H Q 8 k s L 9 h G S R h z D 4 F T + 6 T B h U / 3 C q y M Z v p g K Z K 7 k c 5 s f J c V P Y 8 j A u h F V 5 V X L f t x L 3 o p L g Z K z q 9 X 0 H v W m P C O i U L Z g = < / D a t a M a s h u p > 
</file>

<file path=customXml/itemProps1.xml><?xml version="1.0" encoding="utf-8"?>
<ds:datastoreItem xmlns:ds="http://schemas.openxmlformats.org/officeDocument/2006/customXml" ds:itemID="{461D7985-DCFF-4BAE-AF5F-FB52FFB4A6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sleepDay_merged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Awadhiya</dc:creator>
  <cp:lastModifiedBy>Amit Awadhiya</cp:lastModifiedBy>
  <dcterms:created xsi:type="dcterms:W3CDTF">2023-12-09T12:09:03Z</dcterms:created>
  <dcterms:modified xsi:type="dcterms:W3CDTF">2023-12-10T04:41:41Z</dcterms:modified>
</cp:coreProperties>
</file>