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F Lo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N1" i="1"/>
  <c r="E1" i="1" l="1"/>
  <c r="E2" i="1" s="1"/>
  <c r="N4" i="1" l="1"/>
</calcChain>
</file>

<file path=xl/sharedStrings.xml><?xml version="1.0" encoding="utf-8"?>
<sst xmlns="http://schemas.openxmlformats.org/spreadsheetml/2006/main" count="26" uniqueCount="25">
  <si>
    <t xml:space="preserve">Total Loan Accumulated </t>
  </si>
  <si>
    <t>Remaining Loan</t>
  </si>
  <si>
    <t>West Marina Payment Plan</t>
  </si>
  <si>
    <t>Downpayment</t>
  </si>
  <si>
    <t>Ballot Amount</t>
  </si>
  <si>
    <t>1st Installment</t>
  </si>
  <si>
    <t>2nd Installment</t>
  </si>
  <si>
    <t>3rd Installment</t>
  </si>
  <si>
    <t>4th Installment</t>
  </si>
  <si>
    <t>5th Installment</t>
  </si>
  <si>
    <t>6th Installment</t>
  </si>
  <si>
    <t>7th Installment</t>
  </si>
  <si>
    <t>8th Installment</t>
  </si>
  <si>
    <t>9th Installment</t>
  </si>
  <si>
    <t>10th Installment</t>
  </si>
  <si>
    <t>11th Installment</t>
  </si>
  <si>
    <t>12th Installment</t>
  </si>
  <si>
    <t>13th Installment</t>
  </si>
  <si>
    <t>14th Installment</t>
  </si>
  <si>
    <t>15th Installment</t>
  </si>
  <si>
    <t>Total Amount Paid</t>
  </si>
  <si>
    <t>Actual My Amount</t>
  </si>
  <si>
    <t>SilkBank Loan</t>
  </si>
  <si>
    <t>PF Loan Remaining</t>
  </si>
  <si>
    <t>Silk Loan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</si>
</sst>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PKR]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" fontId="1" fillId="0" borderId="1" xfId="0" applyNumberFormat="1" applyFont="1" applyBorder="1"/>
    <xf numFmtId="0" fontId="0" fillId="0" borderId="1" xfId="0" applyBorder="1"/>
    <xf numFmtId="1" fontId="1" fillId="0" borderId="1" xfId="0" applyNumberFormat="1" applyFont="1" applyBorder="1"/>
    <xf numFmtId="0" fontId="1" fillId="2" borderId="1" xfId="0" applyFont="1" applyFill="1" applyBorder="1"/>
    <xf numFmtId="164" fontId="0" fillId="0" borderId="0" xfId="0" applyNumberFormat="1"/>
    <xf numFmtId="164" fontId="0" fillId="0" borderId="1" xfId="0" applyNumberFormat="1" applyBorder="1"/>
    <xf numFmtId="164" fontId="1" fillId="2" borderId="1" xfId="0" applyNumberFormat="1" applyFont="1" applyFill="1" applyBorder="1"/>
    <xf numFmtId="164" fontId="3" fillId="0" borderId="1" xfId="0" applyNumberFormat="1" applyFont="1" applyBorder="1"/>
    <xf numFmtId="164" fontId="2" fillId="0" borderId="1" xfId="0" applyNumberFormat="1" applyFont="1" applyBorder="1"/>
    <xf numFmtId="164" fontId="4" fillId="3" borderId="1" xfId="0" applyNumberFormat="1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J13" sqref="J13"/>
    </sheetView>
  </sheetViews>
  <sheetFormatPr defaultRowHeight="15" x14ac:dyDescent="0.25"/>
  <cols>
    <col min="2" max="2" width="12" style="5" bestFit="1" customWidth="1"/>
    <col min="3" max="3" width="4.140625" customWidth="1"/>
    <col min="4" max="4" width="22.85546875" bestFit="1" customWidth="1"/>
    <col min="6" max="6" width="1.85546875" customWidth="1"/>
    <col min="7" max="7" width="15.5703125" bestFit="1" customWidth="1"/>
    <col min="8" max="8" width="15.28515625" style="5" customWidth="1"/>
    <col min="9" max="9" width="5" customWidth="1"/>
    <col min="10" max="10" width="17" customWidth="1"/>
    <col min="11" max="11" width="17" style="5" customWidth="1"/>
    <col min="12" max="12" width="3.5703125" customWidth="1"/>
    <col min="13" max="13" width="19.42578125" customWidth="1"/>
    <col min="14" max="14" width="16.85546875" style="5" customWidth="1"/>
  </cols>
  <sheetData>
    <row r="1" spans="1:14" x14ac:dyDescent="0.25">
      <c r="A1" s="1">
        <v>44256</v>
      </c>
      <c r="B1" s="9">
        <v>6944</v>
      </c>
      <c r="D1" s="4" t="s">
        <v>0</v>
      </c>
      <c r="E1" s="3">
        <f>SUM(B1:B12)</f>
        <v>83328</v>
      </c>
      <c r="G1" s="4" t="s">
        <v>2</v>
      </c>
      <c r="H1" s="7"/>
      <c r="J1" s="11" t="s">
        <v>22</v>
      </c>
      <c r="K1" s="11"/>
      <c r="M1" s="4" t="s">
        <v>20</v>
      </c>
      <c r="N1" s="6">
        <f>SUM(H2:H18)</f>
        <v>719000</v>
      </c>
    </row>
    <row r="2" spans="1:14" x14ac:dyDescent="0.25">
      <c r="A2" s="1">
        <v>44287</v>
      </c>
      <c r="B2" s="9">
        <v>6944</v>
      </c>
      <c r="D2" s="4" t="s">
        <v>1</v>
      </c>
      <c r="E2" s="3">
        <f>250000-E1</f>
        <v>166672</v>
      </c>
      <c r="G2" s="2" t="s">
        <v>3</v>
      </c>
      <c r="H2" s="8">
        <v>300000</v>
      </c>
      <c r="J2" s="1"/>
      <c r="K2" s="9">
        <v>0</v>
      </c>
      <c r="M2" s="4" t="s">
        <v>23</v>
      </c>
      <c r="N2" s="6"/>
    </row>
    <row r="3" spans="1:14" x14ac:dyDescent="0.25">
      <c r="A3" s="1">
        <v>44317</v>
      </c>
      <c r="B3" s="9">
        <v>6944</v>
      </c>
      <c r="G3" s="2" t="s">
        <v>4</v>
      </c>
      <c r="H3" s="8">
        <v>300000</v>
      </c>
      <c r="J3" s="1"/>
      <c r="K3" s="9">
        <v>0</v>
      </c>
      <c r="M3" s="4" t="s">
        <v>24</v>
      </c>
      <c r="N3" s="6"/>
    </row>
    <row r="4" spans="1:14" ht="15.75" x14ac:dyDescent="0.25">
      <c r="A4" s="1">
        <v>44348</v>
      </c>
      <c r="B4" s="9">
        <v>6944</v>
      </c>
      <c r="G4" s="2" t="s">
        <v>5</v>
      </c>
      <c r="H4" s="8">
        <v>17000</v>
      </c>
      <c r="J4" s="1"/>
      <c r="K4" s="9">
        <v>0</v>
      </c>
      <c r="M4" s="4" t="s">
        <v>21</v>
      </c>
      <c r="N4" s="10">
        <f>N1-N2-N3</f>
        <v>719000</v>
      </c>
    </row>
    <row r="5" spans="1:14" x14ac:dyDescent="0.25">
      <c r="A5" s="1">
        <v>44378</v>
      </c>
      <c r="B5" s="9">
        <v>6944</v>
      </c>
      <c r="G5" s="2" t="s">
        <v>6</v>
      </c>
      <c r="H5" s="8">
        <v>17000</v>
      </c>
      <c r="J5" s="1"/>
      <c r="K5" s="6">
        <v>0</v>
      </c>
    </row>
    <row r="6" spans="1:14" x14ac:dyDescent="0.25">
      <c r="A6" s="1">
        <v>44409</v>
      </c>
      <c r="B6" s="9">
        <v>6944</v>
      </c>
      <c r="G6" s="2" t="s">
        <v>7</v>
      </c>
      <c r="H6" s="8">
        <v>17000</v>
      </c>
      <c r="J6" s="1"/>
      <c r="K6" s="6"/>
    </row>
    <row r="7" spans="1:14" x14ac:dyDescent="0.25">
      <c r="A7" s="1">
        <v>44440</v>
      </c>
      <c r="B7" s="9">
        <v>6944</v>
      </c>
      <c r="G7" s="2" t="s">
        <v>8</v>
      </c>
      <c r="H7" s="8">
        <v>17000</v>
      </c>
    </row>
    <row r="8" spans="1:14" x14ac:dyDescent="0.25">
      <c r="A8" s="1">
        <v>44470</v>
      </c>
      <c r="B8" s="9">
        <v>6944</v>
      </c>
      <c r="G8" s="2" t="s">
        <v>9</v>
      </c>
      <c r="H8" s="8">
        <v>17000</v>
      </c>
    </row>
    <row r="9" spans="1:14" x14ac:dyDescent="0.25">
      <c r="A9" s="1">
        <v>44501</v>
      </c>
      <c r="B9" s="9">
        <v>6944</v>
      </c>
      <c r="G9" s="2" t="s">
        <v>10</v>
      </c>
      <c r="H9" s="8">
        <v>17000</v>
      </c>
      <c r="J9" s="4" t="s">
        <v>1</v>
      </c>
      <c r="K9" s="6">
        <f>300000-SUM(K2:K6)</f>
        <v>300000</v>
      </c>
    </row>
    <row r="10" spans="1:14" x14ac:dyDescent="0.25">
      <c r="A10" s="1">
        <v>44531</v>
      </c>
      <c r="B10" s="9">
        <v>6944</v>
      </c>
      <c r="G10" s="2" t="s">
        <v>11</v>
      </c>
      <c r="H10" s="8">
        <v>17000</v>
      </c>
    </row>
    <row r="11" spans="1:14" x14ac:dyDescent="0.25">
      <c r="A11" s="1">
        <v>44562</v>
      </c>
      <c r="B11" s="9">
        <v>6944</v>
      </c>
      <c r="G11" s="2" t="s">
        <v>12</v>
      </c>
      <c r="H11" s="8"/>
    </row>
    <row r="12" spans="1:14" x14ac:dyDescent="0.25">
      <c r="A12" s="1">
        <v>44593</v>
      </c>
      <c r="B12" s="9">
        <v>6944</v>
      </c>
      <c r="G12" s="2" t="s">
        <v>13</v>
      </c>
      <c r="H12" s="6"/>
    </row>
    <row r="13" spans="1:14" x14ac:dyDescent="0.25">
      <c r="A13" s="2"/>
      <c r="B13" s="9"/>
      <c r="G13" s="2" t="s">
        <v>14</v>
      </c>
      <c r="H13" s="6"/>
    </row>
    <row r="14" spans="1:14" x14ac:dyDescent="0.25">
      <c r="A14" s="2"/>
      <c r="B14" s="6"/>
      <c r="G14" s="2" t="s">
        <v>15</v>
      </c>
      <c r="H14" s="6"/>
    </row>
    <row r="15" spans="1:14" x14ac:dyDescent="0.25">
      <c r="A15" s="2"/>
      <c r="B15" s="6"/>
      <c r="G15" s="2" t="s">
        <v>16</v>
      </c>
      <c r="H15" s="6"/>
    </row>
    <row r="16" spans="1:14" x14ac:dyDescent="0.25">
      <c r="A16" s="2"/>
      <c r="B16" s="6"/>
      <c r="G16" s="2" t="s">
        <v>17</v>
      </c>
      <c r="H16" s="6"/>
    </row>
    <row r="17" spans="1:8" x14ac:dyDescent="0.25">
      <c r="A17" s="2"/>
      <c r="B17" s="6"/>
      <c r="G17" s="2" t="s">
        <v>18</v>
      </c>
      <c r="H17" s="6"/>
    </row>
    <row r="18" spans="1:8" x14ac:dyDescent="0.25">
      <c r="A18" s="2"/>
      <c r="B18" s="6"/>
      <c r="G18" s="2" t="s">
        <v>19</v>
      </c>
      <c r="H18" s="6"/>
    </row>
    <row r="19" spans="1:8" x14ac:dyDescent="0.25">
      <c r="G19" s="2"/>
      <c r="H19" s="6"/>
    </row>
    <row r="20" spans="1:8" x14ac:dyDescent="0.25">
      <c r="G20" s="2"/>
      <c r="H20" s="6"/>
    </row>
    <row r="21" spans="1:8" x14ac:dyDescent="0.25">
      <c r="G21" s="2"/>
      <c r="H21" s="6"/>
    </row>
    <row r="22" spans="1:8" x14ac:dyDescent="0.25">
      <c r="G22" s="2"/>
      <c r="H22" s="6"/>
    </row>
  </sheetData>
  <mergeCells count="1">
    <mergeCell ref="J1:K1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 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2022-03-02T04:34:19Z</dcterms:modified>
</cp:coreProperties>
</file>