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Teddy Kahwaji\Desktop\"/>
    </mc:Choice>
  </mc:AlternateContent>
  <xr:revisionPtr revIDLastSave="0" documentId="8_{63FD084F-E6D1-489C-BE81-02B395AE6B73}" xr6:coauthVersionLast="36" xr6:coauthVersionMax="36" xr10:uidLastSave="{00000000-0000-0000-0000-000000000000}"/>
  <bookViews>
    <workbookView xWindow="0" yWindow="0" windowWidth="28800" windowHeight="12225" xr2:uid="{00000000-000D-0000-FFFF-FFFF00000000}"/>
  </bookViews>
  <sheets>
    <sheet name="GanttChart" sheetId="1" r:id="rId1"/>
  </sheets>
  <definedNames>
    <definedName name="prevWBS" localSheetId="0">GanttChart!$A$1048576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 l="1"/>
  <c r="I18" i="1" s="1"/>
  <c r="F11" i="1"/>
  <c r="F10" i="1"/>
  <c r="F9" i="1"/>
  <c r="I37" i="1"/>
  <c r="F26" i="1"/>
  <c r="I26" i="1" s="1"/>
  <c r="F25" i="1"/>
  <c r="I25" i="1" s="1"/>
  <c r="F24" i="1"/>
  <c r="I24" i="1" s="1"/>
  <c r="F22" i="1"/>
  <c r="I22" i="1" s="1"/>
  <c r="F21" i="1"/>
  <c r="I21" i="1" s="1"/>
  <c r="F20" i="1"/>
  <c r="I20" i="1" s="1"/>
  <c r="F15" i="1"/>
  <c r="F14" i="1"/>
  <c r="F13" i="1"/>
  <c r="F12" i="1"/>
  <c r="A10" i="1"/>
  <c r="A9" i="1"/>
  <c r="F8" i="1"/>
  <c r="I8" i="1" s="1"/>
  <c r="A8" i="1"/>
  <c r="N6" i="1"/>
  <c r="L6" i="1"/>
  <c r="M6" i="1" s="1"/>
  <c r="M7" i="1" s="1"/>
  <c r="K6" i="1"/>
  <c r="K7" i="1" s="1"/>
  <c r="K5" i="1"/>
  <c r="K4" i="1"/>
  <c r="I19" i="1" l="1"/>
  <c r="O6" i="1"/>
  <c r="N7" i="1"/>
  <c r="L7" i="1"/>
  <c r="O7" i="1" l="1"/>
  <c r="P6" i="1"/>
  <c r="Q6" i="1" l="1"/>
  <c r="P7" i="1"/>
  <c r="Q7" i="1" l="1"/>
  <c r="R6" i="1"/>
  <c r="S6" i="1" l="1"/>
  <c r="R7" i="1"/>
  <c r="R5" i="1"/>
  <c r="R4" i="1"/>
  <c r="S7" i="1" l="1"/>
  <c r="T6" i="1"/>
  <c r="U6" i="1" l="1"/>
  <c r="T7" i="1"/>
  <c r="V6" i="1" l="1"/>
  <c r="U7" i="1"/>
  <c r="W6" i="1" l="1"/>
  <c r="V7" i="1"/>
  <c r="W7" i="1" l="1"/>
  <c r="X6" i="1"/>
  <c r="Y6" i="1" l="1"/>
  <c r="X7" i="1"/>
  <c r="Y7" i="1" l="1"/>
  <c r="Y5" i="1"/>
  <c r="Y4" i="1"/>
  <c r="Z6" i="1"/>
  <c r="AA6" i="1" l="1"/>
  <c r="Z7" i="1"/>
  <c r="AA7" i="1" l="1"/>
  <c r="AB6" i="1"/>
  <c r="AC6" i="1" l="1"/>
  <c r="AB7" i="1"/>
  <c r="AC7" i="1" l="1"/>
  <c r="AD6" i="1"/>
  <c r="AE6" i="1" l="1"/>
  <c r="AD7" i="1"/>
  <c r="AE7" i="1" l="1"/>
  <c r="AF6" i="1"/>
  <c r="AG6" i="1" l="1"/>
  <c r="AF7" i="1"/>
  <c r="AF4" i="1"/>
  <c r="AF5" i="1"/>
  <c r="AH6" i="1" l="1"/>
  <c r="AG7" i="1"/>
  <c r="AI6" i="1" l="1"/>
  <c r="AH7" i="1"/>
  <c r="AI7" i="1" l="1"/>
  <c r="AJ6" i="1"/>
  <c r="AK6" i="1" l="1"/>
  <c r="AJ7" i="1"/>
  <c r="AK7" i="1" l="1"/>
  <c r="AL6" i="1"/>
  <c r="AM6" i="1" l="1"/>
  <c r="AL7" i="1"/>
  <c r="AM7" i="1" l="1"/>
  <c r="AM5" i="1"/>
  <c r="AM4" i="1"/>
  <c r="AN6" i="1"/>
  <c r="AO6" i="1" l="1"/>
  <c r="AN7" i="1"/>
  <c r="AP6" i="1" l="1"/>
  <c r="AO7" i="1"/>
  <c r="AQ6" i="1" l="1"/>
  <c r="AP7" i="1"/>
  <c r="AQ7" i="1" l="1"/>
  <c r="AR6" i="1"/>
  <c r="AS6" i="1" l="1"/>
  <c r="AR7" i="1"/>
  <c r="AS7" i="1" l="1"/>
  <c r="AT6" i="1"/>
  <c r="AU6" i="1" l="1"/>
  <c r="AT7" i="1"/>
  <c r="AT5" i="1"/>
  <c r="AT4" i="1"/>
  <c r="AU7" i="1" l="1"/>
  <c r="AV6" i="1"/>
  <c r="AW6" i="1" l="1"/>
  <c r="AV7" i="1"/>
  <c r="AW7" i="1" l="1"/>
  <c r="AX6" i="1"/>
  <c r="AY6" i="1" l="1"/>
  <c r="AX7" i="1"/>
  <c r="AY7" i="1" l="1"/>
  <c r="AZ6" i="1"/>
  <c r="AZ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rPr>
          <t>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sz val="10"/>
            <color rgb="FF000000"/>
            <rFont val="Arial"/>
          </rPr>
          <t>Task Description
Enter the name of each task and sub-task. Use indents for sub-tasks.</t>
        </r>
      </text>
    </comment>
    <comment ref="C7" authorId="0" shapeId="0" xr:uid="{00000000-0006-0000-0000-000003000000}">
      <text>
        <r>
          <rPr>
            <sz val="10"/>
            <color rgb="FF000000"/>
            <rFont val="Arial"/>
          </rPr>
          <t>Task Lead
Enter the name of the Task Lead in this column.</t>
        </r>
      </text>
    </comment>
    <comment ref="D7" authorId="0" shapeId="0" xr:uid="{00000000-0006-0000-0000-000004000000}">
      <text>
        <r>
          <rPr>
            <sz val="10"/>
            <color rgb="FF000000"/>
            <rFont val="Arial"/>
          </rPr>
          <t>Predecessor Tasks:
You can use this column to enter the WBS of a predecessor for reference. The PRO version uses formulas to automatically calculate the Start Date based on the Predecessor.</t>
        </r>
      </text>
    </comment>
    <comment ref="E7" authorId="0" shapeId="0" xr:uid="{00000000-0006-0000-0000-000005000000}">
      <text>
        <r>
          <rPr>
            <sz val="10"/>
            <color rgb="FF000000"/>
            <rFont val="Arial"/>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F7" authorId="0" shapeId="0" xr:uid="{00000000-0006-0000-0000-000006000000}">
      <text>
        <r>
          <rPr>
            <sz val="10"/>
            <color rgb="FF000000"/>
            <rFont val="Arial"/>
          </rPr>
          <t>End Date:
The End Date is calculated based on the Start Date and the Calendar Days columns.</t>
        </r>
      </text>
    </comment>
    <comment ref="G7" authorId="0" shapeId="0" xr:uid="{00000000-0006-0000-0000-000007000000}">
      <text>
        <r>
          <rPr>
            <sz val="10"/>
            <color rgb="FF000000"/>
            <rFont val="Arial"/>
          </rPr>
          <t>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H7" authorId="0" shapeId="0" xr:uid="{00000000-0006-0000-0000-000008000000}">
      <text>
        <r>
          <rPr>
            <sz val="10"/>
            <color rgb="FF000000"/>
            <rFont val="Arial"/>
          </rPr>
          <t>Percent Complete
Update the status of this task by entering the percent complete (between 0% and 100%).</t>
        </r>
      </text>
    </comment>
    <comment ref="I7" authorId="0" shapeId="0" xr:uid="{00000000-0006-0000-0000-000009000000}">
      <text>
        <r>
          <rPr>
            <sz val="10"/>
            <color rgb="FF000000"/>
            <rFont val="Arial"/>
          </rPr>
          <t>Work Days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<sst xmlns="http://schemas.openxmlformats.org/spreadsheetml/2006/main" count="32" uniqueCount="31">
  <si>
    <t xml:space="preserve">Barber App </t>
  </si>
  <si>
    <t>Gantt Chart Template © 2006-2019 by Vertex42.com.</t>
  </si>
  <si>
    <t>The Forkers</t>
  </si>
  <si>
    <t xml:space="preserve">Project Start Date </t>
  </si>
  <si>
    <t xml:space="preserve">Display Week </t>
  </si>
  <si>
    <t xml:space="preserve">Project Lead </t>
  </si>
  <si>
    <t>WBS</t>
  </si>
  <si>
    <t>TASK</t>
  </si>
  <si>
    <t>LEAD</t>
  </si>
  <si>
    <t>PREDECESSOR</t>
  </si>
  <si>
    <t>START</t>
  </si>
  <si>
    <t>END</t>
  </si>
  <si>
    <t>DAYS</t>
  </si>
  <si>
    <t>% DONE</t>
  </si>
  <si>
    <t>WORK DAYS</t>
  </si>
  <si>
    <t>Prototype</t>
  </si>
  <si>
    <t>User Profile</t>
  </si>
  <si>
    <t>Authentication Portal</t>
  </si>
  <si>
    <t xml:space="preserve">Splash Page (Main Home Page) </t>
  </si>
  <si>
    <t>Preferences</t>
  </si>
  <si>
    <t>Customer Contacts</t>
  </si>
  <si>
    <t>Final Build (Additional Implements)</t>
  </si>
  <si>
    <t>Queue Functionality</t>
  </si>
  <si>
    <t>Customer History</t>
  </si>
  <si>
    <t>Profile Editing</t>
  </si>
  <si>
    <t>Network Implementations</t>
  </si>
  <si>
    <t>Storing Images</t>
  </si>
  <si>
    <t>Check in Page(Dummy Widget)</t>
  </si>
  <si>
    <t xml:space="preserve">Barber Schedule </t>
  </si>
  <si>
    <t xml:space="preserve">Fully Functional JSON </t>
  </si>
  <si>
    <t xml:space="preserve">Appointment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</si>
</sst>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23" x14ac:knownFonts="1">
    <font>
      <sz val="10"/>
      <color rgb="FF000000"/>
      <name val="Arial"/>
    </font>
    <font>
      <sz val="16"/>
      <color rgb="FF366092"/>
      <name val="Arial"/>
    </font>
    <font>
      <sz val="14"/>
      <color rgb="FF003366"/>
      <name val="Arial"/>
    </font>
    <font>
      <sz val="10"/>
      <name val="Arial"/>
    </font>
    <font>
      <i/>
      <sz val="8"/>
      <color rgb="FF595959"/>
      <name val="Arial"/>
    </font>
    <font>
      <sz val="11"/>
      <name val="Arial"/>
    </font>
    <font>
      <sz val="9"/>
      <name val="Arial"/>
    </font>
    <font>
      <u/>
      <sz val="8"/>
      <color rgb="FF0000FF"/>
      <name val="Arial"/>
    </font>
    <font>
      <sz val="7"/>
      <color rgb="FFC0C0C0"/>
      <name val="Arial"/>
    </font>
    <font>
      <u/>
      <sz val="10"/>
      <color rgb="FF0000FF"/>
      <name val="Arial"/>
    </font>
    <font>
      <sz val="10"/>
      <name val="Arial"/>
    </font>
    <font>
      <sz val="8"/>
      <name val="Arial"/>
    </font>
    <font>
      <b/>
      <sz val="11"/>
      <name val="Arial"/>
    </font>
    <font>
      <sz val="14"/>
      <name val="Arial"/>
    </font>
    <font>
      <b/>
      <sz val="9"/>
      <name val="Arial"/>
    </font>
    <font>
      <b/>
      <sz val="8"/>
      <name val="Arial"/>
    </font>
    <font>
      <sz val="9"/>
      <color rgb="FF000000"/>
      <name val="Arial"/>
    </font>
    <font>
      <sz val="14"/>
      <color rgb="FF000000"/>
      <name val="Arial"/>
    </font>
    <font>
      <i/>
      <sz val="9"/>
      <name val="Arial"/>
    </font>
    <font>
      <b/>
      <sz val="10"/>
      <color rgb="FF000000"/>
      <name val="Arial"/>
    </font>
    <font>
      <b/>
      <sz val="11"/>
      <color rgb="FF000000"/>
      <name val="Arial"/>
    </font>
    <font>
      <sz val="9"/>
      <color rgb="FFFF0000"/>
      <name val="Arial"/>
      <family val="2"/>
    </font>
    <font>
      <b/>
      <sz val="9"/>
      <name val="Arial"/>
      <family val="2"/>
    </font>
  </fonts>
  <fills count="9">
    <fill>
      <patternFill patternType="none"/>
    </fill>
    <fill>
      <patternFill patternType="gray125"/>
    </fill>
    <fill>
      <patternFill patternType="solid">
        <fgColor rgb="FFFFFFFF"/>
        <bgColor rgb="FFFFFFFF"/>
      </patternFill>
    </fill>
    <fill>
      <patternFill patternType="solid">
        <fgColor rgb="FFD3EBD4"/>
        <bgColor rgb="FFD3EBD4"/>
      </patternFill>
    </fill>
    <fill>
      <patternFill patternType="solid">
        <fgColor rgb="FFD8D8D8"/>
        <bgColor rgb="FFD8D8D8"/>
      </patternFill>
    </fill>
    <fill>
      <patternFill patternType="solid">
        <fgColor theme="0"/>
        <bgColor rgb="FFD8D8D8"/>
      </patternFill>
    </fill>
    <fill>
      <patternFill patternType="solid">
        <fgColor theme="0"/>
        <bgColor rgb="FFD3EBD4"/>
      </patternFill>
    </fill>
    <fill>
      <patternFill patternType="solid">
        <fgColor theme="0"/>
        <bgColor indexed="64"/>
      </patternFill>
    </fill>
    <fill>
      <patternFill patternType="solid">
        <fgColor theme="0"/>
        <bgColor rgb="FFFFFFFF"/>
      </patternFill>
    </fill>
  </fills>
  <borders count="19">
    <border>
      <left/>
      <right/>
      <top/>
      <bottom/>
      <diagonal/>
    </border>
    <border>
      <left/>
      <right/>
      <top/>
      <bottom/>
      <diagonal/>
    </border>
    <border>
      <left/>
      <right/>
      <top/>
      <bottom style="thin">
        <color rgb="FFBFBFBF"/>
      </bottom>
      <diagonal/>
    </border>
    <border>
      <left style="medium">
        <color rgb="FFBFBFBF"/>
      </left>
      <right/>
      <top/>
      <bottom/>
      <diagonal/>
    </border>
    <border>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style="thin">
        <color rgb="FFBFBFBF"/>
      </left>
      <right style="thin">
        <color rgb="FFBFBFBF"/>
      </right>
      <top/>
      <bottom style="medium">
        <color rgb="FFA5A5A5"/>
      </bottom>
      <diagonal/>
    </border>
    <border>
      <left style="thin">
        <color rgb="FFBFBFBF"/>
      </left>
      <right style="medium">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EAEAEA"/>
      </top>
      <bottom style="thin">
        <color rgb="FFEAEAEA"/>
      </bottom>
      <diagonal/>
    </border>
    <border>
      <left/>
      <right/>
      <top/>
      <bottom style="thin">
        <color rgb="FFEFEFEF"/>
      </bottom>
      <diagonal/>
    </border>
  </borders>
  <cellStyleXfs count="1">
    <xf numFmtId="0" fontId="0" fillId="0" borderId="0"/>
  </cellStyleXfs>
  <cellXfs count="103">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5" fillId="0" borderId="0" xfId="0" applyFont="1" applyAlignment="1">
      <alignment vertical="center"/>
    </xf>
    <xf numFmtId="0" fontId="6" fillId="0" borderId="0" xfId="0" applyFont="1"/>
    <xf numFmtId="0" fontId="7" fillId="2" borderId="1" xfId="0" applyFont="1" applyFill="1" applyBorder="1" applyAlignment="1">
      <alignment horizontal="right"/>
    </xf>
    <xf numFmtId="0" fontId="8" fillId="0" borderId="0" xfId="0" applyFont="1"/>
    <xf numFmtId="0" fontId="3" fillId="2" borderId="1" xfId="0" applyFont="1" applyFill="1" applyBorder="1"/>
    <xf numFmtId="0" fontId="3" fillId="0" borderId="0" xfId="0" applyFont="1"/>
    <xf numFmtId="0" fontId="9" fillId="0" borderId="0" xfId="0" applyFont="1" applyAlignment="1">
      <alignment horizontal="left"/>
    </xf>
    <xf numFmtId="0" fontId="3" fillId="0" borderId="2" xfId="0" applyFont="1" applyBorder="1" applyAlignment="1">
      <alignment horizontal="center" vertical="center"/>
    </xf>
    <xf numFmtId="166" fontId="11" fillId="0" borderId="6" xfId="0" applyNumberFormat="1" applyFont="1" applyBorder="1" applyAlignment="1">
      <alignment horizontal="center" vertical="center" shrinkToFit="1"/>
    </xf>
    <xf numFmtId="166" fontId="11" fillId="0" borderId="7" xfId="0" applyNumberFormat="1" applyFont="1" applyBorder="1" applyAlignment="1">
      <alignment horizontal="center" vertical="center" shrinkToFit="1"/>
    </xf>
    <xf numFmtId="166" fontId="11" fillId="0" borderId="8" xfId="0" applyNumberFormat="1" applyFont="1" applyBorder="1" applyAlignment="1">
      <alignment horizontal="center" vertical="center" shrinkToFit="1"/>
    </xf>
    <xf numFmtId="0" fontId="14" fillId="0" borderId="9" xfId="0" applyFont="1" applyBorder="1" applyAlignment="1">
      <alignment horizontal="left" vertical="center"/>
    </xf>
    <xf numFmtId="0" fontId="14" fillId="0" borderId="9" xfId="0" applyFont="1" applyBorder="1" applyAlignment="1">
      <alignment horizontal="center" vertical="center" wrapText="1"/>
    </xf>
    <xf numFmtId="0" fontId="15" fillId="0" borderId="9" xfId="0" applyFont="1" applyBorder="1" applyAlignment="1">
      <alignment horizontal="center" vertical="center" wrapText="1"/>
    </xf>
    <xf numFmtId="0" fontId="14" fillId="0" borderId="9" xfId="0" applyFont="1" applyBorder="1" applyAlignment="1">
      <alignment horizontal="center" vertical="center"/>
    </xf>
    <xf numFmtId="0" fontId="6" fillId="0" borderId="10" xfId="0" applyFont="1" applyBorder="1" applyAlignment="1">
      <alignment horizontal="center" vertical="center" shrinkToFit="1"/>
    </xf>
    <xf numFmtId="0" fontId="6" fillId="0" borderId="11" xfId="0" applyFont="1" applyBorder="1" applyAlignment="1">
      <alignment horizontal="center" vertical="center" shrinkToFit="1"/>
    </xf>
    <xf numFmtId="0" fontId="6" fillId="0" borderId="12" xfId="0" applyFont="1" applyBorder="1" applyAlignment="1">
      <alignment horizontal="center" vertical="center" shrinkToFit="1"/>
    </xf>
    <xf numFmtId="0" fontId="12" fillId="4" borderId="13" xfId="0" applyFont="1" applyFill="1" applyBorder="1" applyAlignment="1">
      <alignment horizontal="left" vertical="center"/>
    </xf>
    <xf numFmtId="0" fontId="12" fillId="4" borderId="13" xfId="0" applyFont="1" applyFill="1" applyBorder="1" applyAlignment="1">
      <alignment vertical="center"/>
    </xf>
    <xf numFmtId="0" fontId="6" fillId="4" borderId="13" xfId="0" applyFont="1" applyFill="1" applyBorder="1" applyAlignment="1">
      <alignment vertical="center"/>
    </xf>
    <xf numFmtId="0" fontId="6" fillId="4" borderId="13" xfId="0" applyFont="1" applyFill="1" applyBorder="1" applyAlignment="1">
      <alignment horizontal="center" vertical="center"/>
    </xf>
    <xf numFmtId="167" fontId="6" fillId="4" borderId="13" xfId="0" applyNumberFormat="1" applyFont="1" applyFill="1" applyBorder="1" applyAlignment="1">
      <alignment horizontal="right" vertical="center"/>
    </xf>
    <xf numFmtId="167" fontId="6" fillId="4" borderId="13" xfId="0" applyNumberFormat="1" applyFont="1" applyFill="1" applyBorder="1" applyAlignment="1">
      <alignment horizontal="center" vertical="center"/>
    </xf>
    <xf numFmtId="1" fontId="6" fillId="4" borderId="13" xfId="0" applyNumberFormat="1" applyFont="1" applyFill="1" applyBorder="1" applyAlignment="1">
      <alignment horizontal="center" vertical="center"/>
    </xf>
    <xf numFmtId="9" fontId="6" fillId="4" borderId="13" xfId="0" applyNumberFormat="1" applyFont="1" applyFill="1" applyBorder="1" applyAlignment="1">
      <alignment horizontal="center" vertical="center"/>
    </xf>
    <xf numFmtId="1" fontId="13" fillId="4" borderId="13" xfId="0" applyNumberFormat="1" applyFont="1" applyFill="1" applyBorder="1" applyAlignment="1">
      <alignment horizontal="center" vertical="center"/>
    </xf>
    <xf numFmtId="0" fontId="6" fillId="4" borderId="13" xfId="0" applyFont="1" applyFill="1" applyBorder="1" applyAlignment="1">
      <alignment horizontal="left" vertical="center"/>
    </xf>
    <xf numFmtId="0" fontId="6" fillId="0" borderId="14" xfId="0" applyFont="1" applyBorder="1" applyAlignment="1">
      <alignment horizontal="left" vertical="center"/>
    </xf>
    <xf numFmtId="0" fontId="6" fillId="0" borderId="14" xfId="0" applyFont="1" applyBorder="1" applyAlignment="1">
      <alignment vertical="center" wrapText="1"/>
    </xf>
    <xf numFmtId="0" fontId="6" fillId="0" borderId="14" xfId="0" applyFont="1" applyBorder="1" applyAlignment="1">
      <alignment vertical="center"/>
    </xf>
    <xf numFmtId="0" fontId="16" fillId="0" borderId="15" xfId="0" applyFont="1" applyBorder="1" applyAlignment="1">
      <alignment horizontal="center" vertical="center"/>
    </xf>
    <xf numFmtId="167" fontId="16" fillId="3" borderId="16" xfId="0" applyNumberFormat="1" applyFont="1" applyFill="1" applyBorder="1" applyAlignment="1">
      <alignment horizontal="center" vertical="center"/>
    </xf>
    <xf numFmtId="167" fontId="16" fillId="0" borderId="15" xfId="0" applyNumberFormat="1" applyFont="1" applyBorder="1" applyAlignment="1">
      <alignment horizontal="center" vertical="center"/>
    </xf>
    <xf numFmtId="1" fontId="16" fillId="3" borderId="16" xfId="0" applyNumberFormat="1" applyFont="1" applyFill="1" applyBorder="1" applyAlignment="1">
      <alignment horizontal="center" vertical="center"/>
    </xf>
    <xf numFmtId="9" fontId="16" fillId="3" borderId="16" xfId="0" applyNumberFormat="1" applyFont="1" applyFill="1" applyBorder="1" applyAlignment="1">
      <alignment horizontal="center" vertical="center"/>
    </xf>
    <xf numFmtId="1" fontId="16" fillId="0" borderId="15" xfId="0" applyNumberFormat="1" applyFont="1" applyBorder="1" applyAlignment="1">
      <alignment horizontal="center" vertical="center"/>
    </xf>
    <xf numFmtId="1" fontId="17" fillId="0" borderId="15" xfId="0" applyNumberFormat="1" applyFont="1" applyBorder="1" applyAlignment="1">
      <alignment horizontal="center" vertical="center"/>
    </xf>
    <xf numFmtId="9" fontId="6" fillId="0" borderId="14" xfId="0" applyNumberFormat="1" applyFont="1" applyBorder="1" applyAlignment="1">
      <alignment horizontal="left" vertical="center"/>
    </xf>
    <xf numFmtId="0" fontId="6" fillId="0" borderId="14" xfId="0" applyFont="1" applyBorder="1" applyAlignment="1">
      <alignment horizontal="left" vertical="center" wrapText="1"/>
    </xf>
    <xf numFmtId="0" fontId="12" fillId="4" borderId="17" xfId="0" applyFont="1" applyFill="1" applyBorder="1" applyAlignment="1">
      <alignment horizontal="left" vertical="center"/>
    </xf>
    <xf numFmtId="0" fontId="12" fillId="4" borderId="17" xfId="0" applyFont="1" applyFill="1" applyBorder="1" applyAlignment="1">
      <alignment vertical="center"/>
    </xf>
    <xf numFmtId="0" fontId="6" fillId="4" borderId="17" xfId="0" applyFont="1" applyFill="1" applyBorder="1" applyAlignment="1">
      <alignment vertical="center"/>
    </xf>
    <xf numFmtId="0" fontId="6" fillId="4" borderId="17" xfId="0" applyFont="1" applyFill="1" applyBorder="1" applyAlignment="1">
      <alignment horizontal="center" vertical="center"/>
    </xf>
    <xf numFmtId="167" fontId="6" fillId="4" borderId="17" xfId="0" applyNumberFormat="1" applyFont="1" applyFill="1" applyBorder="1" applyAlignment="1">
      <alignment horizontal="center" vertical="center"/>
    </xf>
    <xf numFmtId="1" fontId="6" fillId="4" borderId="17" xfId="0" applyNumberFormat="1" applyFont="1" applyFill="1" applyBorder="1" applyAlignment="1">
      <alignment horizontal="center" vertical="center"/>
    </xf>
    <xf numFmtId="9" fontId="6" fillId="4" borderId="17" xfId="0" applyNumberFormat="1" applyFont="1" applyFill="1" applyBorder="1" applyAlignment="1">
      <alignment horizontal="center" vertical="center"/>
    </xf>
    <xf numFmtId="1" fontId="13" fillId="4" borderId="17" xfId="0" applyNumberFormat="1" applyFont="1" applyFill="1" applyBorder="1" applyAlignment="1">
      <alignment horizontal="center" vertical="center"/>
    </xf>
    <xf numFmtId="0" fontId="6" fillId="4" borderId="17" xfId="0" applyFont="1" applyFill="1" applyBorder="1" applyAlignment="1">
      <alignment horizontal="left" vertical="center"/>
    </xf>
    <xf numFmtId="0" fontId="18" fillId="0" borderId="14" xfId="0" applyFont="1" applyBorder="1" applyAlignment="1">
      <alignment vertical="center"/>
    </xf>
    <xf numFmtId="0" fontId="6" fillId="0" borderId="14" xfId="0" applyFont="1" applyBorder="1" applyAlignment="1">
      <alignment horizontal="center" vertical="center"/>
    </xf>
    <xf numFmtId="0" fontId="18" fillId="0" borderId="14" xfId="0" applyFont="1" applyBorder="1" applyAlignment="1">
      <alignment horizontal="center" vertical="center"/>
    </xf>
    <xf numFmtId="1" fontId="6" fillId="0" borderId="14" xfId="0" applyNumberFormat="1" applyFont="1" applyBorder="1" applyAlignment="1">
      <alignment horizontal="center" vertical="center"/>
    </xf>
    <xf numFmtId="9" fontId="6" fillId="0" borderId="14" xfId="0" applyNumberFormat="1" applyFont="1" applyBorder="1" applyAlignment="1">
      <alignment horizontal="center" vertical="center"/>
    </xf>
    <xf numFmtId="1" fontId="13" fillId="0" borderId="14" xfId="0" applyNumberFormat="1" applyFont="1" applyBorder="1" applyAlignment="1">
      <alignment horizontal="center" vertical="center"/>
    </xf>
    <xf numFmtId="0" fontId="5" fillId="0" borderId="3" xfId="0" applyFont="1" applyBorder="1" applyAlignment="1">
      <alignment horizontal="center" vertical="center"/>
    </xf>
    <xf numFmtId="0" fontId="0" fillId="0" borderId="0" xfId="0" applyFont="1" applyAlignment="1"/>
    <xf numFmtId="0" fontId="10" fillId="0" borderId="4" xfId="0" applyFont="1" applyBorder="1"/>
    <xf numFmtId="0" fontId="4" fillId="0" borderId="0" xfId="0" applyFont="1" applyAlignment="1">
      <alignment horizontal="left" vertical="center"/>
    </xf>
    <xf numFmtId="164" fontId="3" fillId="0" borderId="2" xfId="0" applyNumberFormat="1" applyFont="1" applyBorder="1" applyAlignment="1">
      <alignment horizontal="center" vertical="center" shrinkToFit="1"/>
    </xf>
    <xf numFmtId="0" fontId="10" fillId="0" borderId="2" xfId="0" applyFont="1" applyBorder="1"/>
    <xf numFmtId="165" fontId="3" fillId="0" borderId="3" xfId="0" applyNumberFormat="1" applyFont="1" applyBorder="1" applyAlignment="1">
      <alignment horizontal="center" vertical="center"/>
    </xf>
    <xf numFmtId="164" fontId="3" fillId="0" borderId="5" xfId="0" applyNumberFormat="1" applyFont="1" applyBorder="1" applyAlignment="1">
      <alignment horizontal="center" vertical="center" shrinkToFit="1"/>
    </xf>
    <xf numFmtId="0" fontId="10" fillId="0" borderId="5" xfId="0" applyFont="1" applyBorder="1"/>
    <xf numFmtId="0" fontId="21" fillId="0" borderId="14" xfId="0" applyFont="1" applyBorder="1" applyAlignment="1">
      <alignment horizontal="left" vertical="center"/>
    </xf>
    <xf numFmtId="167" fontId="6" fillId="5" borderId="17" xfId="0" applyNumberFormat="1" applyFont="1" applyFill="1" applyBorder="1" applyAlignment="1">
      <alignment horizontal="center" vertical="center"/>
    </xf>
    <xf numFmtId="167" fontId="16" fillId="6" borderId="16" xfId="0" applyNumberFormat="1" applyFont="1" applyFill="1" applyBorder="1" applyAlignment="1">
      <alignment horizontal="center" vertical="center"/>
    </xf>
    <xf numFmtId="0" fontId="18" fillId="7" borderId="14" xfId="0" applyFont="1" applyFill="1" applyBorder="1" applyAlignment="1">
      <alignment horizontal="center" vertical="center"/>
    </xf>
    <xf numFmtId="0" fontId="12" fillId="5" borderId="17" xfId="0" applyFont="1" applyFill="1" applyBorder="1" applyAlignment="1">
      <alignment horizontal="left" vertical="center"/>
    </xf>
    <xf numFmtId="0" fontId="12" fillId="5" borderId="17" xfId="0" applyFont="1" applyFill="1" applyBorder="1" applyAlignment="1">
      <alignment vertical="center"/>
    </xf>
    <xf numFmtId="0" fontId="6" fillId="5" borderId="17" xfId="0" applyFont="1" applyFill="1" applyBorder="1" applyAlignment="1">
      <alignment vertical="center"/>
    </xf>
    <xf numFmtId="0" fontId="6" fillId="5" borderId="17" xfId="0" applyFont="1" applyFill="1" applyBorder="1" applyAlignment="1">
      <alignment horizontal="center" vertical="center"/>
    </xf>
    <xf numFmtId="1" fontId="6" fillId="5" borderId="17" xfId="0" applyNumberFormat="1" applyFont="1" applyFill="1" applyBorder="1" applyAlignment="1">
      <alignment horizontal="center" vertical="center"/>
    </xf>
    <xf numFmtId="9" fontId="6" fillId="5" borderId="17" xfId="0" applyNumberFormat="1" applyFont="1" applyFill="1" applyBorder="1" applyAlignment="1">
      <alignment horizontal="center" vertical="center"/>
    </xf>
    <xf numFmtId="1" fontId="13" fillId="5" borderId="17" xfId="0" applyNumberFormat="1" applyFont="1" applyFill="1" applyBorder="1" applyAlignment="1">
      <alignment horizontal="center" vertical="center"/>
    </xf>
    <xf numFmtId="0" fontId="6" fillId="5" borderId="17" xfId="0" applyFont="1" applyFill="1" applyBorder="1" applyAlignment="1">
      <alignment horizontal="left" vertical="center"/>
    </xf>
    <xf numFmtId="1" fontId="16" fillId="6" borderId="16" xfId="0" applyNumberFormat="1" applyFont="1" applyFill="1" applyBorder="1" applyAlignment="1">
      <alignment horizontal="center" vertical="center"/>
    </xf>
    <xf numFmtId="9" fontId="16" fillId="6" borderId="16" xfId="0" applyNumberFormat="1" applyFont="1" applyFill="1" applyBorder="1" applyAlignment="1">
      <alignment horizontal="center" vertical="center"/>
    </xf>
    <xf numFmtId="0" fontId="19" fillId="5" borderId="1" xfId="0" applyFont="1" applyFill="1" applyBorder="1" applyAlignment="1">
      <alignment vertical="center"/>
    </xf>
    <xf numFmtId="0" fontId="3" fillId="5" borderId="1" xfId="0" applyFont="1" applyFill="1" applyBorder="1" applyAlignment="1">
      <alignment vertical="center"/>
    </xf>
    <xf numFmtId="0" fontId="0" fillId="5" borderId="1" xfId="0" applyFont="1" applyFill="1" applyBorder="1" applyAlignment="1">
      <alignment vertical="center"/>
    </xf>
    <xf numFmtId="0" fontId="0" fillId="5" borderId="1" xfId="0" applyFont="1" applyFill="1" applyBorder="1" applyAlignment="1">
      <alignment horizontal="center" vertical="center"/>
    </xf>
    <xf numFmtId="0" fontId="11" fillId="5" borderId="1" xfId="0" applyFont="1" applyFill="1" applyBorder="1" applyAlignment="1">
      <alignment vertical="center"/>
    </xf>
    <xf numFmtId="0" fontId="13" fillId="5" borderId="1" xfId="0" applyFont="1" applyFill="1" applyBorder="1" applyAlignment="1">
      <alignment vertical="center"/>
    </xf>
    <xf numFmtId="0" fontId="6" fillId="7" borderId="14" xfId="0" applyFont="1" applyFill="1" applyBorder="1" applyAlignment="1">
      <alignment horizontal="left" vertical="center"/>
    </xf>
    <xf numFmtId="0" fontId="0" fillId="7" borderId="0" xfId="0" applyFont="1" applyFill="1" applyAlignment="1"/>
    <xf numFmtId="0" fontId="16" fillId="5" borderId="1" xfId="0" applyFont="1" applyFill="1" applyBorder="1" applyAlignment="1">
      <alignment vertical="center"/>
    </xf>
    <xf numFmtId="0" fontId="6" fillId="5" borderId="1" xfId="0" applyFont="1" applyFill="1" applyBorder="1" applyAlignment="1">
      <alignment vertical="center"/>
    </xf>
    <xf numFmtId="0" fontId="6" fillId="5" borderId="1" xfId="0" applyFont="1" applyFill="1" applyBorder="1" applyAlignment="1">
      <alignment horizontal="center" vertical="center"/>
    </xf>
    <xf numFmtId="0" fontId="12" fillId="7" borderId="14" xfId="0" applyFont="1" applyFill="1" applyBorder="1" applyAlignment="1">
      <alignment horizontal="left" vertical="center"/>
    </xf>
    <xf numFmtId="0" fontId="20" fillId="8" borderId="18" xfId="0" applyFont="1" applyFill="1" applyBorder="1" applyAlignment="1">
      <alignment vertical="center"/>
    </xf>
    <xf numFmtId="0" fontId="16" fillId="8" borderId="18" xfId="0" applyFont="1" applyFill="1" applyBorder="1" applyAlignment="1">
      <alignment vertical="center"/>
    </xf>
    <xf numFmtId="0" fontId="16" fillId="7" borderId="15" xfId="0" applyFont="1" applyFill="1" applyBorder="1" applyAlignment="1">
      <alignment horizontal="center" vertical="center"/>
    </xf>
    <xf numFmtId="167" fontId="16" fillId="7" borderId="15" xfId="0" applyNumberFormat="1" applyFont="1" applyFill="1" applyBorder="1" applyAlignment="1">
      <alignment horizontal="center" vertical="center"/>
    </xf>
    <xf numFmtId="1" fontId="16" fillId="7" borderId="15" xfId="0" applyNumberFormat="1" applyFont="1" applyFill="1" applyBorder="1" applyAlignment="1">
      <alignment horizontal="center" vertical="center"/>
    </xf>
    <xf numFmtId="1" fontId="17" fillId="7" borderId="15" xfId="0" applyNumberFormat="1" applyFont="1" applyFill="1" applyBorder="1" applyAlignment="1">
      <alignment horizontal="center" vertical="center"/>
    </xf>
    <xf numFmtId="0" fontId="16" fillId="7" borderId="15" xfId="0" applyFont="1" applyFill="1" applyBorder="1" applyAlignment="1">
      <alignment vertical="center"/>
    </xf>
    <xf numFmtId="0" fontId="16" fillId="7" borderId="15" xfId="0" applyFont="1" applyFill="1" applyBorder="1" applyAlignment="1">
      <alignment horizontal="left" vertical="center"/>
    </xf>
    <xf numFmtId="0" fontId="22" fillId="0" borderId="9" xfId="0" applyFont="1" applyBorder="1" applyAlignment="1">
      <alignment horizontal="left" vertical="center"/>
    </xf>
  </cellXfs>
  <cellStyles count="1">
    <cellStyle name="Normal" xfId="0" builtinId="0"/>
  </cellStyles>
  <dxfs count="4">
    <dxf>
      <fill>
        <patternFill patternType="none"/>
      </fill>
      <border>
        <left style="thin">
          <color rgb="FFC00000"/>
        </left>
        <right style="thin">
          <color rgb="FFC00000"/>
        </right>
      </border>
    </dxf>
    <dxf>
      <fill>
        <patternFill patternType="solid">
          <fgColor rgb="FF0070C0"/>
          <bgColor rgb="FF0070C0"/>
        </patternFill>
      </fill>
    </dxf>
    <dxf>
      <fill>
        <patternFill patternType="solid">
          <fgColor rgb="FF7F7F7F"/>
          <bgColor rgb="FF7F7F7F"/>
        </patternFill>
      </fill>
    </dxf>
    <dxf>
      <font>
        <color rgb="FFFFFFFF"/>
      </font>
      <fill>
        <patternFill patternType="solid">
          <fgColor rgb="FFC0504D"/>
          <bgColor rgb="FFC0504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N1000"/>
  <sheetViews>
    <sheetView showGridLines="0" tabSelected="1" workbookViewId="0">
      <pane ySplit="7" topLeftCell="A8" activePane="bottomLeft" state="frozen"/>
      <selection pane="bottomLeft" activeCell="P15" sqref="P15"/>
    </sheetView>
  </sheetViews>
  <sheetFormatPr defaultColWidth="14.42578125" defaultRowHeight="15" customHeight="1"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1" t="s">
        <v>0</v>
      </c>
      <c r="B1" s="2"/>
      <c r="C1" s="2"/>
      <c r="D1" s="2"/>
      <c r="E1" s="2"/>
      <c r="F1" s="2"/>
      <c r="I1" s="3"/>
      <c r="K1" s="62" t="s">
        <v>1</v>
      </c>
      <c r="L1" s="60"/>
      <c r="M1" s="60"/>
      <c r="N1" s="60"/>
      <c r="O1" s="60"/>
      <c r="P1" s="60"/>
      <c r="Q1" s="60"/>
      <c r="R1" s="60"/>
      <c r="S1" s="60"/>
      <c r="T1" s="60"/>
      <c r="U1" s="60"/>
      <c r="V1" s="60"/>
      <c r="W1" s="60"/>
      <c r="X1" s="60"/>
      <c r="Y1" s="60"/>
      <c r="Z1" s="60"/>
      <c r="AA1" s="60"/>
      <c r="AB1" s="60"/>
      <c r="AC1" s="60"/>
      <c r="AD1" s="60"/>
      <c r="AE1" s="60"/>
    </row>
    <row r="2" spans="1:66" ht="18" customHeight="1" x14ac:dyDescent="0.2">
      <c r="A2" s="4" t="s">
        <v>2</v>
      </c>
      <c r="B2" s="5"/>
      <c r="C2" s="5"/>
      <c r="D2" s="6"/>
      <c r="E2" s="7"/>
      <c r="F2" s="7"/>
      <c r="H2" s="8"/>
    </row>
    <row r="3" spans="1:66" ht="12" customHeight="1" x14ac:dyDescent="0.2">
      <c r="A3" s="4"/>
      <c r="B3" s="9"/>
      <c r="H3" s="8"/>
      <c r="K3" s="10"/>
      <c r="L3" s="10"/>
      <c r="M3" s="10"/>
      <c r="N3" s="10"/>
      <c r="O3" s="10"/>
      <c r="P3" s="10"/>
      <c r="Q3" s="10"/>
      <c r="R3" s="10"/>
      <c r="S3" s="10"/>
      <c r="T3" s="10"/>
      <c r="U3" s="10"/>
      <c r="V3" s="10"/>
      <c r="W3" s="10"/>
      <c r="X3" s="10"/>
      <c r="Y3" s="10"/>
      <c r="Z3" s="10"/>
      <c r="AA3" s="10"/>
    </row>
    <row r="4" spans="1:66" ht="17.25" customHeight="1" x14ac:dyDescent="0.2">
      <c r="A4" s="9"/>
      <c r="B4" s="3" t="s">
        <v>3</v>
      </c>
      <c r="C4" s="63">
        <v>43553</v>
      </c>
      <c r="D4" s="64"/>
      <c r="E4" s="64"/>
      <c r="F4" s="9"/>
      <c r="G4" s="3" t="s">
        <v>4</v>
      </c>
      <c r="H4" s="11">
        <v>1</v>
      </c>
      <c r="I4" s="9"/>
      <c r="J4" s="9"/>
      <c r="K4" s="59" t="str">
        <f>"Week "&amp;(K6-($C$4-WEEKDAY($C$4,1)+2))/7+1</f>
        <v>Week 1</v>
      </c>
      <c r="L4" s="60"/>
      <c r="M4" s="60"/>
      <c r="N4" s="60"/>
      <c r="O4" s="60"/>
      <c r="P4" s="60"/>
      <c r="Q4" s="61"/>
      <c r="R4" s="59" t="str">
        <f>"Week "&amp;(R6-($C$4-WEEKDAY($C$4,1)+2))/7+1</f>
        <v>Week 2</v>
      </c>
      <c r="S4" s="60"/>
      <c r="T4" s="60"/>
      <c r="U4" s="60"/>
      <c r="V4" s="60"/>
      <c r="W4" s="60"/>
      <c r="X4" s="61"/>
      <c r="Y4" s="59" t="str">
        <f>"Week "&amp;(Y6-($C$4-WEEKDAY($C$4,1)+2))/7+1</f>
        <v>Week 3</v>
      </c>
      <c r="Z4" s="60"/>
      <c r="AA4" s="60"/>
      <c r="AB4" s="60"/>
      <c r="AC4" s="60"/>
      <c r="AD4" s="60"/>
      <c r="AE4" s="61"/>
      <c r="AF4" s="59" t="str">
        <f>"Week "&amp;(AF6-($C$4-WEEKDAY($C$4,1)+2))/7+1</f>
        <v>Week 4</v>
      </c>
      <c r="AG4" s="60"/>
      <c r="AH4" s="60"/>
      <c r="AI4" s="60"/>
      <c r="AJ4" s="60"/>
      <c r="AK4" s="60"/>
      <c r="AL4" s="61"/>
      <c r="AM4" s="59" t="str">
        <f>"Week "&amp;(AM6-($C$4-WEEKDAY($C$4,1)+2))/7+1</f>
        <v>Week 5</v>
      </c>
      <c r="AN4" s="60"/>
      <c r="AO4" s="60"/>
      <c r="AP4" s="60"/>
      <c r="AQ4" s="60"/>
      <c r="AR4" s="60"/>
      <c r="AS4" s="61"/>
      <c r="AT4" s="59" t="str">
        <f>"Week "&amp;(AT6-($C$4-WEEKDAY($C$4,1)+2))/7+1</f>
        <v>Week 6</v>
      </c>
      <c r="AU4" s="60"/>
      <c r="AV4" s="60"/>
      <c r="AW4" s="60"/>
      <c r="AX4" s="60"/>
      <c r="AY4" s="60"/>
      <c r="AZ4" s="61"/>
      <c r="BA4" s="59"/>
      <c r="BB4" s="60"/>
      <c r="BC4" s="60"/>
      <c r="BD4" s="60"/>
      <c r="BE4" s="60"/>
      <c r="BF4" s="60"/>
      <c r="BG4" s="61"/>
      <c r="BH4" s="59"/>
      <c r="BI4" s="60"/>
      <c r="BJ4" s="60"/>
      <c r="BK4" s="60"/>
      <c r="BL4" s="60"/>
      <c r="BM4" s="60"/>
      <c r="BN4" s="61"/>
    </row>
    <row r="5" spans="1:66" ht="17.25" customHeight="1" x14ac:dyDescent="0.2">
      <c r="A5" s="9"/>
      <c r="B5" s="3" t="s">
        <v>5</v>
      </c>
      <c r="C5" s="66" t="s">
        <v>2</v>
      </c>
      <c r="D5" s="67"/>
      <c r="E5" s="67"/>
      <c r="F5" s="9"/>
      <c r="G5" s="9"/>
      <c r="H5" s="9"/>
      <c r="I5" s="9"/>
      <c r="J5" s="9"/>
      <c r="K5" s="65">
        <f>K6</f>
        <v>43549</v>
      </c>
      <c r="L5" s="60"/>
      <c r="M5" s="60"/>
      <c r="N5" s="60"/>
      <c r="O5" s="60"/>
      <c r="P5" s="60"/>
      <c r="Q5" s="61"/>
      <c r="R5" s="65">
        <f>R6</f>
        <v>43556</v>
      </c>
      <c r="S5" s="60"/>
      <c r="T5" s="60"/>
      <c r="U5" s="60"/>
      <c r="V5" s="60"/>
      <c r="W5" s="60"/>
      <c r="X5" s="61"/>
      <c r="Y5" s="65">
        <f>Y6</f>
        <v>43563</v>
      </c>
      <c r="Z5" s="60"/>
      <c r="AA5" s="60"/>
      <c r="AB5" s="60"/>
      <c r="AC5" s="60"/>
      <c r="AD5" s="60"/>
      <c r="AE5" s="61"/>
      <c r="AF5" s="65">
        <f>AF6</f>
        <v>43570</v>
      </c>
      <c r="AG5" s="60"/>
      <c r="AH5" s="60"/>
      <c r="AI5" s="60"/>
      <c r="AJ5" s="60"/>
      <c r="AK5" s="60"/>
      <c r="AL5" s="61"/>
      <c r="AM5" s="65">
        <f>AM6</f>
        <v>43577</v>
      </c>
      <c r="AN5" s="60"/>
      <c r="AO5" s="60"/>
      <c r="AP5" s="60"/>
      <c r="AQ5" s="60"/>
      <c r="AR5" s="60"/>
      <c r="AS5" s="61"/>
      <c r="AT5" s="65">
        <f>AT6</f>
        <v>43584</v>
      </c>
      <c r="AU5" s="60"/>
      <c r="AV5" s="60"/>
      <c r="AW5" s="60"/>
      <c r="AX5" s="60"/>
      <c r="AY5" s="60"/>
      <c r="AZ5" s="61"/>
      <c r="BA5" s="65"/>
      <c r="BB5" s="60"/>
      <c r="BC5" s="60"/>
      <c r="BD5" s="60"/>
      <c r="BE5" s="60"/>
      <c r="BF5" s="60"/>
      <c r="BG5" s="61"/>
      <c r="BH5" s="65"/>
      <c r="BI5" s="60"/>
      <c r="BJ5" s="60"/>
      <c r="BK5" s="60"/>
      <c r="BL5" s="60"/>
      <c r="BM5" s="60"/>
      <c r="BN5" s="61"/>
    </row>
    <row r="6" spans="1:66" ht="12" customHeight="1" x14ac:dyDescent="0.2">
      <c r="A6" s="9"/>
      <c r="B6" s="9"/>
      <c r="C6" s="9"/>
      <c r="D6" s="9"/>
      <c r="E6" s="9"/>
      <c r="F6" s="9"/>
      <c r="G6" s="9"/>
      <c r="H6" s="9"/>
      <c r="I6" s="9"/>
      <c r="J6" s="9"/>
      <c r="K6" s="12">
        <f>C4-WEEKDAY(C4,1)+2+7*(H4-1)</f>
        <v>43549</v>
      </c>
      <c r="L6" s="13">
        <f t="shared" ref="L6:BN6" si="0">K6+1</f>
        <v>43550</v>
      </c>
      <c r="M6" s="13">
        <f t="shared" si="0"/>
        <v>43551</v>
      </c>
      <c r="N6" s="13">
        <f t="shared" si="0"/>
        <v>43552</v>
      </c>
      <c r="O6" s="13">
        <f t="shared" si="0"/>
        <v>43553</v>
      </c>
      <c r="P6" s="13">
        <f t="shared" si="0"/>
        <v>43554</v>
      </c>
      <c r="Q6" s="14">
        <f t="shared" si="0"/>
        <v>43555</v>
      </c>
      <c r="R6" s="12">
        <f t="shared" si="0"/>
        <v>43556</v>
      </c>
      <c r="S6" s="13">
        <f t="shared" si="0"/>
        <v>43557</v>
      </c>
      <c r="T6" s="13">
        <f t="shared" si="0"/>
        <v>43558</v>
      </c>
      <c r="U6" s="13">
        <f t="shared" si="0"/>
        <v>43559</v>
      </c>
      <c r="V6" s="13">
        <f t="shared" si="0"/>
        <v>43560</v>
      </c>
      <c r="W6" s="13">
        <f t="shared" si="0"/>
        <v>43561</v>
      </c>
      <c r="X6" s="14">
        <f t="shared" si="0"/>
        <v>43562</v>
      </c>
      <c r="Y6" s="12">
        <f t="shared" si="0"/>
        <v>43563</v>
      </c>
      <c r="Z6" s="13">
        <f t="shared" si="0"/>
        <v>43564</v>
      </c>
      <c r="AA6" s="13">
        <f t="shared" si="0"/>
        <v>43565</v>
      </c>
      <c r="AB6" s="13">
        <f t="shared" si="0"/>
        <v>43566</v>
      </c>
      <c r="AC6" s="13">
        <f t="shared" si="0"/>
        <v>43567</v>
      </c>
      <c r="AD6" s="13">
        <f t="shared" si="0"/>
        <v>43568</v>
      </c>
      <c r="AE6" s="14">
        <f t="shared" si="0"/>
        <v>43569</v>
      </c>
      <c r="AF6" s="12">
        <f t="shared" si="0"/>
        <v>43570</v>
      </c>
      <c r="AG6" s="13">
        <f t="shared" si="0"/>
        <v>43571</v>
      </c>
      <c r="AH6" s="13">
        <f t="shared" si="0"/>
        <v>43572</v>
      </c>
      <c r="AI6" s="13">
        <f t="shared" si="0"/>
        <v>43573</v>
      </c>
      <c r="AJ6" s="13">
        <f t="shared" si="0"/>
        <v>43574</v>
      </c>
      <c r="AK6" s="13">
        <f t="shared" si="0"/>
        <v>43575</v>
      </c>
      <c r="AL6" s="14">
        <f t="shared" si="0"/>
        <v>43576</v>
      </c>
      <c r="AM6" s="12">
        <f t="shared" si="0"/>
        <v>43577</v>
      </c>
      <c r="AN6" s="13">
        <f t="shared" si="0"/>
        <v>43578</v>
      </c>
      <c r="AO6" s="13">
        <f t="shared" si="0"/>
        <v>43579</v>
      </c>
      <c r="AP6" s="13">
        <f t="shared" si="0"/>
        <v>43580</v>
      </c>
      <c r="AQ6" s="13">
        <f t="shared" si="0"/>
        <v>43581</v>
      </c>
      <c r="AR6" s="13">
        <f t="shared" si="0"/>
        <v>43582</v>
      </c>
      <c r="AS6" s="14">
        <f t="shared" si="0"/>
        <v>43583</v>
      </c>
      <c r="AT6" s="12">
        <f t="shared" si="0"/>
        <v>43584</v>
      </c>
      <c r="AU6" s="13">
        <f t="shared" si="0"/>
        <v>43585</v>
      </c>
      <c r="AV6" s="13">
        <f t="shared" si="0"/>
        <v>43586</v>
      </c>
      <c r="AW6" s="13">
        <f t="shared" si="0"/>
        <v>43587</v>
      </c>
      <c r="AX6" s="13">
        <f t="shared" si="0"/>
        <v>43588</v>
      </c>
      <c r="AY6" s="13">
        <f t="shared" si="0"/>
        <v>43589</v>
      </c>
      <c r="AZ6" s="14">
        <f t="shared" si="0"/>
        <v>43590</v>
      </c>
      <c r="BA6" s="12"/>
      <c r="BB6" s="13"/>
      <c r="BC6" s="13"/>
      <c r="BD6" s="13"/>
      <c r="BE6" s="13"/>
      <c r="BF6" s="13"/>
      <c r="BG6" s="14"/>
      <c r="BH6" s="12"/>
      <c r="BI6" s="13"/>
      <c r="BJ6" s="13"/>
      <c r="BK6" s="13"/>
      <c r="BL6" s="13"/>
      <c r="BM6" s="13"/>
      <c r="BN6" s="14"/>
    </row>
    <row r="7" spans="1:66" ht="12" customHeight="1" x14ac:dyDescent="0.2">
      <c r="A7" s="102" t="s">
        <v>6</v>
      </c>
      <c r="B7" s="15" t="s">
        <v>7</v>
      </c>
      <c r="C7" s="16" t="s">
        <v>8</v>
      </c>
      <c r="D7" s="17" t="s">
        <v>9</v>
      </c>
      <c r="E7" s="18" t="s">
        <v>10</v>
      </c>
      <c r="F7" s="18" t="s">
        <v>11</v>
      </c>
      <c r="G7" s="16" t="s">
        <v>12</v>
      </c>
      <c r="H7" s="16" t="s">
        <v>13</v>
      </c>
      <c r="I7" s="16" t="s">
        <v>14</v>
      </c>
      <c r="J7" s="16"/>
      <c r="K7" s="19" t="str">
        <f t="shared" ref="K7:BN7" si="1">CHOOSE(WEEKDAY(K6,1),"S","M","T","W","T","F","S")</f>
        <v>M</v>
      </c>
      <c r="L7" s="20" t="str">
        <f t="shared" si="1"/>
        <v>T</v>
      </c>
      <c r="M7" s="20" t="str">
        <f t="shared" si="1"/>
        <v>W</v>
      </c>
      <c r="N7" s="20" t="str">
        <f t="shared" si="1"/>
        <v>T</v>
      </c>
      <c r="O7" s="20" t="str">
        <f t="shared" si="1"/>
        <v>F</v>
      </c>
      <c r="P7" s="20" t="str">
        <f t="shared" si="1"/>
        <v>S</v>
      </c>
      <c r="Q7" s="21" t="str">
        <f t="shared" si="1"/>
        <v>S</v>
      </c>
      <c r="R7" s="19" t="str">
        <f t="shared" si="1"/>
        <v>M</v>
      </c>
      <c r="S7" s="20" t="str">
        <f t="shared" si="1"/>
        <v>T</v>
      </c>
      <c r="T7" s="20" t="str">
        <f t="shared" si="1"/>
        <v>W</v>
      </c>
      <c r="U7" s="20" t="str">
        <f t="shared" si="1"/>
        <v>T</v>
      </c>
      <c r="V7" s="20" t="str">
        <f t="shared" si="1"/>
        <v>F</v>
      </c>
      <c r="W7" s="20" t="str">
        <f t="shared" si="1"/>
        <v>S</v>
      </c>
      <c r="X7" s="21" t="str">
        <f t="shared" si="1"/>
        <v>S</v>
      </c>
      <c r="Y7" s="19" t="str">
        <f t="shared" si="1"/>
        <v>M</v>
      </c>
      <c r="Z7" s="20" t="str">
        <f t="shared" si="1"/>
        <v>T</v>
      </c>
      <c r="AA7" s="20" t="str">
        <f t="shared" si="1"/>
        <v>W</v>
      </c>
      <c r="AB7" s="20" t="str">
        <f t="shared" si="1"/>
        <v>T</v>
      </c>
      <c r="AC7" s="20" t="str">
        <f t="shared" si="1"/>
        <v>F</v>
      </c>
      <c r="AD7" s="20" t="str">
        <f t="shared" si="1"/>
        <v>S</v>
      </c>
      <c r="AE7" s="21" t="str">
        <f t="shared" si="1"/>
        <v>S</v>
      </c>
      <c r="AF7" s="19" t="str">
        <f t="shared" si="1"/>
        <v>M</v>
      </c>
      <c r="AG7" s="20" t="str">
        <f t="shared" si="1"/>
        <v>T</v>
      </c>
      <c r="AH7" s="20" t="str">
        <f t="shared" si="1"/>
        <v>W</v>
      </c>
      <c r="AI7" s="20" t="str">
        <f t="shared" si="1"/>
        <v>T</v>
      </c>
      <c r="AJ7" s="20" t="str">
        <f t="shared" si="1"/>
        <v>F</v>
      </c>
      <c r="AK7" s="20" t="str">
        <f t="shared" si="1"/>
        <v>S</v>
      </c>
      <c r="AL7" s="21" t="str">
        <f t="shared" si="1"/>
        <v>S</v>
      </c>
      <c r="AM7" s="19" t="str">
        <f t="shared" si="1"/>
        <v>M</v>
      </c>
      <c r="AN7" s="20" t="str">
        <f t="shared" si="1"/>
        <v>T</v>
      </c>
      <c r="AO7" s="20" t="str">
        <f t="shared" si="1"/>
        <v>W</v>
      </c>
      <c r="AP7" s="20" t="str">
        <f t="shared" si="1"/>
        <v>T</v>
      </c>
      <c r="AQ7" s="20" t="str">
        <f t="shared" si="1"/>
        <v>F</v>
      </c>
      <c r="AR7" s="20" t="str">
        <f t="shared" si="1"/>
        <v>S</v>
      </c>
      <c r="AS7" s="21" t="str">
        <f t="shared" si="1"/>
        <v>S</v>
      </c>
      <c r="AT7" s="19" t="str">
        <f t="shared" si="1"/>
        <v>M</v>
      </c>
      <c r="AU7" s="20" t="str">
        <f t="shared" si="1"/>
        <v>T</v>
      </c>
      <c r="AV7" s="20" t="str">
        <f t="shared" si="1"/>
        <v>W</v>
      </c>
      <c r="AW7" s="20" t="str">
        <f t="shared" si="1"/>
        <v>T</v>
      </c>
      <c r="AX7" s="20" t="str">
        <f t="shared" si="1"/>
        <v>F</v>
      </c>
      <c r="AY7" s="20" t="str">
        <f t="shared" si="1"/>
        <v>S</v>
      </c>
      <c r="AZ7" s="21" t="str">
        <f t="shared" si="1"/>
        <v>S</v>
      </c>
      <c r="BA7" s="19"/>
      <c r="BB7" s="20"/>
      <c r="BC7" s="20"/>
      <c r="BD7" s="20"/>
      <c r="BE7" s="20"/>
      <c r="BF7" s="20"/>
      <c r="BG7" s="21"/>
      <c r="BH7" s="19"/>
      <c r="BI7" s="20"/>
      <c r="BJ7" s="20"/>
      <c r="BK7" s="20"/>
      <c r="BL7" s="20"/>
      <c r="BM7" s="20"/>
      <c r="BN7" s="21"/>
    </row>
    <row r="8" spans="1:66" ht="12" customHeight="1" x14ac:dyDescent="0.2">
      <c r="A8" s="22" t="str">
        <f>IF(ISERROR(VALUE(SUBSTITUTE(GanttChart!prevWBS,".",""))),"1",IF(ISERROR(FIND("`",SUBSTITUTE(GanttChart!prevWBS,".","`",1))),TEXT(VALUE(GanttChart!prevWBS)+1,"#"),TEXT(VALUE(LEFT(GanttChart!prevWBS,FIND("`",SUBSTITUTE(GanttChart!prevWBS,".","`",1))-1))+1,"#")))</f>
        <v>1</v>
      </c>
      <c r="B8" s="23" t="s">
        <v>15</v>
      </c>
      <c r="C8" s="24"/>
      <c r="D8" s="25"/>
      <c r="E8" s="26"/>
      <c r="F8" s="27" t="str">
        <f t="shared" ref="F8:F17" si="2">IF(ISBLANK(E8)," - ",IF(G8=0,E8,E8+G8-1))</f>
        <v xml:space="preserve"> - </v>
      </c>
      <c r="G8" s="28"/>
      <c r="H8" s="29"/>
      <c r="I8" s="28" t="str">
        <f>IF(OR(F8=0,E8=0)," - ",NETWORKDAYS(E8,F8))</f>
        <v xml:space="preserve"> - </v>
      </c>
      <c r="J8" s="30"/>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row>
    <row r="9" spans="1:66" ht="12" customHeight="1" x14ac:dyDescent="0.2">
      <c r="A9"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9" s="33" t="s">
        <v>16</v>
      </c>
      <c r="C9" s="34"/>
      <c r="D9" s="35"/>
      <c r="E9" s="36">
        <v>43556</v>
      </c>
      <c r="F9" s="37">
        <f>IF(ISBLANK(E9)," - ",IF(G9=0,E9,E9+G9-1))</f>
        <v>43558</v>
      </c>
      <c r="G9" s="38">
        <v>3</v>
      </c>
      <c r="H9" s="39">
        <v>1</v>
      </c>
      <c r="I9" s="40">
        <v>5</v>
      </c>
      <c r="J9" s="41"/>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ht="12" customHeight="1" x14ac:dyDescent="0.2">
      <c r="A10" s="3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0.1</v>
      </c>
      <c r="B10" s="33" t="s">
        <v>26</v>
      </c>
      <c r="C10" s="34"/>
      <c r="D10" s="35"/>
      <c r="E10" s="36">
        <v>43553</v>
      </c>
      <c r="F10" s="37">
        <f>IF(ISBLANK(E10)," - ",IF(G10=0,E10,E10+G10-1))</f>
        <v>43557</v>
      </c>
      <c r="G10" s="38">
        <v>5</v>
      </c>
      <c r="H10" s="39">
        <v>1</v>
      </c>
      <c r="I10" s="40">
        <v>5</v>
      </c>
      <c r="J10" s="41"/>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ht="12" customHeight="1" x14ac:dyDescent="0.2">
      <c r="A11" s="32">
        <v>1</v>
      </c>
      <c r="B11" s="33" t="s">
        <v>17</v>
      </c>
      <c r="C11" s="34"/>
      <c r="D11" s="35"/>
      <c r="E11" s="36">
        <v>43556</v>
      </c>
      <c r="F11" s="37">
        <f>IF(ISBLANK(E11)," - ",IF(G11=0,E11,E11+G11-1))</f>
        <v>43560</v>
      </c>
      <c r="G11" s="38">
        <v>5</v>
      </c>
      <c r="H11" s="39">
        <v>1</v>
      </c>
      <c r="I11" s="40">
        <v>5</v>
      </c>
      <c r="J11" s="41"/>
      <c r="K11" s="32"/>
      <c r="L11" s="32"/>
      <c r="M11" s="4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ht="12" customHeight="1" x14ac:dyDescent="0.2">
      <c r="A12" s="32">
        <v>1.1000000000000001</v>
      </c>
      <c r="B12" s="33" t="s">
        <v>18</v>
      </c>
      <c r="C12" s="34"/>
      <c r="D12" s="35"/>
      <c r="E12" s="36">
        <v>43557</v>
      </c>
      <c r="F12" s="37">
        <f t="shared" si="2"/>
        <v>43561</v>
      </c>
      <c r="G12" s="38">
        <v>5</v>
      </c>
      <c r="H12" s="39">
        <v>1</v>
      </c>
      <c r="I12" s="40">
        <v>5</v>
      </c>
      <c r="J12" s="41"/>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ht="12" customHeight="1" x14ac:dyDescent="0.2">
      <c r="A13" s="32">
        <v>1.2</v>
      </c>
      <c r="B13" s="43" t="s">
        <v>19</v>
      </c>
      <c r="C13" s="34"/>
      <c r="D13" s="35"/>
      <c r="E13" s="36">
        <v>43553</v>
      </c>
      <c r="F13" s="37">
        <f t="shared" si="2"/>
        <v>43556</v>
      </c>
      <c r="G13" s="38">
        <v>4</v>
      </c>
      <c r="H13" s="39">
        <v>1</v>
      </c>
      <c r="I13" s="40">
        <v>5</v>
      </c>
      <c r="J13" s="41"/>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ht="12" customHeight="1" x14ac:dyDescent="0.2">
      <c r="A14" s="32">
        <v>2</v>
      </c>
      <c r="B14" s="43" t="s">
        <v>27</v>
      </c>
      <c r="C14" s="34"/>
      <c r="D14" s="35"/>
      <c r="E14" s="36">
        <v>43558</v>
      </c>
      <c r="F14" s="37">
        <f t="shared" si="2"/>
        <v>43562</v>
      </c>
      <c r="G14" s="38">
        <v>5</v>
      </c>
      <c r="H14" s="39">
        <v>1</v>
      </c>
      <c r="I14" s="40">
        <v>5</v>
      </c>
      <c r="J14" s="41"/>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ht="12" customHeight="1" x14ac:dyDescent="0.2">
      <c r="A15" s="32">
        <v>3</v>
      </c>
      <c r="B15" s="33" t="s">
        <v>20</v>
      </c>
      <c r="C15" s="34"/>
      <c r="D15" s="35"/>
      <c r="E15" s="36">
        <v>43555</v>
      </c>
      <c r="F15" s="37">
        <f t="shared" si="2"/>
        <v>43557</v>
      </c>
      <c r="G15" s="38">
        <v>3</v>
      </c>
      <c r="H15" s="39">
        <v>1</v>
      </c>
      <c r="I15" s="40">
        <v>5</v>
      </c>
      <c r="J15" s="41"/>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ht="12" customHeight="1" x14ac:dyDescent="0.2">
      <c r="A16" s="32"/>
      <c r="B16" s="33"/>
      <c r="C16" s="34"/>
      <c r="D16" s="35"/>
      <c r="E16" s="36"/>
      <c r="F16" s="37"/>
      <c r="G16" s="38"/>
      <c r="H16" s="39"/>
      <c r="I16" s="40"/>
      <c r="J16" s="41"/>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ht="12" customHeight="1" x14ac:dyDescent="0.2">
      <c r="A17" s="32"/>
      <c r="B17" s="33"/>
      <c r="C17" s="34"/>
      <c r="D17" s="35"/>
      <c r="E17" s="36"/>
      <c r="F17" s="37"/>
      <c r="G17" s="38"/>
      <c r="H17" s="39"/>
      <c r="I17" s="40"/>
      <c r="J17" s="41"/>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ht="12" customHeight="1" x14ac:dyDescent="0.2">
      <c r="A18" s="44">
        <v>4</v>
      </c>
      <c r="B18" s="45" t="s">
        <v>21</v>
      </c>
      <c r="C18" s="46"/>
      <c r="D18" s="47"/>
      <c r="E18" s="48"/>
      <c r="F18" s="48"/>
      <c r="G18" s="49"/>
      <c r="H18" s="50"/>
      <c r="I18" s="49">
        <f>IF(OR(F19=0,E19=0)," - ",NETWORKDAYS(E19,F19))</f>
        <v>11</v>
      </c>
      <c r="J18" s="51"/>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ht="12" customHeight="1" x14ac:dyDescent="0.2">
      <c r="A19" s="32">
        <v>4.0999999999999996</v>
      </c>
      <c r="B19" s="33" t="s">
        <v>22</v>
      </c>
      <c r="C19" s="34"/>
      <c r="D19" s="35"/>
      <c r="E19" s="36">
        <v>43565</v>
      </c>
      <c r="F19" s="37">
        <f>IF(ISBLANK(E19)," - ",IF(G19=0,E19,E19+G19-1))</f>
        <v>43579</v>
      </c>
      <c r="G19" s="38">
        <v>15</v>
      </c>
      <c r="H19" s="39">
        <v>0.05</v>
      </c>
      <c r="I19" s="40">
        <f t="shared" ref="I19:I37" si="3">IF(OR(F19=0,E19=0)," - ",NETWORKDAYS(E19,F19))</f>
        <v>11</v>
      </c>
      <c r="J19" s="41"/>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ht="12" customHeight="1" x14ac:dyDescent="0.2">
      <c r="A20" s="32">
        <v>5</v>
      </c>
      <c r="B20" s="33" t="s">
        <v>23</v>
      </c>
      <c r="C20" s="34"/>
      <c r="D20" s="35"/>
      <c r="E20" s="36">
        <v>43565</v>
      </c>
      <c r="F20" s="37">
        <f t="shared" ref="F19:F35" si="4">IF(ISBLANK(E20)," - ",IF(G20=0,E20,E20+G20-1))</f>
        <v>43568</v>
      </c>
      <c r="G20" s="38">
        <v>4</v>
      </c>
      <c r="H20" s="39">
        <v>7.0000000000000007E-2</v>
      </c>
      <c r="I20" s="40">
        <f t="shared" si="3"/>
        <v>3</v>
      </c>
      <c r="J20" s="41"/>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ht="12" customHeight="1" x14ac:dyDescent="0.2">
      <c r="A21" s="32">
        <v>4.2</v>
      </c>
      <c r="B21" s="33" t="s">
        <v>28</v>
      </c>
      <c r="C21" s="34"/>
      <c r="D21" s="35"/>
      <c r="E21" s="36">
        <v>43580</v>
      </c>
      <c r="F21" s="37">
        <f t="shared" si="4"/>
        <v>43582</v>
      </c>
      <c r="G21" s="38">
        <v>3</v>
      </c>
      <c r="H21" s="39">
        <v>0</v>
      </c>
      <c r="I21" s="40">
        <f t="shared" si="3"/>
        <v>2</v>
      </c>
      <c r="J21" s="41"/>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ht="12" customHeight="1" x14ac:dyDescent="0.2">
      <c r="A22" s="32">
        <v>4.3</v>
      </c>
      <c r="B22" s="33" t="s">
        <v>24</v>
      </c>
      <c r="C22" s="34"/>
      <c r="D22" s="35"/>
      <c r="E22" s="36">
        <v>43565</v>
      </c>
      <c r="F22" s="37">
        <f t="shared" si="4"/>
        <v>43566</v>
      </c>
      <c r="G22" s="38">
        <v>2</v>
      </c>
      <c r="H22" s="39">
        <v>0</v>
      </c>
      <c r="I22" s="40">
        <f t="shared" si="3"/>
        <v>2</v>
      </c>
      <c r="J22" s="41"/>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ht="12" customHeight="1" x14ac:dyDescent="0.2">
      <c r="A23" s="32"/>
      <c r="B23" s="33"/>
      <c r="C23" s="34"/>
      <c r="D23" s="35"/>
      <c r="E23" s="36"/>
      <c r="F23" s="37"/>
      <c r="G23" s="38"/>
      <c r="H23" s="39"/>
      <c r="I23" s="40"/>
      <c r="J23" s="41"/>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ht="12" customHeight="1" x14ac:dyDescent="0.2">
      <c r="A24" s="44">
        <v>5</v>
      </c>
      <c r="B24" s="45" t="s">
        <v>25</v>
      </c>
      <c r="C24" s="46"/>
      <c r="D24" s="47"/>
      <c r="E24" s="48"/>
      <c r="F24" s="48" t="str">
        <f t="shared" si="4"/>
        <v xml:space="preserve"> - </v>
      </c>
      <c r="G24" s="49"/>
      <c r="H24" s="50"/>
      <c r="I24" s="49" t="str">
        <f t="shared" si="3"/>
        <v xml:space="preserve"> - </v>
      </c>
      <c r="J24" s="51"/>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row>
    <row r="25" spans="1:66" ht="12" customHeight="1" x14ac:dyDescent="0.2">
      <c r="A25" s="32">
        <v>5</v>
      </c>
      <c r="B25" s="33" t="s">
        <v>29</v>
      </c>
      <c r="C25" s="34"/>
      <c r="D25" s="35"/>
      <c r="E25" s="36">
        <v>43565</v>
      </c>
      <c r="F25" s="37">
        <f t="shared" si="4"/>
        <v>43576</v>
      </c>
      <c r="G25" s="38">
        <v>12</v>
      </c>
      <c r="H25" s="39">
        <v>0</v>
      </c>
      <c r="I25" s="40">
        <f t="shared" si="3"/>
        <v>8</v>
      </c>
      <c r="J25" s="41"/>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ht="12" customHeight="1" x14ac:dyDescent="0.2">
      <c r="A26" s="32">
        <v>5.0999999999999996</v>
      </c>
      <c r="B26" s="33" t="s">
        <v>30</v>
      </c>
      <c r="C26" s="34"/>
      <c r="D26" s="35"/>
      <c r="E26" s="36">
        <v>43565</v>
      </c>
      <c r="F26" s="37">
        <f t="shared" si="4"/>
        <v>43576</v>
      </c>
      <c r="G26" s="38">
        <v>12</v>
      </c>
      <c r="H26" s="39">
        <v>0</v>
      </c>
      <c r="I26" s="40">
        <f t="shared" si="3"/>
        <v>8</v>
      </c>
      <c r="J26" s="41"/>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ht="12" customHeight="1" x14ac:dyDescent="0.2">
      <c r="A27" s="32"/>
      <c r="B27" s="33"/>
      <c r="C27" s="34"/>
      <c r="D27" s="35"/>
      <c r="E27" s="36"/>
      <c r="F27" s="37"/>
      <c r="G27" s="38"/>
      <c r="H27" s="39"/>
      <c r="I27" s="40"/>
      <c r="J27" s="41"/>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ht="12" customHeight="1" x14ac:dyDescent="0.2">
      <c r="A28" s="32"/>
      <c r="B28" s="33"/>
      <c r="C28" s="34"/>
      <c r="D28" s="35"/>
      <c r="E28" s="36"/>
      <c r="F28" s="37"/>
      <c r="G28" s="38"/>
      <c r="H28" s="39"/>
      <c r="I28" s="40"/>
      <c r="J28" s="41"/>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ht="12" customHeight="1" x14ac:dyDescent="0.2">
      <c r="A29" s="32"/>
      <c r="B29" s="33"/>
      <c r="C29" s="34"/>
      <c r="D29" s="35"/>
      <c r="E29" s="36"/>
      <c r="F29" s="37"/>
      <c r="G29" s="38"/>
      <c r="H29" s="39"/>
      <c r="I29" s="40"/>
      <c r="J29" s="41"/>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ht="12" customHeight="1" x14ac:dyDescent="0.2">
      <c r="A30" s="72"/>
      <c r="B30" s="73"/>
      <c r="C30" s="74"/>
      <c r="D30" s="75"/>
      <c r="E30" s="69"/>
      <c r="F30" s="69"/>
      <c r="G30" s="76"/>
      <c r="H30" s="77"/>
      <c r="I30" s="76"/>
      <c r="J30" s="78"/>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ht="12" customHeight="1" x14ac:dyDescent="0.2">
      <c r="A31" s="32"/>
      <c r="B31" s="33"/>
      <c r="C31" s="34"/>
      <c r="D31" s="35"/>
      <c r="E31" s="70"/>
      <c r="F31" s="37"/>
      <c r="G31" s="80"/>
      <c r="H31" s="81"/>
      <c r="I31" s="40"/>
      <c r="J31" s="41"/>
      <c r="K31" s="32"/>
      <c r="L31" s="32"/>
      <c r="M31" s="32"/>
      <c r="N31" s="32"/>
      <c r="O31" s="32"/>
      <c r="P31" s="32"/>
      <c r="Q31" s="32"/>
      <c r="R31" s="32"/>
      <c r="S31" s="32"/>
      <c r="T31" s="32"/>
      <c r="U31" s="32"/>
      <c r="V31" s="32"/>
      <c r="W31" s="32"/>
      <c r="X31" s="32"/>
      <c r="Y31" s="32"/>
      <c r="Z31" s="32"/>
      <c r="AA31" s="32"/>
      <c r="AB31" s="32"/>
      <c r="AC31" s="32"/>
      <c r="AD31" s="32"/>
      <c r="AE31" s="68"/>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ht="12" customHeight="1" x14ac:dyDescent="0.2">
      <c r="A32" s="32"/>
      <c r="B32" s="33"/>
      <c r="C32" s="34"/>
      <c r="D32" s="35"/>
      <c r="E32" s="70"/>
      <c r="F32" s="37"/>
      <c r="G32" s="80"/>
      <c r="H32" s="81"/>
      <c r="I32" s="40"/>
      <c r="J32" s="41"/>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ht="12" customHeight="1" x14ac:dyDescent="0.2">
      <c r="A33" s="32"/>
      <c r="B33" s="33"/>
      <c r="C33" s="34"/>
      <c r="D33" s="35"/>
      <c r="E33" s="70"/>
      <c r="F33" s="37"/>
      <c r="G33" s="80"/>
      <c r="H33" s="81"/>
      <c r="I33" s="40"/>
      <c r="J33" s="41"/>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12" customHeight="1" x14ac:dyDescent="0.2">
      <c r="A34" s="32"/>
      <c r="B34" s="33"/>
      <c r="C34" s="34"/>
      <c r="D34" s="35"/>
      <c r="E34" s="70"/>
      <c r="F34" s="37"/>
      <c r="G34" s="80"/>
      <c r="H34" s="81"/>
      <c r="I34" s="40"/>
      <c r="J34" s="41"/>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row>
    <row r="35" spans="1:66" ht="12" customHeight="1" x14ac:dyDescent="0.2">
      <c r="A35" s="32"/>
      <c r="B35" s="33"/>
      <c r="C35" s="34"/>
      <c r="D35" s="35"/>
      <c r="E35" s="70"/>
      <c r="F35" s="37"/>
      <c r="G35" s="80"/>
      <c r="H35" s="81"/>
      <c r="I35" s="40"/>
      <c r="J35" s="41"/>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row>
    <row r="36" spans="1:66" ht="12" customHeight="1" x14ac:dyDescent="0.2">
      <c r="A36" s="32"/>
      <c r="B36" s="53"/>
      <c r="C36" s="53"/>
      <c r="D36" s="54"/>
      <c r="E36" s="71"/>
      <c r="F36" s="55"/>
      <c r="G36" s="56"/>
      <c r="H36" s="57"/>
      <c r="I36" s="56"/>
      <c r="J36" s="58"/>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row>
    <row r="37" spans="1:66" ht="12" customHeight="1" x14ac:dyDescent="0.2">
      <c r="A37" s="32"/>
      <c r="B37" s="53"/>
      <c r="C37" s="53"/>
      <c r="D37" s="54"/>
      <c r="E37" s="55"/>
      <c r="F37" s="55"/>
      <c r="G37" s="56"/>
      <c r="H37" s="57"/>
      <c r="I37" s="56" t="str">
        <f t="shared" si="3"/>
        <v xml:space="preserve"> - </v>
      </c>
      <c r="J37" s="58"/>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row>
    <row r="38" spans="1:66" s="89" customFormat="1" ht="12" customHeight="1" x14ac:dyDescent="0.2">
      <c r="A38" s="82"/>
      <c r="B38" s="83"/>
      <c r="C38" s="84"/>
      <c r="D38" s="84"/>
      <c r="E38" s="85"/>
      <c r="F38" s="85"/>
      <c r="G38" s="86"/>
      <c r="H38" s="86"/>
      <c r="I38" s="86"/>
      <c r="J38" s="87"/>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row>
    <row r="39" spans="1:66" s="89" customFormat="1" ht="12" customHeight="1" x14ac:dyDescent="0.2">
      <c r="A39" s="90"/>
      <c r="B39" s="91"/>
      <c r="C39" s="91"/>
      <c r="D39" s="91"/>
      <c r="E39" s="92"/>
      <c r="F39" s="92"/>
      <c r="G39" s="91"/>
      <c r="H39" s="91"/>
      <c r="I39" s="91"/>
      <c r="J39" s="87"/>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row>
    <row r="40" spans="1:66" s="89" customFormat="1" ht="12" customHeight="1" x14ac:dyDescent="0.2">
      <c r="A40" s="93"/>
      <c r="B40" s="94"/>
      <c r="C40" s="95"/>
      <c r="D40" s="96"/>
      <c r="E40" s="70"/>
      <c r="F40" s="97"/>
      <c r="G40" s="80"/>
      <c r="H40" s="81"/>
      <c r="I40" s="98"/>
      <c r="J40" s="99"/>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row>
    <row r="41" spans="1:66" s="89" customFormat="1" ht="12" customHeight="1" x14ac:dyDescent="0.2">
      <c r="A41" s="88"/>
      <c r="B41" s="100"/>
      <c r="C41" s="100"/>
      <c r="D41" s="96"/>
      <c r="E41" s="70"/>
      <c r="F41" s="97"/>
      <c r="G41" s="80"/>
      <c r="H41" s="81"/>
      <c r="I41" s="98"/>
      <c r="J41" s="99"/>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row>
    <row r="42" spans="1:66" s="89" customFormat="1" ht="12" customHeight="1" x14ac:dyDescent="0.2">
      <c r="A42" s="88"/>
      <c r="B42" s="101"/>
      <c r="C42" s="100"/>
      <c r="D42" s="96"/>
      <c r="E42" s="70"/>
      <c r="F42" s="97"/>
      <c r="G42" s="80"/>
      <c r="H42" s="81"/>
      <c r="I42" s="98"/>
      <c r="J42" s="99"/>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row>
    <row r="43" spans="1:66" s="89" customFormat="1" ht="12" customHeight="1" x14ac:dyDescent="0.2">
      <c r="A43" s="88"/>
      <c r="B43" s="101"/>
      <c r="C43" s="100"/>
      <c r="D43" s="96"/>
      <c r="E43" s="70"/>
      <c r="F43" s="97"/>
      <c r="G43" s="80"/>
      <c r="H43" s="81"/>
      <c r="I43" s="98"/>
      <c r="J43" s="99"/>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row>
    <row r="44" spans="1:66" ht="12"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row>
    <row r="45" spans="1:66" ht="12" customHeight="1" x14ac:dyDescent="0.2"/>
    <row r="46" spans="1:66" ht="12" customHeight="1" x14ac:dyDescent="0.2"/>
    <row r="47" spans="1:66" ht="12" customHeight="1" x14ac:dyDescent="0.2"/>
    <row r="48" spans="1:66"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mergeCells count="19">
    <mergeCell ref="AT4:AZ4"/>
    <mergeCell ref="AT5:AZ5"/>
    <mergeCell ref="BH4:BN4"/>
    <mergeCell ref="BA4:BG4"/>
    <mergeCell ref="BH5:BN5"/>
    <mergeCell ref="BA5:BG5"/>
    <mergeCell ref="C4:E4"/>
    <mergeCell ref="AF5:AL5"/>
    <mergeCell ref="AM5:AS5"/>
    <mergeCell ref="C5:E5"/>
    <mergeCell ref="R5:X5"/>
    <mergeCell ref="K5:Q5"/>
    <mergeCell ref="Y5:AE5"/>
    <mergeCell ref="AM4:AS4"/>
    <mergeCell ref="Y4:AE4"/>
    <mergeCell ref="AF4:AL4"/>
    <mergeCell ref="K1:AE1"/>
    <mergeCell ref="R4:X4"/>
    <mergeCell ref="K4:Q4"/>
  </mergeCells>
  <conditionalFormatting sqref="K6:BN7">
    <cfRule type="expression" dxfId="3" priority="1">
      <formula>K$6=TODAY()</formula>
    </cfRule>
  </conditionalFormatting>
  <conditionalFormatting sqref="K8:BN43">
    <cfRule type="expression" dxfId="2" priority="2">
      <formula>AND($E8&lt;=K$6,ROUNDDOWN(($F8-$E8+1)*$H8,0)+$E8-1&gt;=K$6)</formula>
    </cfRule>
  </conditionalFormatting>
  <conditionalFormatting sqref="K8:BN43">
    <cfRule type="expression" dxfId="1" priority="3">
      <formula>AND(NOT(ISBLANK($E8)),$E8&lt;=K$6,$F8&gt;=K$6)</formula>
    </cfRule>
  </conditionalFormatting>
  <conditionalFormatting sqref="K6:BN43">
    <cfRule type="expression" dxfId="0" priority="4">
      <formula>K$6=TODAY()</formula>
    </cfRule>
  </conditionalFormatting>
  <pageMargins left="0.25" right="0.25" top="0.5" bottom="0.5" header="0" footer="0"/>
  <pageSetup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GanttChart</vt:lpstr>
      <vt:lpstr>GanttChart!prevWBS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Teddy Kahwaji</dc:creator>
  <cp:lastModifiedBy>Teddy Kahwaji</cp:lastModifiedBy>
  <dcterms:created xsi:type="dcterms:W3CDTF">2019-04-10T03:18:45Z</dcterms:created>
  <dcterms:modified xsi:type="dcterms:W3CDTF">2019-04-10T03:18:45Z</dcterms:modified>
</cp:coreProperties>
</file>