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Grille de conversion" sheetId="1" r:id="rId1"/>
    <sheet name="Feuil2" sheetId="2" r:id="rId2"/>
    <sheet name="Feuil3" sheetId="3" r:id="rId3"/>
  </sheets>
  <definedNames>
    <definedName name="mini">'Grille de conversion'!$Q$3</definedName>
    <definedName name="total">'Grille de conversion'!$Q$1</definedName>
  </definedNames>
  <calcPr calcId="145621"/>
</workbook>
</file>

<file path=xl/calcChain.xml><?xml version="1.0" encoding="utf-8"?>
<calcChain xmlns="http://schemas.openxmlformats.org/spreadsheetml/2006/main">
  <c r="B11" i="1"/>
  <c r="B21"/>
  <c r="B20"/>
  <c r="O19"/>
  <c r="K19"/>
  <c r="G19"/>
  <c r="C19"/>
  <c r="O18"/>
  <c r="O11" s="1"/>
  <c r="K18"/>
  <c r="K11" s="1"/>
  <c r="G18"/>
  <c r="G11" s="1"/>
  <c r="C18"/>
  <c r="C11" s="1"/>
  <c r="R16"/>
  <c r="Q16"/>
  <c r="P16"/>
  <c r="O16"/>
  <c r="N16"/>
  <c r="M16"/>
  <c r="L16"/>
  <c r="K16"/>
  <c r="J16"/>
  <c r="I16"/>
  <c r="H16"/>
  <c r="G16"/>
  <c r="F16"/>
  <c r="E16"/>
  <c r="D16"/>
  <c r="C16"/>
</calcChain>
</file>

<file path=xl/comments1.xml><?xml version="1.0" encoding="utf-8"?>
<comments xmlns="http://schemas.openxmlformats.org/spreadsheetml/2006/main">
  <authors>
    <author>Gilles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>Gilles:</t>
        </r>
        <r>
          <rPr>
            <sz val="9"/>
            <color indexed="81"/>
            <rFont val="Tahoma"/>
            <family val="2"/>
          </rPr>
          <t xml:space="preserve">
inscrire 1, 2 ou 4 pour point entier, demi-point, quart de point.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Gilles:</t>
        </r>
        <r>
          <rPr>
            <sz val="9"/>
            <color indexed="81"/>
            <rFont val="Tahoma"/>
            <family val="2"/>
          </rPr>
          <t xml:space="preserve">
Exemple, si les 4 compétences évaluées sont à D, l'élève a 2/20 ou 0,5/5...</t>
        </r>
      </text>
    </comment>
  </commentList>
</comments>
</file>

<file path=xl/sharedStrings.xml><?xml version="1.0" encoding="utf-8"?>
<sst xmlns="http://schemas.openxmlformats.org/spreadsheetml/2006/main" count="81" uniqueCount="32">
  <si>
    <t>Exercice</t>
  </si>
  <si>
    <t>III</t>
  </si>
  <si>
    <t>TITRE</t>
  </si>
  <si>
    <t xml:space="preserve"> compétence</t>
  </si>
  <si>
    <t xml:space="preserve">Coefficient </t>
  </si>
  <si>
    <t>Niveau validé</t>
  </si>
  <si>
    <t>A</t>
  </si>
  <si>
    <t>B</t>
  </si>
  <si>
    <t>C</t>
  </si>
  <si>
    <t>D</t>
  </si>
  <si>
    <t>S'approprier</t>
  </si>
  <si>
    <t>*</t>
  </si>
  <si>
    <t>Analyser</t>
  </si>
  <si>
    <t>Réaliser</t>
  </si>
  <si>
    <t>Valider</t>
  </si>
  <si>
    <t>Communiquer</t>
  </si>
  <si>
    <t>Note</t>
  </si>
  <si>
    <t>Pondération des niveaux</t>
  </si>
  <si>
    <t xml:space="preserve">somme des coeff . niveau </t>
  </si>
  <si>
    <t xml:space="preserve">kA = </t>
  </si>
  <si>
    <t xml:space="preserve">kB = </t>
  </si>
  <si>
    <t xml:space="preserve">kC = </t>
  </si>
  <si>
    <t xml:space="preserve">kD = </t>
  </si>
  <si>
    <t xml:space="preserve">Somme coef = </t>
  </si>
  <si>
    <t xml:space="preserve">Amplitude k = </t>
  </si>
  <si>
    <t>Étude de la fabrication d'un ponton en milieu marin</t>
  </si>
  <si>
    <t>Exercice sur</t>
  </si>
  <si>
    <t>points</t>
  </si>
  <si>
    <t>Note au</t>
  </si>
  <si>
    <t>point</t>
  </si>
  <si>
    <t>Note minimale</t>
  </si>
  <si>
    <t>/20</t>
  </si>
</sst>
</file>

<file path=xl/styles.xml><?xml version="1.0" encoding="utf-8"?>
<styleSheet xmlns="http://schemas.openxmlformats.org/spreadsheetml/2006/main">
  <numFmts count="1">
    <numFmt numFmtId="164" formatCode="&quot;1/&quot;General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5" borderId="1" xfId="0" applyFont="1" applyFill="1" applyBorder="1"/>
    <xf numFmtId="0" fontId="7" fillId="6" borderId="1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8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0" fillId="0" borderId="1" xfId="0" applyBorder="1"/>
    <xf numFmtId="0" fontId="0" fillId="0" borderId="13" xfId="0" applyBorder="1" applyAlignment="1">
      <alignment horizontal="center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ill="1" applyBorder="1" applyAlignment="1" applyProtection="1">
      <alignment horizontal="left"/>
      <protection hidden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hidden="1"/>
    </xf>
    <xf numFmtId="0" fontId="1" fillId="7" borderId="4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10" fillId="2" borderId="2" xfId="0" applyFont="1" applyFill="1" applyBorder="1" applyAlignment="1" applyProtection="1">
      <protection hidden="1"/>
    </xf>
    <xf numFmtId="0" fontId="0" fillId="2" borderId="4" xfId="0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>
      <selection activeCell="S23" sqref="S23"/>
    </sheetView>
  </sheetViews>
  <sheetFormatPr baseColWidth="10" defaultRowHeight="15"/>
  <cols>
    <col min="1" max="1" width="14.140625" bestFit="1" customWidth="1"/>
    <col min="3" max="18" width="7.42578125" customWidth="1"/>
  </cols>
  <sheetData>
    <row r="1" spans="1:18" ht="15.75">
      <c r="A1" s="1" t="s">
        <v>0</v>
      </c>
      <c r="B1" s="2" t="s">
        <v>1</v>
      </c>
      <c r="C1" s="3" t="s">
        <v>2</v>
      </c>
      <c r="D1" s="51" t="s">
        <v>25</v>
      </c>
      <c r="E1" s="52"/>
      <c r="F1" s="52"/>
      <c r="G1" s="52"/>
      <c r="H1" s="52"/>
      <c r="I1" s="52"/>
      <c r="J1" s="52"/>
      <c r="K1" s="52"/>
      <c r="L1" s="52"/>
      <c r="M1" s="52"/>
      <c r="N1" s="53"/>
      <c r="O1" s="40" t="s">
        <v>26</v>
      </c>
      <c r="P1" s="41"/>
      <c r="Q1" s="32">
        <v>5</v>
      </c>
      <c r="R1" s="25" t="s">
        <v>27</v>
      </c>
    </row>
    <row r="2" spans="1:18">
      <c r="A2" s="4"/>
      <c r="B2" s="4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42" t="s">
        <v>28</v>
      </c>
      <c r="P2" s="43"/>
      <c r="Q2" s="30">
        <v>4</v>
      </c>
      <c r="R2" s="26" t="s">
        <v>29</v>
      </c>
    </row>
    <row r="3" spans="1:18" ht="15.75" thickBot="1">
      <c r="A3" s="4"/>
      <c r="B3" s="4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4" t="s">
        <v>30</v>
      </c>
      <c r="P3" s="45"/>
      <c r="Q3" s="31">
        <v>2</v>
      </c>
      <c r="R3" s="27" t="s">
        <v>31</v>
      </c>
    </row>
    <row r="4" spans="1:18" ht="15.75" thickTop="1">
      <c r="A4" s="46" t="s">
        <v>3</v>
      </c>
      <c r="B4" s="47" t="s">
        <v>4</v>
      </c>
      <c r="C4" s="48" t="s">
        <v>5</v>
      </c>
      <c r="D4" s="49"/>
      <c r="E4" s="49"/>
      <c r="F4" s="50"/>
      <c r="G4" s="48" t="s">
        <v>5</v>
      </c>
      <c r="H4" s="49"/>
      <c r="I4" s="49"/>
      <c r="J4" s="50"/>
      <c r="K4" s="48" t="s">
        <v>5</v>
      </c>
      <c r="L4" s="49"/>
      <c r="M4" s="49"/>
      <c r="N4" s="50"/>
      <c r="O4" s="48" t="s">
        <v>5</v>
      </c>
      <c r="P4" s="49"/>
      <c r="Q4" s="49"/>
      <c r="R4" s="50"/>
    </row>
    <row r="5" spans="1:18">
      <c r="A5" s="46"/>
      <c r="B5" s="47"/>
      <c r="C5" s="8" t="s">
        <v>6</v>
      </c>
      <c r="D5" s="9" t="s">
        <v>7</v>
      </c>
      <c r="E5" s="9" t="s">
        <v>8</v>
      </c>
      <c r="F5" s="10" t="s">
        <v>9</v>
      </c>
      <c r="G5" s="8" t="s">
        <v>6</v>
      </c>
      <c r="H5" s="9" t="s">
        <v>7</v>
      </c>
      <c r="I5" s="9" t="s">
        <v>8</v>
      </c>
      <c r="J5" s="10" t="s">
        <v>9</v>
      </c>
      <c r="K5" s="8" t="s">
        <v>6</v>
      </c>
      <c r="L5" s="9" t="s">
        <v>7</v>
      </c>
      <c r="M5" s="9" t="s">
        <v>8</v>
      </c>
      <c r="N5" s="10" t="s">
        <v>9</v>
      </c>
      <c r="O5" s="8" t="s">
        <v>6</v>
      </c>
      <c r="P5" s="9" t="s">
        <v>7</v>
      </c>
      <c r="Q5" s="9" t="s">
        <v>8</v>
      </c>
      <c r="R5" s="10" t="s">
        <v>9</v>
      </c>
    </row>
    <row r="6" spans="1:18">
      <c r="A6" s="11" t="s">
        <v>10</v>
      </c>
      <c r="B6" s="28">
        <v>1</v>
      </c>
      <c r="C6" s="12" t="s">
        <v>11</v>
      </c>
      <c r="D6" s="13"/>
      <c r="E6" s="13"/>
      <c r="F6" s="14"/>
      <c r="G6" s="12" t="s">
        <v>11</v>
      </c>
      <c r="H6" s="13"/>
      <c r="I6" s="13"/>
      <c r="J6" s="14"/>
      <c r="K6" s="12" t="s">
        <v>11</v>
      </c>
      <c r="L6" s="13"/>
      <c r="M6" s="13"/>
      <c r="N6" s="14"/>
      <c r="O6" s="12" t="s">
        <v>11</v>
      </c>
      <c r="P6" s="13"/>
      <c r="Q6" s="13"/>
      <c r="R6" s="14"/>
    </row>
    <row r="7" spans="1:18">
      <c r="A7" s="11" t="s">
        <v>12</v>
      </c>
      <c r="B7" s="28">
        <v>2</v>
      </c>
      <c r="C7" s="12" t="s">
        <v>11</v>
      </c>
      <c r="D7" s="13"/>
      <c r="E7" s="13"/>
      <c r="F7" s="14"/>
      <c r="G7" s="12" t="s">
        <v>11</v>
      </c>
      <c r="H7" s="13"/>
      <c r="I7" s="13"/>
      <c r="J7" s="14"/>
      <c r="K7" s="12" t="s">
        <v>11</v>
      </c>
      <c r="L7" s="13"/>
      <c r="M7" s="13"/>
      <c r="N7" s="14"/>
      <c r="O7" s="12"/>
      <c r="P7" s="13" t="s">
        <v>11</v>
      </c>
      <c r="Q7" s="13"/>
      <c r="R7" s="14"/>
    </row>
    <row r="8" spans="1:18">
      <c r="A8" s="11" t="s">
        <v>13</v>
      </c>
      <c r="B8" s="28">
        <v>0</v>
      </c>
      <c r="C8" s="12"/>
      <c r="D8" s="13"/>
      <c r="E8" s="13"/>
      <c r="F8" s="14"/>
      <c r="G8" s="12"/>
      <c r="H8" s="13"/>
      <c r="I8" s="13"/>
      <c r="J8" s="14"/>
      <c r="K8" s="12"/>
      <c r="L8" s="13"/>
      <c r="M8" s="13"/>
      <c r="N8" s="14"/>
      <c r="O8" s="12"/>
      <c r="P8" s="13"/>
      <c r="Q8" s="13"/>
      <c r="R8" s="14"/>
    </row>
    <row r="9" spans="1:18">
      <c r="A9" s="15" t="s">
        <v>14</v>
      </c>
      <c r="B9" s="29">
        <v>1</v>
      </c>
      <c r="C9" s="12"/>
      <c r="D9" s="13"/>
      <c r="E9" s="13"/>
      <c r="F9" s="14" t="s">
        <v>11</v>
      </c>
      <c r="G9" s="12"/>
      <c r="H9" s="13"/>
      <c r="I9" s="13"/>
      <c r="J9" s="14" t="s">
        <v>11</v>
      </c>
      <c r="K9" s="12"/>
      <c r="L9" s="13"/>
      <c r="M9" s="13"/>
      <c r="N9" s="14" t="s">
        <v>11</v>
      </c>
      <c r="O9" s="12"/>
      <c r="P9" s="13"/>
      <c r="Q9" s="13"/>
      <c r="R9" s="14" t="s">
        <v>11</v>
      </c>
    </row>
    <row r="10" spans="1:18">
      <c r="A10" s="11" t="s">
        <v>15</v>
      </c>
      <c r="B10" s="28">
        <v>1</v>
      </c>
      <c r="C10" s="12" t="s">
        <v>11</v>
      </c>
      <c r="D10" s="13"/>
      <c r="E10" s="13"/>
      <c r="F10" s="14"/>
      <c r="G10" s="12"/>
      <c r="H10" s="13" t="s">
        <v>11</v>
      </c>
      <c r="I10" s="13"/>
      <c r="J10" s="14"/>
      <c r="K10" s="12"/>
      <c r="L10" s="13"/>
      <c r="M10" s="13" t="s">
        <v>11</v>
      </c>
      <c r="N10" s="14"/>
      <c r="O10" s="12"/>
      <c r="P10" s="13"/>
      <c r="Q10" s="13"/>
      <c r="R10" s="14" t="s">
        <v>11</v>
      </c>
    </row>
    <row r="11" spans="1:18" ht="16.5" thickBot="1">
      <c r="A11" s="16" t="s">
        <v>16</v>
      </c>
      <c r="B11" s="17" t="str">
        <f>"/ "&amp;total</f>
        <v>/ 5</v>
      </c>
      <c r="C11" s="34">
        <f>INT(4*total*IF(COUNTBLANK(C18)=0,C18,IF(COUNTBLANK(C19)=0,C19,mini+INT((20-mini)/($B20*($B15-$B18))*($B15*C16+$B16*D16+$B17*E16+$B18*F16+$B20*$B15))))/20+0.5)/4</f>
        <v>4</v>
      </c>
      <c r="D11" s="35"/>
      <c r="E11" s="35"/>
      <c r="F11" s="36"/>
      <c r="G11" s="34">
        <f>INT(4*total*IF(COUNTBLANK(G18)=0,G18,IF(COUNTBLANK(G19)=0,G19,mini+INT((20-mini)/($B20*($B15-$B18))*($B15*G16+$B16*H16+$B17*I16+$B18*J16+$B20*$B15))))/20+0.5)/4</f>
        <v>3.75</v>
      </c>
      <c r="H11" s="35"/>
      <c r="I11" s="35"/>
      <c r="J11" s="36"/>
      <c r="K11" s="34">
        <f>INT(4*total*IF(COUNTBLANK(K18)=0,K18,IF(COUNTBLANK(K19)=0,K19,mini+INT((20-mini)/($B20*($B15-$B18))*($B15*K16+$B16*L16+$B17*M16+$B18*N16+$B20*$B15))))/20+0.5)/4</f>
        <v>3.25</v>
      </c>
      <c r="L11" s="35"/>
      <c r="M11" s="35"/>
      <c r="N11" s="36"/>
      <c r="O11" s="34">
        <f>INT(4*total*IF(COUNTBLANK(O18)=0,O18,IF(COUNTBLANK(O19)=0,O19,mini+INT((20-mini)/($B20*($B15-$B18))*($B15*O16+$B16*P16+$B17*Q16+$B18*R16+$B20*$B15))))/20+0.5)/4</f>
        <v>2.75</v>
      </c>
      <c r="P11" s="35"/>
      <c r="Q11" s="35"/>
      <c r="R11" s="36"/>
    </row>
    <row r="12" spans="1:18" ht="15.75" thickTop="1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>
      <c r="A13" s="18"/>
      <c r="B13" s="1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>
      <c r="A14" s="37" t="s">
        <v>17</v>
      </c>
      <c r="B14" s="38"/>
      <c r="C14" s="39" t="s">
        <v>18</v>
      </c>
      <c r="D14" s="39"/>
      <c r="E14" s="39"/>
      <c r="F14" s="39"/>
      <c r="G14" s="39" t="s">
        <v>18</v>
      </c>
      <c r="H14" s="39"/>
      <c r="I14" s="39"/>
      <c r="J14" s="39"/>
      <c r="K14" s="39" t="s">
        <v>18</v>
      </c>
      <c r="L14" s="39"/>
      <c r="M14" s="39"/>
      <c r="N14" s="39"/>
      <c r="O14" s="39" t="s">
        <v>18</v>
      </c>
      <c r="P14" s="39"/>
      <c r="Q14" s="39"/>
      <c r="R14" s="39"/>
    </row>
    <row r="15" spans="1:18">
      <c r="A15" s="20" t="s">
        <v>19</v>
      </c>
      <c r="B15" s="21">
        <v>2</v>
      </c>
      <c r="C15" s="22" t="s">
        <v>6</v>
      </c>
      <c r="D15" s="22" t="s">
        <v>7</v>
      </c>
      <c r="E15" s="22" t="s">
        <v>8</v>
      </c>
      <c r="F15" s="22" t="s">
        <v>9</v>
      </c>
      <c r="G15" s="22" t="s">
        <v>6</v>
      </c>
      <c r="H15" s="22" t="s">
        <v>7</v>
      </c>
      <c r="I15" s="22" t="s">
        <v>8</v>
      </c>
      <c r="J15" s="22" t="s">
        <v>9</v>
      </c>
      <c r="K15" s="22" t="s">
        <v>6</v>
      </c>
      <c r="L15" s="22" t="s">
        <v>7</v>
      </c>
      <c r="M15" s="22" t="s">
        <v>8</v>
      </c>
      <c r="N15" s="22" t="s">
        <v>9</v>
      </c>
      <c r="O15" s="22" t="s">
        <v>6</v>
      </c>
      <c r="P15" s="22" t="s">
        <v>7</v>
      </c>
      <c r="Q15" s="22" t="s">
        <v>8</v>
      </c>
      <c r="R15" s="22" t="s">
        <v>9</v>
      </c>
    </row>
    <row r="16" spans="1:18">
      <c r="A16" s="20" t="s">
        <v>20</v>
      </c>
      <c r="B16" s="21">
        <v>1</v>
      </c>
      <c r="C16" s="23">
        <f t="shared" ref="C16:R16" si="0">IF(COUNTBLANK(C6)=0,$B$6,0)+IF(COUNTBLANK(C7)=0,$B$7,0)+IF(COUNTBLANK(C8)=0,$B$8,0)+IF(COUNTBLANK(C9)=0,$B$9,0)+IF(COUNTBLANK(C10)=0,$B$10,0)</f>
        <v>4</v>
      </c>
      <c r="D16" s="23">
        <f>IF(COUNTBLANK(D6)=0,$B$6,0)+IF(COUNTBLANK(D7)=0,$B$7,0)+IF(COUNTBLANK(D8)=0,$B$8,0)+IF(COUNTBLANK(D9)=0,$B$9,0)+IF(COUNTBLANK(D10)=0,$B$10,0)</f>
        <v>0</v>
      </c>
      <c r="E16" s="23">
        <f t="shared" si="0"/>
        <v>0</v>
      </c>
      <c r="F16" s="23">
        <f t="shared" si="0"/>
        <v>1</v>
      </c>
      <c r="G16" s="23">
        <f t="shared" si="0"/>
        <v>3</v>
      </c>
      <c r="H16" s="23">
        <f t="shared" si="0"/>
        <v>1</v>
      </c>
      <c r="I16" s="23">
        <f t="shared" si="0"/>
        <v>0</v>
      </c>
      <c r="J16" s="23">
        <f t="shared" si="0"/>
        <v>1</v>
      </c>
      <c r="K16" s="23">
        <f t="shared" si="0"/>
        <v>3</v>
      </c>
      <c r="L16" s="23">
        <f t="shared" si="0"/>
        <v>0</v>
      </c>
      <c r="M16" s="23">
        <f t="shared" si="0"/>
        <v>1</v>
      </c>
      <c r="N16" s="23">
        <f t="shared" si="0"/>
        <v>1</v>
      </c>
      <c r="O16" s="23">
        <f t="shared" si="0"/>
        <v>1</v>
      </c>
      <c r="P16" s="23">
        <f t="shared" si="0"/>
        <v>2</v>
      </c>
      <c r="Q16" s="23">
        <f t="shared" si="0"/>
        <v>0</v>
      </c>
      <c r="R16" s="23">
        <f t="shared" si="0"/>
        <v>2</v>
      </c>
    </row>
    <row r="17" spans="1:18">
      <c r="A17" s="20" t="s">
        <v>21</v>
      </c>
      <c r="B17" s="21">
        <v>-1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</row>
    <row r="18" spans="1:18">
      <c r="A18" s="20" t="s">
        <v>22</v>
      </c>
      <c r="B18" s="21">
        <v>-2</v>
      </c>
      <c r="C18" s="33" t="str">
        <f>IF(SUM($B6:$B10)&lt;&gt;5,"ERREUR coefficients","")</f>
        <v/>
      </c>
      <c r="D18" s="33"/>
      <c r="E18" s="33"/>
      <c r="F18" s="33"/>
      <c r="G18" s="33" t="str">
        <f t="shared" ref="G18" si="1">IF(SUM($B6:$B10)&lt;&gt;5,"ERREUR coefficients","")</f>
        <v/>
      </c>
      <c r="H18" s="33"/>
      <c r="I18" s="33"/>
      <c r="J18" s="33"/>
      <c r="K18" s="33" t="str">
        <f t="shared" ref="K18" si="2">IF(SUM($B6:$B10)&lt;&gt;5,"ERREUR coefficients","")</f>
        <v/>
      </c>
      <c r="L18" s="33"/>
      <c r="M18" s="33"/>
      <c r="N18" s="33"/>
      <c r="O18" s="33" t="str">
        <f t="shared" ref="O18" si="3">IF(SUM($B6:$B10)&lt;&gt;5,"ERREUR coefficients","")</f>
        <v/>
      </c>
      <c r="P18" s="33"/>
      <c r="Q18" s="33"/>
      <c r="R18" s="33"/>
    </row>
    <row r="19" spans="1:18">
      <c r="A19" s="24"/>
      <c r="B19" s="24"/>
      <c r="C19" s="33" t="str">
        <f>IF(COUNTBLANK(C6:F10)=20,"NON EVALUE",IF(AND(IF($B6=0,COUNTBLANK(C6:F6)=4,COUNTBLANK(C6:F6)=3),IF($B7=0,COUNTBLANK(C7:F7)=4,COUNTBLANK(C7:F7)=3),IF($B8=0,COUNTBLANK(C8:F8)=4,COUNTBLANK(C8:F8)=3),IF($B9=0,COUNTBLANK(C9:F9)=4,COUNTBLANK(C9:F9)=3),IF($B10=0,COUNTBLANK(C10:F10)=4,COUNTBLANK(C10:F10)=3)),"","ERREUR remplissage"))</f>
        <v/>
      </c>
      <c r="D19" s="33"/>
      <c r="E19" s="33"/>
      <c r="F19" s="33"/>
      <c r="G19" s="33" t="str">
        <f t="shared" ref="G19" si="4">IF(COUNTBLANK(G6:J10)=20,"NON EVALUE",IF(AND(IF($B6=0,COUNTBLANK(G6:J6)=4,COUNTBLANK(G6:J6)=3),IF($B7=0,COUNTBLANK(G7:J7)=4,COUNTBLANK(G7:J7)=3),IF($B8=0,COUNTBLANK(G8:J8)=4,COUNTBLANK(G8:J8)=3),IF($B9=0,COUNTBLANK(G9:J9)=4,COUNTBLANK(G9:J9)=3),IF($B10=0,COUNTBLANK(G10:J10)=4,COUNTBLANK(G10:J10)=3)),"","ERREUR remplissage"))</f>
        <v/>
      </c>
      <c r="H19" s="33"/>
      <c r="I19" s="33"/>
      <c r="J19" s="33"/>
      <c r="K19" s="33" t="str">
        <f t="shared" ref="K19" si="5">IF(COUNTBLANK(K6:N10)=20,"NON EVALUE",IF(AND(IF($B6=0,COUNTBLANK(K6:N6)=4,COUNTBLANK(K6:N6)=3),IF($B7=0,COUNTBLANK(K7:N7)=4,COUNTBLANK(K7:N7)=3),IF($B8=0,COUNTBLANK(K8:N8)=4,COUNTBLANK(K8:N8)=3),IF($B9=0,COUNTBLANK(K9:N9)=4,COUNTBLANK(K9:N9)=3),IF($B10=0,COUNTBLANK(K10:N10)=4,COUNTBLANK(K10:N10)=3)),"","ERREUR remplissage"))</f>
        <v/>
      </c>
      <c r="L19" s="33"/>
      <c r="M19" s="33"/>
      <c r="N19" s="33"/>
      <c r="O19" s="33" t="str">
        <f t="shared" ref="O19" si="6">IF(COUNTBLANK(O6:R10)=20,"NON EVALUE",IF(AND(IF($B6=0,COUNTBLANK(O6:R6)=4,COUNTBLANK(O6:R6)=3),IF($B7=0,COUNTBLANK(O7:R7)=4,COUNTBLANK(O7:R7)=3),IF($B8=0,COUNTBLANK(O8:R8)=4,COUNTBLANK(O8:R8)=3),IF($B9=0,COUNTBLANK(O9:R9)=4,COUNTBLANK(O9:R9)=3),IF($B10=0,COUNTBLANK(O10:R10)=4,COUNTBLANK(O10:R10)=3)),"","ERREUR remplissage"))</f>
        <v/>
      </c>
      <c r="P19" s="33"/>
      <c r="Q19" s="33"/>
      <c r="R19" s="33"/>
    </row>
    <row r="20" spans="1:18">
      <c r="A20" s="20" t="s">
        <v>23</v>
      </c>
      <c r="B20" s="21">
        <f>SUM($B6:$B10)</f>
        <v>5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</row>
    <row r="21" spans="1:18">
      <c r="A21" s="20" t="s">
        <v>24</v>
      </c>
      <c r="B21" s="21">
        <f>($B15-$B18)</f>
        <v>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</sheetData>
  <mergeCells count="35">
    <mergeCell ref="O1:P1"/>
    <mergeCell ref="O2:P2"/>
    <mergeCell ref="O3:P3"/>
    <mergeCell ref="A4:A5"/>
    <mergeCell ref="B4:B5"/>
    <mergeCell ref="C4:F4"/>
    <mergeCell ref="G4:J4"/>
    <mergeCell ref="K4:N4"/>
    <mergeCell ref="D1:N1"/>
    <mergeCell ref="O4:R4"/>
    <mergeCell ref="A14:B14"/>
    <mergeCell ref="C14:F14"/>
    <mergeCell ref="G14:J14"/>
    <mergeCell ref="K14:N14"/>
    <mergeCell ref="O14:R14"/>
    <mergeCell ref="C11:F11"/>
    <mergeCell ref="G11:J11"/>
    <mergeCell ref="K11:N11"/>
    <mergeCell ref="O11:R11"/>
    <mergeCell ref="C17:F17"/>
    <mergeCell ref="G17:J17"/>
    <mergeCell ref="K17:N17"/>
    <mergeCell ref="O17:R17"/>
    <mergeCell ref="C20:F20"/>
    <mergeCell ref="G20:J20"/>
    <mergeCell ref="K20:N20"/>
    <mergeCell ref="O20:R20"/>
    <mergeCell ref="C18:F18"/>
    <mergeCell ref="G18:J18"/>
    <mergeCell ref="K18:N18"/>
    <mergeCell ref="O18:R18"/>
    <mergeCell ref="C19:F19"/>
    <mergeCell ref="G19:J19"/>
    <mergeCell ref="K19:N19"/>
    <mergeCell ref="O19:R19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Grille de conversion</vt:lpstr>
      <vt:lpstr>Feuil2</vt:lpstr>
      <vt:lpstr>Feuil3</vt:lpstr>
      <vt:lpstr>mini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Grille de conversion</dc:title>
  <dc:subject>outil de correction</dc:subject>
  <dc:creator>Gilles Claudel</dc:creator>
  <cp:lastModifiedBy>Gilles</cp:lastModifiedBy>
  <dcterms:created xsi:type="dcterms:W3CDTF">2013-06-20T12:10:44Z</dcterms:created>
  <dcterms:modified xsi:type="dcterms:W3CDTF">2013-06-28T07:30:26Z</dcterms:modified>
  <cp:category>BAC S</cp:category>
  <cp:contentStatus>validée</cp:contentStatus>
</cp:coreProperties>
</file>