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n005\Desktop\Research\figures\"/>
    </mc:Choice>
  </mc:AlternateContent>
  <xr:revisionPtr revIDLastSave="0" documentId="13_ncr:1_{8F86C191-4478-43FC-9887-5491FFE4A1B7}" xr6:coauthVersionLast="36" xr6:coauthVersionMax="36" xr10:uidLastSave="{00000000-0000-0000-0000-000000000000}"/>
  <bookViews>
    <workbookView xWindow="0" yWindow="0" windowWidth="9330" windowHeight="2475" xr2:uid="{F2495DDA-324E-4B25-B3E7-58C5764A4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J38" i="1"/>
  <c r="I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2" i="1"/>
  <c r="B5" i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4" i="1"/>
  <c r="B3" i="1"/>
  <c r="B2" i="1"/>
</calcChain>
</file>

<file path=xl/sharedStrings.xml><?xml version="1.0" encoding="utf-8"?>
<sst xmlns="http://schemas.openxmlformats.org/spreadsheetml/2006/main" count="8" uniqueCount="4">
  <si>
    <t>RCP4.5</t>
  </si>
  <si>
    <t>RCP8.5</t>
  </si>
  <si>
    <t>Historical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</si>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</sst>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Temperature deviation from 1979 to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  <c:pt idx="53">
                  <c:v>2032</c:v>
                </c:pt>
                <c:pt idx="54">
                  <c:v>2033</c:v>
                </c:pt>
                <c:pt idx="55">
                  <c:v>2034</c:v>
                </c:pt>
                <c:pt idx="56">
                  <c:v>2035</c:v>
                </c:pt>
                <c:pt idx="57">
                  <c:v>2036</c:v>
                </c:pt>
                <c:pt idx="58">
                  <c:v>2037</c:v>
                </c:pt>
                <c:pt idx="59">
                  <c:v>2038</c:v>
                </c:pt>
                <c:pt idx="60">
                  <c:v>2039</c:v>
                </c:pt>
                <c:pt idx="61">
                  <c:v>2040</c:v>
                </c:pt>
                <c:pt idx="62">
                  <c:v>2041</c:v>
                </c:pt>
                <c:pt idx="63">
                  <c:v>2042</c:v>
                </c:pt>
                <c:pt idx="64">
                  <c:v>2043</c:v>
                </c:pt>
                <c:pt idx="65">
                  <c:v>2044</c:v>
                </c:pt>
                <c:pt idx="66">
                  <c:v>2045</c:v>
                </c:pt>
                <c:pt idx="67">
                  <c:v>2046</c:v>
                </c:pt>
                <c:pt idx="68">
                  <c:v>2047</c:v>
                </c:pt>
                <c:pt idx="69">
                  <c:v>2048</c:v>
                </c:pt>
                <c:pt idx="70">
                  <c:v>2049</c:v>
                </c:pt>
                <c:pt idx="71">
                  <c:v>2050</c:v>
                </c:pt>
              </c:numCache>
            </c:numRef>
          </c:xVal>
          <c:yVal>
            <c:numRef>
              <c:f>Sheet1!$H$2:$H$73</c:f>
              <c:numCache>
                <c:formatCode>General</c:formatCode>
                <c:ptCount val="72"/>
                <c:pt idx="0">
                  <c:v>5.4954999999999643E-2</c:v>
                </c:pt>
                <c:pt idx="1">
                  <c:v>6.5259000000001066E-2</c:v>
                </c:pt>
                <c:pt idx="2">
                  <c:v>-0.31726000000000099</c:v>
                </c:pt>
                <c:pt idx="3">
                  <c:v>-3.7649999999999295E-2</c:v>
                </c:pt>
                <c:pt idx="4">
                  <c:v>-0.41845599999999905</c:v>
                </c:pt>
                <c:pt idx="5">
                  <c:v>-0.29838499999999968</c:v>
                </c:pt>
                <c:pt idx="6">
                  <c:v>-0.15268799999999771</c:v>
                </c:pt>
                <c:pt idx="7">
                  <c:v>3.888600000000153E-2</c:v>
                </c:pt>
                <c:pt idx="8">
                  <c:v>0.2969670000000022</c:v>
                </c:pt>
                <c:pt idx="9">
                  <c:v>9.1190000000000992E-2</c:v>
                </c:pt>
                <c:pt idx="10">
                  <c:v>-0.40554699999999855</c:v>
                </c:pt>
                <c:pt idx="11">
                  <c:v>-0.41082899999999967</c:v>
                </c:pt>
                <c:pt idx="12">
                  <c:v>-0.22173399999999788</c:v>
                </c:pt>
                <c:pt idx="13">
                  <c:v>-0.20669699999999835</c:v>
                </c:pt>
                <c:pt idx="14">
                  <c:v>-0.11856399999999923</c:v>
                </c:pt>
                <c:pt idx="15">
                  <c:v>-0.38418099999999811</c:v>
                </c:pt>
                <c:pt idx="16">
                  <c:v>-0.10440200000000033</c:v>
                </c:pt>
                <c:pt idx="17">
                  <c:v>2.1354999999999791E-2</c:v>
                </c:pt>
                <c:pt idx="18">
                  <c:v>-0.19822399999999973</c:v>
                </c:pt>
                <c:pt idx="19">
                  <c:v>0.32377500000000126</c:v>
                </c:pt>
                <c:pt idx="20">
                  <c:v>-0.24372199999999822</c:v>
                </c:pt>
                <c:pt idx="21">
                  <c:v>-0.18530999999999764</c:v>
                </c:pt>
                <c:pt idx="22">
                  <c:v>4.8175000000000523E-2</c:v>
                </c:pt>
                <c:pt idx="23">
                  <c:v>0.27036200000000221</c:v>
                </c:pt>
                <c:pt idx="24">
                  <c:v>0.22114600000000095</c:v>
                </c:pt>
                <c:pt idx="25">
                  <c:v>6.6506000000000398E-2</c:v>
                </c:pt>
                <c:pt idx="26">
                  <c:v>-0.21171099999999754</c:v>
                </c:pt>
                <c:pt idx="27">
                  <c:v>0.10076199999999957</c:v>
                </c:pt>
                <c:pt idx="28">
                  <c:v>0.26103700000000174</c:v>
                </c:pt>
                <c:pt idx="29">
                  <c:v>-5.254099999999795E-2</c:v>
                </c:pt>
                <c:pt idx="30">
                  <c:v>0.63277899999999931</c:v>
                </c:pt>
                <c:pt idx="31">
                  <c:v>0.55571000000000126</c:v>
                </c:pt>
                <c:pt idx="32">
                  <c:v>4.4612000000000762E-2</c:v>
                </c:pt>
                <c:pt idx="33">
                  <c:v>0.13720999999999961</c:v>
                </c:pt>
                <c:pt idx="34">
                  <c:v>-6.5989999999999327E-2</c:v>
                </c:pt>
                <c:pt idx="35">
                  <c:v>0.25576000000000221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E-4DAD-B8CD-D42130F918B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RCP4.5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  <c:pt idx="53">
                  <c:v>2032</c:v>
                </c:pt>
                <c:pt idx="54">
                  <c:v>2033</c:v>
                </c:pt>
                <c:pt idx="55">
                  <c:v>2034</c:v>
                </c:pt>
                <c:pt idx="56">
                  <c:v>2035</c:v>
                </c:pt>
                <c:pt idx="57">
                  <c:v>2036</c:v>
                </c:pt>
                <c:pt idx="58">
                  <c:v>2037</c:v>
                </c:pt>
                <c:pt idx="59">
                  <c:v>2038</c:v>
                </c:pt>
                <c:pt idx="60">
                  <c:v>2039</c:v>
                </c:pt>
                <c:pt idx="61">
                  <c:v>2040</c:v>
                </c:pt>
                <c:pt idx="62">
                  <c:v>2041</c:v>
                </c:pt>
                <c:pt idx="63">
                  <c:v>2042</c:v>
                </c:pt>
                <c:pt idx="64">
                  <c:v>2043</c:v>
                </c:pt>
                <c:pt idx="65">
                  <c:v>2044</c:v>
                </c:pt>
                <c:pt idx="66">
                  <c:v>2045</c:v>
                </c:pt>
                <c:pt idx="67">
                  <c:v>2046</c:v>
                </c:pt>
                <c:pt idx="68">
                  <c:v>2047</c:v>
                </c:pt>
                <c:pt idx="69">
                  <c:v>2048</c:v>
                </c:pt>
                <c:pt idx="70">
                  <c:v>2049</c:v>
                </c:pt>
                <c:pt idx="71">
                  <c:v>2050</c:v>
                </c:pt>
              </c:numCache>
            </c:numRef>
          </c:xVal>
          <c:yVal>
            <c:numRef>
              <c:f>Sheet1!$I$2:$I$73</c:f>
              <c:numCache>
                <c:formatCode>General</c:formatCode>
                <c:ptCount val="72"/>
                <c:pt idx="36">
                  <c:v>0.12672500000000042</c:v>
                </c:pt>
                <c:pt idx="37">
                  <c:v>-0.89498599999999939</c:v>
                </c:pt>
                <c:pt idx="38">
                  <c:v>-0.54609400000000008</c:v>
                </c:pt>
                <c:pt idx="39">
                  <c:v>-9.0869999999998896E-2</c:v>
                </c:pt>
                <c:pt idx="40">
                  <c:v>-0.13486999999999938</c:v>
                </c:pt>
                <c:pt idx="41">
                  <c:v>0.409635999999999</c:v>
                </c:pt>
                <c:pt idx="42">
                  <c:v>-0.19769999999999754</c:v>
                </c:pt>
                <c:pt idx="43">
                  <c:v>5.820500000000095E-2</c:v>
                </c:pt>
                <c:pt idx="44">
                  <c:v>0.7955299999999994</c:v>
                </c:pt>
                <c:pt idx="45">
                  <c:v>0.25688000000000244</c:v>
                </c:pt>
                <c:pt idx="46">
                  <c:v>-0.5274169999999998</c:v>
                </c:pt>
                <c:pt idx="47">
                  <c:v>-0.68408299999999755</c:v>
                </c:pt>
                <c:pt idx="48">
                  <c:v>-0.12837700000000041</c:v>
                </c:pt>
                <c:pt idx="49">
                  <c:v>0.47931600000000074</c:v>
                </c:pt>
                <c:pt idx="50">
                  <c:v>0.34052700000000158</c:v>
                </c:pt>
                <c:pt idx="51">
                  <c:v>1.1467799999999997</c:v>
                </c:pt>
                <c:pt idx="52">
                  <c:v>1.0605600000000024</c:v>
                </c:pt>
                <c:pt idx="53">
                  <c:v>0.64459700000000097</c:v>
                </c:pt>
                <c:pt idx="54">
                  <c:v>0.72315299999999993</c:v>
                </c:pt>
                <c:pt idx="55">
                  <c:v>0.52642900000000026</c:v>
                </c:pt>
                <c:pt idx="56">
                  <c:v>-0.26198300000000074</c:v>
                </c:pt>
                <c:pt idx="57">
                  <c:v>0.21185400000000243</c:v>
                </c:pt>
                <c:pt idx="58">
                  <c:v>1.3413420000000009</c:v>
                </c:pt>
                <c:pt idx="59">
                  <c:v>1.1206899999999997</c:v>
                </c:pt>
                <c:pt idx="60">
                  <c:v>1.3541000000000025E-2</c:v>
                </c:pt>
                <c:pt idx="61">
                  <c:v>-0.32844799999999807</c:v>
                </c:pt>
                <c:pt idx="62">
                  <c:v>-0.22759699999999938</c:v>
                </c:pt>
                <c:pt idx="63">
                  <c:v>0.97429400000000044</c:v>
                </c:pt>
                <c:pt idx="64">
                  <c:v>1.7270670000000017</c:v>
                </c:pt>
                <c:pt idx="65">
                  <c:v>1.0772140000000014</c:v>
                </c:pt>
                <c:pt idx="66">
                  <c:v>0.65470200000000034</c:v>
                </c:pt>
                <c:pt idx="67">
                  <c:v>0.61374400000000051</c:v>
                </c:pt>
                <c:pt idx="68">
                  <c:v>0.33632000000000062</c:v>
                </c:pt>
                <c:pt idx="69">
                  <c:v>1.9062280000000023</c:v>
                </c:pt>
                <c:pt idx="70">
                  <c:v>2.1319760000000016</c:v>
                </c:pt>
                <c:pt idx="71">
                  <c:v>1.568014999999999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E-4DAD-B8CD-D42130F918B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RCP8.5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  <c:pt idx="47">
                  <c:v>2026</c:v>
                </c:pt>
                <c:pt idx="48">
                  <c:v>2027</c:v>
                </c:pt>
                <c:pt idx="49">
                  <c:v>2028</c:v>
                </c:pt>
                <c:pt idx="50">
                  <c:v>2029</c:v>
                </c:pt>
                <c:pt idx="51">
                  <c:v>2030</c:v>
                </c:pt>
                <c:pt idx="52">
                  <c:v>2031</c:v>
                </c:pt>
                <c:pt idx="53">
                  <c:v>2032</c:v>
                </c:pt>
                <c:pt idx="54">
                  <c:v>2033</c:v>
                </c:pt>
                <c:pt idx="55">
                  <c:v>2034</c:v>
                </c:pt>
                <c:pt idx="56">
                  <c:v>2035</c:v>
                </c:pt>
                <c:pt idx="57">
                  <c:v>2036</c:v>
                </c:pt>
                <c:pt idx="58">
                  <c:v>2037</c:v>
                </c:pt>
                <c:pt idx="59">
                  <c:v>2038</c:v>
                </c:pt>
                <c:pt idx="60">
                  <c:v>2039</c:v>
                </c:pt>
                <c:pt idx="61">
                  <c:v>2040</c:v>
                </c:pt>
                <c:pt idx="62">
                  <c:v>2041</c:v>
                </c:pt>
                <c:pt idx="63">
                  <c:v>2042</c:v>
                </c:pt>
                <c:pt idx="64">
                  <c:v>2043</c:v>
                </c:pt>
                <c:pt idx="65">
                  <c:v>2044</c:v>
                </c:pt>
                <c:pt idx="66">
                  <c:v>2045</c:v>
                </c:pt>
                <c:pt idx="67">
                  <c:v>2046</c:v>
                </c:pt>
                <c:pt idx="68">
                  <c:v>2047</c:v>
                </c:pt>
                <c:pt idx="69">
                  <c:v>2048</c:v>
                </c:pt>
                <c:pt idx="70">
                  <c:v>2049</c:v>
                </c:pt>
                <c:pt idx="71">
                  <c:v>2050</c:v>
                </c:pt>
              </c:numCache>
            </c:numRef>
          </c:xVal>
          <c:yVal>
            <c:numRef>
              <c:f>Sheet1!$J$2:$J$73</c:f>
              <c:numCache>
                <c:formatCode>General</c:formatCode>
                <c:ptCount val="72"/>
                <c:pt idx="36">
                  <c:v>-7.897999999999783E-2</c:v>
                </c:pt>
                <c:pt idx="37">
                  <c:v>8.1918000000001712E-2</c:v>
                </c:pt>
                <c:pt idx="38">
                  <c:v>0.48832200000000014</c:v>
                </c:pt>
                <c:pt idx="39">
                  <c:v>0.28891300000000086</c:v>
                </c:pt>
                <c:pt idx="40">
                  <c:v>-0.30579299999999776</c:v>
                </c:pt>
                <c:pt idx="41">
                  <c:v>-0.4704999999999977</c:v>
                </c:pt>
                <c:pt idx="42">
                  <c:v>0.65187300000000192</c:v>
                </c:pt>
                <c:pt idx="43">
                  <c:v>0.35673000000000243</c:v>
                </c:pt>
                <c:pt idx="44">
                  <c:v>1.4240000000000919E-3</c:v>
                </c:pt>
                <c:pt idx="45">
                  <c:v>0.22039900000000046</c:v>
                </c:pt>
                <c:pt idx="46">
                  <c:v>0.58696800000000238</c:v>
                </c:pt>
                <c:pt idx="47">
                  <c:v>0.29505999999999943</c:v>
                </c:pt>
                <c:pt idx="48">
                  <c:v>2.5811000000000917E-2</c:v>
                </c:pt>
                <c:pt idx="49">
                  <c:v>0.55302000000000007</c:v>
                </c:pt>
                <c:pt idx="50">
                  <c:v>0.82646000000000086</c:v>
                </c:pt>
                <c:pt idx="51">
                  <c:v>0.7525800000000018</c:v>
                </c:pt>
                <c:pt idx="52">
                  <c:v>0.57801500000000061</c:v>
                </c:pt>
                <c:pt idx="53">
                  <c:v>0.45010300000000214</c:v>
                </c:pt>
                <c:pt idx="54">
                  <c:v>0.12817300000000031</c:v>
                </c:pt>
                <c:pt idx="55">
                  <c:v>0.10267299999999935</c:v>
                </c:pt>
                <c:pt idx="56">
                  <c:v>5.4363999999999635E-2</c:v>
                </c:pt>
                <c:pt idx="57">
                  <c:v>-0.96734000000000009</c:v>
                </c:pt>
                <c:pt idx="58">
                  <c:v>-0.32474599999999754</c:v>
                </c:pt>
                <c:pt idx="59">
                  <c:v>-9.9081999999999226E-2</c:v>
                </c:pt>
                <c:pt idx="60">
                  <c:v>-1.7870999999999526E-2</c:v>
                </c:pt>
                <c:pt idx="61">
                  <c:v>-0.12500100000000103</c:v>
                </c:pt>
                <c:pt idx="62">
                  <c:v>0.38060499999999919</c:v>
                </c:pt>
                <c:pt idx="63">
                  <c:v>1.110635000000002</c:v>
                </c:pt>
                <c:pt idx="64">
                  <c:v>0.52756000000000114</c:v>
                </c:pt>
                <c:pt idx="65">
                  <c:v>0.51410399999999967</c:v>
                </c:pt>
                <c:pt idx="66">
                  <c:v>0.57456700000000183</c:v>
                </c:pt>
                <c:pt idx="67">
                  <c:v>5.6519999999999015E-2</c:v>
                </c:pt>
                <c:pt idx="68">
                  <c:v>-6.25E-2</c:v>
                </c:pt>
                <c:pt idx="69">
                  <c:v>0.74579299999999904</c:v>
                </c:pt>
                <c:pt idx="70">
                  <c:v>0.81726000000000099</c:v>
                </c:pt>
                <c:pt idx="71">
                  <c:v>0.86833999999999989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EE-4DAD-B8CD-D42130F9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61368"/>
        <c:axId val="746761696"/>
      </c:scatterChart>
      <c:valAx>
        <c:axId val="74676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6761696"/>
        <c:crosses val="autoZero"/>
        <c:crossBetween val="midCat"/>
      </c:valAx>
      <c:valAx>
        <c:axId val="7467616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Degree </a:t>
                </a:r>
              </a:p>
              <a:p>
                <a:pPr>
                  <a:defRPr/>
                </a:pPr>
                <a:r>
                  <a:rPr lang="en-US"/>
                  <a:t>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6761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538161</xdr:colOff>
      <xdr:row>21</xdr:row>
      <xdr:rowOff>64770</xdr:rowOff>
    </xdr:from>
    <xdr:to>
      <xdr:col>19</xdr:col>
      <xdr:colOff>156210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6E4DD-40D3-40C0-8B22-AE5579790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E3BC-21A5-430C-B581-C8B24375FEFB}">
  <dimension ref="A1:K73"/>
  <sheetViews>
    <sheetView tabSelected="1" topLeftCell="G13" workbookViewId="0">
      <selection activeCell="K3" sqref="K3"/>
    </sheetView>
  </sheetViews>
  <sheetFormatPr defaultRowHeight="15" x14ac:dyDescent="0.25"/>
  <cols>
    <col min="1" max="1" width="14" customWidth="1"/>
    <col min="2" max="2" width="14" style="2" customWidth="1"/>
    <col min="7" max="7" width="14" style="2" customWidth="1"/>
  </cols>
  <sheetData>
    <row r="1" spans="1:11" x14ac:dyDescent="0.25">
      <c r="B1" s="2" t="s">
        <v>3</v>
      </c>
      <c r="C1" t="s">
        <v>2</v>
      </c>
      <c r="D1" t="s">
        <v>0</v>
      </c>
      <c r="E1" t="s">
        <v>1</v>
      </c>
      <c r="G1" s="2" t="s">
        <v>3</v>
      </c>
      <c r="H1" t="s">
        <v>2</v>
      </c>
      <c r="I1" t="s">
        <v>0</v>
      </c>
      <c r="J1" t="s">
        <v>1</v>
      </c>
    </row>
    <row r="2" spans="1:11" x14ac:dyDescent="0.25">
      <c r="A2" s="1">
        <v>29220</v>
      </c>
      <c r="B2" s="2">
        <f>1979</f>
        <v>1979</v>
      </c>
      <c r="C2">
        <v>26.754954999999999</v>
      </c>
      <c r="G2" s="2">
        <f>1979</f>
        <v>1979</v>
      </c>
      <c r="H2">
        <f>C2-$K$2</f>
        <v>5.4954999999999643E-2</v>
      </c>
      <c r="K2">
        <v>26.7</v>
      </c>
    </row>
    <row r="3" spans="1:11" x14ac:dyDescent="0.25">
      <c r="A3" s="1">
        <v>29586</v>
      </c>
      <c r="B3" s="2">
        <f>1980</f>
        <v>1980</v>
      </c>
      <c r="C3">
        <v>26.765259</v>
      </c>
      <c r="G3" s="2">
        <f>1980</f>
        <v>1980</v>
      </c>
      <c r="H3">
        <f t="shared" ref="H3:H38" si="0">C3-$K$2</f>
        <v>6.5259000000001066E-2</v>
      </c>
    </row>
    <row r="4" spans="1:11" x14ac:dyDescent="0.25">
      <c r="A4" s="1">
        <v>29951</v>
      </c>
      <c r="B4" s="2">
        <f>B3+1</f>
        <v>1981</v>
      </c>
      <c r="C4">
        <v>26.382739999999998</v>
      </c>
      <c r="G4" s="2">
        <f>G3+1</f>
        <v>1981</v>
      </c>
      <c r="H4">
        <f t="shared" si="0"/>
        <v>-0.31726000000000099</v>
      </c>
    </row>
    <row r="5" spans="1:11" x14ac:dyDescent="0.25">
      <c r="A5" s="1">
        <v>30316</v>
      </c>
      <c r="B5" s="2">
        <f t="shared" ref="B5:B68" si="1">B4+1</f>
        <v>1982</v>
      </c>
      <c r="C5">
        <v>26.66235</v>
      </c>
      <c r="G5" s="2">
        <f t="shared" ref="G5:G68" si="2">G4+1</f>
        <v>1982</v>
      </c>
      <c r="H5">
        <f t="shared" si="0"/>
        <v>-3.7649999999999295E-2</v>
      </c>
    </row>
    <row r="6" spans="1:11" x14ac:dyDescent="0.25">
      <c r="A6" s="1">
        <v>30681</v>
      </c>
      <c r="B6" s="2">
        <f t="shared" si="1"/>
        <v>1983</v>
      </c>
      <c r="C6">
        <v>26.281544</v>
      </c>
      <c r="G6" s="2">
        <f t="shared" si="2"/>
        <v>1983</v>
      </c>
      <c r="H6">
        <f t="shared" si="0"/>
        <v>-0.41845599999999905</v>
      </c>
    </row>
    <row r="7" spans="1:11" x14ac:dyDescent="0.25">
      <c r="A7" s="1">
        <v>31047</v>
      </c>
      <c r="B7" s="2">
        <f t="shared" si="1"/>
        <v>1984</v>
      </c>
      <c r="C7">
        <v>26.401615</v>
      </c>
      <c r="G7" s="2">
        <f t="shared" si="2"/>
        <v>1984</v>
      </c>
      <c r="H7">
        <f t="shared" si="0"/>
        <v>-0.29838499999999968</v>
      </c>
    </row>
    <row r="8" spans="1:11" x14ac:dyDescent="0.25">
      <c r="A8" s="1">
        <v>31412</v>
      </c>
      <c r="B8" s="2">
        <f t="shared" si="1"/>
        <v>1985</v>
      </c>
      <c r="C8">
        <v>26.547312000000002</v>
      </c>
      <c r="G8" s="2">
        <f t="shared" si="2"/>
        <v>1985</v>
      </c>
      <c r="H8">
        <f t="shared" si="0"/>
        <v>-0.15268799999999771</v>
      </c>
    </row>
    <row r="9" spans="1:11" x14ac:dyDescent="0.25">
      <c r="A9" s="1">
        <v>31777</v>
      </c>
      <c r="B9" s="2">
        <f t="shared" si="1"/>
        <v>1986</v>
      </c>
      <c r="C9">
        <v>26.738886000000001</v>
      </c>
      <c r="G9" s="2">
        <f t="shared" si="2"/>
        <v>1986</v>
      </c>
      <c r="H9">
        <f t="shared" si="0"/>
        <v>3.888600000000153E-2</v>
      </c>
    </row>
    <row r="10" spans="1:11" x14ac:dyDescent="0.25">
      <c r="A10" s="1">
        <v>32142</v>
      </c>
      <c r="B10" s="2">
        <f t="shared" si="1"/>
        <v>1987</v>
      </c>
      <c r="C10">
        <v>26.996967000000001</v>
      </c>
      <c r="G10" s="2">
        <f t="shared" si="2"/>
        <v>1987</v>
      </c>
      <c r="H10">
        <f t="shared" si="0"/>
        <v>0.2969670000000022</v>
      </c>
    </row>
    <row r="11" spans="1:11" x14ac:dyDescent="0.25">
      <c r="A11" s="1">
        <v>32508</v>
      </c>
      <c r="B11" s="2">
        <f t="shared" si="1"/>
        <v>1988</v>
      </c>
      <c r="C11">
        <v>26.79119</v>
      </c>
      <c r="G11" s="2">
        <f t="shared" si="2"/>
        <v>1988</v>
      </c>
      <c r="H11">
        <f t="shared" si="0"/>
        <v>9.1190000000000992E-2</v>
      </c>
    </row>
    <row r="12" spans="1:11" x14ac:dyDescent="0.25">
      <c r="A12" s="1">
        <v>32873</v>
      </c>
      <c r="B12" s="2">
        <f t="shared" si="1"/>
        <v>1989</v>
      </c>
      <c r="C12">
        <v>26.294453000000001</v>
      </c>
      <c r="G12" s="2">
        <f t="shared" si="2"/>
        <v>1989</v>
      </c>
      <c r="H12">
        <f t="shared" si="0"/>
        <v>-0.40554699999999855</v>
      </c>
    </row>
    <row r="13" spans="1:11" x14ac:dyDescent="0.25">
      <c r="A13" s="1">
        <v>33238</v>
      </c>
      <c r="B13" s="2">
        <f t="shared" si="1"/>
        <v>1990</v>
      </c>
      <c r="C13">
        <v>26.289171</v>
      </c>
      <c r="G13" s="2">
        <f t="shared" si="2"/>
        <v>1990</v>
      </c>
      <c r="H13">
        <f t="shared" si="0"/>
        <v>-0.41082899999999967</v>
      </c>
    </row>
    <row r="14" spans="1:11" x14ac:dyDescent="0.25">
      <c r="A14" s="1">
        <v>33603</v>
      </c>
      <c r="B14" s="2">
        <f t="shared" si="1"/>
        <v>1991</v>
      </c>
      <c r="C14">
        <v>26.478266000000001</v>
      </c>
      <c r="G14" s="2">
        <f t="shared" si="2"/>
        <v>1991</v>
      </c>
      <c r="H14">
        <f t="shared" si="0"/>
        <v>-0.22173399999999788</v>
      </c>
    </row>
    <row r="15" spans="1:11" x14ac:dyDescent="0.25">
      <c r="A15" s="1">
        <v>33969</v>
      </c>
      <c r="B15" s="2">
        <f t="shared" si="1"/>
        <v>1992</v>
      </c>
      <c r="C15">
        <v>26.493303000000001</v>
      </c>
      <c r="G15" s="2">
        <f t="shared" si="2"/>
        <v>1992</v>
      </c>
      <c r="H15">
        <f t="shared" si="0"/>
        <v>-0.20669699999999835</v>
      </c>
    </row>
    <row r="16" spans="1:11" x14ac:dyDescent="0.25">
      <c r="A16" s="1">
        <v>34334</v>
      </c>
      <c r="B16" s="2">
        <f t="shared" si="1"/>
        <v>1993</v>
      </c>
      <c r="C16">
        <v>26.581436</v>
      </c>
      <c r="G16" s="2">
        <f t="shared" si="2"/>
        <v>1993</v>
      </c>
      <c r="H16">
        <f t="shared" si="0"/>
        <v>-0.11856399999999923</v>
      </c>
    </row>
    <row r="17" spans="1:8" x14ac:dyDescent="0.25">
      <c r="A17" s="1">
        <v>34699</v>
      </c>
      <c r="B17" s="2">
        <f t="shared" si="1"/>
        <v>1994</v>
      </c>
      <c r="C17">
        <v>26.315819000000001</v>
      </c>
      <c r="G17" s="2">
        <f t="shared" si="2"/>
        <v>1994</v>
      </c>
      <c r="H17">
        <f t="shared" si="0"/>
        <v>-0.38418099999999811</v>
      </c>
    </row>
    <row r="18" spans="1:8" x14ac:dyDescent="0.25">
      <c r="A18" s="1">
        <v>35064</v>
      </c>
      <c r="B18" s="2">
        <f t="shared" si="1"/>
        <v>1995</v>
      </c>
      <c r="C18">
        <v>26.595597999999999</v>
      </c>
      <c r="G18" s="2">
        <f t="shared" si="2"/>
        <v>1995</v>
      </c>
      <c r="H18">
        <f t="shared" si="0"/>
        <v>-0.10440200000000033</v>
      </c>
    </row>
    <row r="19" spans="1:8" x14ac:dyDescent="0.25">
      <c r="A19" s="1">
        <v>35430</v>
      </c>
      <c r="B19" s="2">
        <f t="shared" si="1"/>
        <v>1996</v>
      </c>
      <c r="C19">
        <v>26.721354999999999</v>
      </c>
      <c r="G19" s="2">
        <f t="shared" si="2"/>
        <v>1996</v>
      </c>
      <c r="H19">
        <f t="shared" si="0"/>
        <v>2.1354999999999791E-2</v>
      </c>
    </row>
    <row r="20" spans="1:8" x14ac:dyDescent="0.25">
      <c r="A20" s="1">
        <v>35795</v>
      </c>
      <c r="B20" s="2">
        <f t="shared" si="1"/>
        <v>1997</v>
      </c>
      <c r="C20">
        <v>26.501776</v>
      </c>
      <c r="G20" s="2">
        <f t="shared" si="2"/>
        <v>1997</v>
      </c>
      <c r="H20">
        <f t="shared" si="0"/>
        <v>-0.19822399999999973</v>
      </c>
    </row>
    <row r="21" spans="1:8" x14ac:dyDescent="0.25">
      <c r="A21" s="1">
        <v>36160</v>
      </c>
      <c r="B21" s="2">
        <f t="shared" si="1"/>
        <v>1998</v>
      </c>
      <c r="C21">
        <v>27.023775000000001</v>
      </c>
      <c r="G21" s="2">
        <f t="shared" si="2"/>
        <v>1998</v>
      </c>
      <c r="H21">
        <f t="shared" si="0"/>
        <v>0.32377500000000126</v>
      </c>
    </row>
    <row r="22" spans="1:8" x14ac:dyDescent="0.25">
      <c r="A22" s="1">
        <v>36525</v>
      </c>
      <c r="B22" s="2">
        <f t="shared" si="1"/>
        <v>1999</v>
      </c>
      <c r="C22">
        <v>26.456278000000001</v>
      </c>
      <c r="G22" s="2">
        <f t="shared" si="2"/>
        <v>1999</v>
      </c>
      <c r="H22">
        <f t="shared" si="0"/>
        <v>-0.24372199999999822</v>
      </c>
    </row>
    <row r="23" spans="1:8" x14ac:dyDescent="0.25">
      <c r="A23" s="1">
        <v>36891</v>
      </c>
      <c r="B23" s="2">
        <f t="shared" si="1"/>
        <v>2000</v>
      </c>
      <c r="C23">
        <v>26.514690000000002</v>
      </c>
      <c r="G23" s="2">
        <f t="shared" si="2"/>
        <v>2000</v>
      </c>
      <c r="H23">
        <f t="shared" si="0"/>
        <v>-0.18530999999999764</v>
      </c>
    </row>
    <row r="24" spans="1:8" x14ac:dyDescent="0.25">
      <c r="A24" s="1">
        <v>37256</v>
      </c>
      <c r="B24" s="2">
        <f t="shared" si="1"/>
        <v>2001</v>
      </c>
      <c r="C24">
        <v>26.748175</v>
      </c>
      <c r="G24" s="2">
        <f t="shared" si="2"/>
        <v>2001</v>
      </c>
      <c r="H24">
        <f t="shared" si="0"/>
        <v>4.8175000000000523E-2</v>
      </c>
    </row>
    <row r="25" spans="1:8" x14ac:dyDescent="0.25">
      <c r="A25" s="1">
        <v>37621</v>
      </c>
      <c r="B25" s="2">
        <f t="shared" si="1"/>
        <v>2002</v>
      </c>
      <c r="C25">
        <v>26.970362000000002</v>
      </c>
      <c r="G25" s="2">
        <f t="shared" si="2"/>
        <v>2002</v>
      </c>
      <c r="H25">
        <f t="shared" si="0"/>
        <v>0.27036200000000221</v>
      </c>
    </row>
    <row r="26" spans="1:8" x14ac:dyDescent="0.25">
      <c r="A26" s="1">
        <v>37986</v>
      </c>
      <c r="B26" s="2">
        <f t="shared" si="1"/>
        <v>2003</v>
      </c>
      <c r="C26">
        <v>26.921146</v>
      </c>
      <c r="G26" s="2">
        <f t="shared" si="2"/>
        <v>2003</v>
      </c>
      <c r="H26">
        <f t="shared" si="0"/>
        <v>0.22114600000000095</v>
      </c>
    </row>
    <row r="27" spans="1:8" x14ac:dyDescent="0.25">
      <c r="A27" s="1">
        <v>38352</v>
      </c>
      <c r="B27" s="2">
        <f t="shared" si="1"/>
        <v>2004</v>
      </c>
      <c r="C27">
        <v>26.766506</v>
      </c>
      <c r="G27" s="2">
        <f t="shared" si="2"/>
        <v>2004</v>
      </c>
      <c r="H27">
        <f t="shared" si="0"/>
        <v>6.6506000000000398E-2</v>
      </c>
    </row>
    <row r="28" spans="1:8" x14ac:dyDescent="0.25">
      <c r="A28" s="1">
        <v>38717</v>
      </c>
      <c r="B28" s="2">
        <f t="shared" si="1"/>
        <v>2005</v>
      </c>
      <c r="C28">
        <v>26.488289000000002</v>
      </c>
      <c r="G28" s="2">
        <f t="shared" si="2"/>
        <v>2005</v>
      </c>
      <c r="H28">
        <f t="shared" si="0"/>
        <v>-0.21171099999999754</v>
      </c>
    </row>
    <row r="29" spans="1:8" x14ac:dyDescent="0.25">
      <c r="A29" s="1">
        <v>39082</v>
      </c>
      <c r="B29" s="2">
        <f t="shared" si="1"/>
        <v>2006</v>
      </c>
      <c r="C29">
        <v>26.800761999999999</v>
      </c>
      <c r="G29" s="2">
        <f t="shared" si="2"/>
        <v>2006</v>
      </c>
      <c r="H29">
        <f t="shared" si="0"/>
        <v>0.10076199999999957</v>
      </c>
    </row>
    <row r="30" spans="1:8" x14ac:dyDescent="0.25">
      <c r="A30" s="1">
        <v>39447</v>
      </c>
      <c r="B30" s="2">
        <f t="shared" si="1"/>
        <v>2007</v>
      </c>
      <c r="C30">
        <v>26.961037000000001</v>
      </c>
      <c r="G30" s="2">
        <f t="shared" si="2"/>
        <v>2007</v>
      </c>
      <c r="H30">
        <f t="shared" si="0"/>
        <v>0.26103700000000174</v>
      </c>
    </row>
    <row r="31" spans="1:8" x14ac:dyDescent="0.25">
      <c r="A31" s="1">
        <v>39813</v>
      </c>
      <c r="B31" s="2">
        <f t="shared" si="1"/>
        <v>2008</v>
      </c>
      <c r="C31">
        <v>26.647459000000001</v>
      </c>
      <c r="G31" s="2">
        <f t="shared" si="2"/>
        <v>2008</v>
      </c>
      <c r="H31">
        <f t="shared" si="0"/>
        <v>-5.254099999999795E-2</v>
      </c>
    </row>
    <row r="32" spans="1:8" x14ac:dyDescent="0.25">
      <c r="A32" s="1">
        <v>40178</v>
      </c>
      <c r="B32" s="2">
        <f t="shared" si="1"/>
        <v>2009</v>
      </c>
      <c r="C32">
        <v>27.332778999999999</v>
      </c>
      <c r="G32" s="2">
        <f t="shared" si="2"/>
        <v>2009</v>
      </c>
      <c r="H32">
        <f t="shared" si="0"/>
        <v>0.63277899999999931</v>
      </c>
    </row>
    <row r="33" spans="1:10" x14ac:dyDescent="0.25">
      <c r="A33" s="1">
        <v>40543</v>
      </c>
      <c r="B33" s="2">
        <f t="shared" si="1"/>
        <v>2010</v>
      </c>
      <c r="C33">
        <v>27.255710000000001</v>
      </c>
      <c r="G33" s="2">
        <f t="shared" si="2"/>
        <v>2010</v>
      </c>
      <c r="H33">
        <f t="shared" si="0"/>
        <v>0.55571000000000126</v>
      </c>
    </row>
    <row r="34" spans="1:10" x14ac:dyDescent="0.25">
      <c r="A34" s="1">
        <v>40908</v>
      </c>
      <c r="B34" s="2">
        <f t="shared" si="1"/>
        <v>2011</v>
      </c>
      <c r="C34">
        <v>26.744612</v>
      </c>
      <c r="G34" s="2">
        <f t="shared" si="2"/>
        <v>2011</v>
      </c>
      <c r="H34">
        <f t="shared" si="0"/>
        <v>4.4612000000000762E-2</v>
      </c>
    </row>
    <row r="35" spans="1:10" x14ac:dyDescent="0.25">
      <c r="A35" s="1">
        <v>41274</v>
      </c>
      <c r="B35" s="2">
        <f t="shared" si="1"/>
        <v>2012</v>
      </c>
      <c r="C35">
        <v>26.837209999999999</v>
      </c>
      <c r="G35" s="2">
        <f t="shared" si="2"/>
        <v>2012</v>
      </c>
      <c r="H35">
        <f t="shared" si="0"/>
        <v>0.13720999999999961</v>
      </c>
    </row>
    <row r="36" spans="1:10" x14ac:dyDescent="0.25">
      <c r="A36" s="1">
        <v>41639</v>
      </c>
      <c r="B36" s="2">
        <f t="shared" si="1"/>
        <v>2013</v>
      </c>
      <c r="C36">
        <v>26.63401</v>
      </c>
      <c r="G36" s="2">
        <f t="shared" si="2"/>
        <v>2013</v>
      </c>
      <c r="H36">
        <f t="shared" si="0"/>
        <v>-6.5989999999999327E-2</v>
      </c>
    </row>
    <row r="37" spans="1:10" x14ac:dyDescent="0.25">
      <c r="A37" s="1">
        <v>42004</v>
      </c>
      <c r="B37" s="2">
        <f t="shared" si="1"/>
        <v>2014</v>
      </c>
      <c r="C37">
        <v>26.955760000000001</v>
      </c>
      <c r="G37" s="2">
        <f t="shared" si="2"/>
        <v>2014</v>
      </c>
      <c r="H37">
        <f t="shared" si="0"/>
        <v>0.25576000000000221</v>
      </c>
    </row>
    <row r="38" spans="1:10" x14ac:dyDescent="0.25">
      <c r="A38" s="1">
        <v>42369</v>
      </c>
      <c r="B38" s="2">
        <f t="shared" si="1"/>
        <v>2015</v>
      </c>
      <c r="C38">
        <v>26.7</v>
      </c>
      <c r="D38">
        <v>26.826725</v>
      </c>
      <c r="E38">
        <v>26.621020000000001</v>
      </c>
      <c r="G38" s="2">
        <f t="shared" si="2"/>
        <v>2015</v>
      </c>
      <c r="H38">
        <f t="shared" si="0"/>
        <v>0</v>
      </c>
      <c r="I38">
        <f>D38-$K$2</f>
        <v>0.12672500000000042</v>
      </c>
      <c r="J38">
        <f>E38-$K$2</f>
        <v>-7.897999999999783E-2</v>
      </c>
    </row>
    <row r="39" spans="1:10" x14ac:dyDescent="0.25">
      <c r="A39" s="1">
        <v>42735</v>
      </c>
      <c r="B39" s="2">
        <f t="shared" si="1"/>
        <v>2016</v>
      </c>
      <c r="D39">
        <v>25.805014</v>
      </c>
      <c r="E39">
        <v>26.781918000000001</v>
      </c>
      <c r="G39" s="2">
        <f t="shared" si="2"/>
        <v>2016</v>
      </c>
      <c r="I39">
        <f t="shared" ref="I39:I73" si="3">D39-$K$2</f>
        <v>-0.89498599999999939</v>
      </c>
      <c r="J39">
        <f t="shared" ref="J39:J73" si="4">E39-$K$2</f>
        <v>8.1918000000001712E-2</v>
      </c>
    </row>
    <row r="40" spans="1:10" x14ac:dyDescent="0.25">
      <c r="A40" s="1">
        <v>43100</v>
      </c>
      <c r="B40" s="2">
        <f t="shared" si="1"/>
        <v>2017</v>
      </c>
      <c r="D40">
        <v>26.153905999999999</v>
      </c>
      <c r="E40">
        <v>27.188321999999999</v>
      </c>
      <c r="G40" s="2">
        <f t="shared" si="2"/>
        <v>2017</v>
      </c>
      <c r="I40">
        <f t="shared" si="3"/>
        <v>-0.54609400000000008</v>
      </c>
      <c r="J40">
        <f t="shared" si="4"/>
        <v>0.48832200000000014</v>
      </c>
    </row>
    <row r="41" spans="1:10" x14ac:dyDescent="0.25">
      <c r="A41" s="1">
        <v>43465</v>
      </c>
      <c r="B41" s="2">
        <f t="shared" si="1"/>
        <v>2018</v>
      </c>
      <c r="D41">
        <v>26.60913</v>
      </c>
      <c r="E41">
        <v>26.988913</v>
      </c>
      <c r="G41" s="2">
        <f t="shared" si="2"/>
        <v>2018</v>
      </c>
      <c r="I41">
        <f t="shared" si="3"/>
        <v>-9.0869999999998896E-2</v>
      </c>
      <c r="J41">
        <f t="shared" si="4"/>
        <v>0.28891300000000086</v>
      </c>
    </row>
    <row r="42" spans="1:10" x14ac:dyDescent="0.25">
      <c r="A42" s="1">
        <v>43830</v>
      </c>
      <c r="B42" s="2">
        <f t="shared" si="1"/>
        <v>2019</v>
      </c>
      <c r="D42">
        <v>26.56513</v>
      </c>
      <c r="E42">
        <v>26.394207000000002</v>
      </c>
      <c r="G42" s="2">
        <f t="shared" si="2"/>
        <v>2019</v>
      </c>
      <c r="I42">
        <f t="shared" si="3"/>
        <v>-0.13486999999999938</v>
      </c>
      <c r="J42">
        <f t="shared" si="4"/>
        <v>-0.30579299999999776</v>
      </c>
    </row>
    <row r="43" spans="1:10" x14ac:dyDescent="0.25">
      <c r="A43" s="1">
        <v>44196</v>
      </c>
      <c r="B43" s="2">
        <f t="shared" si="1"/>
        <v>2020</v>
      </c>
      <c r="D43">
        <v>27.109635999999998</v>
      </c>
      <c r="E43">
        <v>26.229500000000002</v>
      </c>
      <c r="G43" s="2">
        <f t="shared" si="2"/>
        <v>2020</v>
      </c>
      <c r="I43">
        <f t="shared" si="3"/>
        <v>0.409635999999999</v>
      </c>
      <c r="J43">
        <f t="shared" si="4"/>
        <v>-0.4704999999999977</v>
      </c>
    </row>
    <row r="44" spans="1:10" x14ac:dyDescent="0.25">
      <c r="A44" s="1">
        <v>44561</v>
      </c>
      <c r="B44" s="2">
        <f t="shared" si="1"/>
        <v>2021</v>
      </c>
      <c r="D44">
        <v>26.502300000000002</v>
      </c>
      <c r="E44">
        <v>27.351873000000001</v>
      </c>
      <c r="G44" s="2">
        <f t="shared" si="2"/>
        <v>2021</v>
      </c>
      <c r="I44">
        <f t="shared" si="3"/>
        <v>-0.19769999999999754</v>
      </c>
      <c r="J44">
        <f t="shared" si="4"/>
        <v>0.65187300000000192</v>
      </c>
    </row>
    <row r="45" spans="1:10" x14ac:dyDescent="0.25">
      <c r="A45" s="1">
        <v>44926</v>
      </c>
      <c r="B45" s="2">
        <f t="shared" si="1"/>
        <v>2022</v>
      </c>
      <c r="D45">
        <v>26.758205</v>
      </c>
      <c r="E45">
        <v>27.056730000000002</v>
      </c>
      <c r="G45" s="2">
        <f t="shared" si="2"/>
        <v>2022</v>
      </c>
      <c r="I45">
        <f t="shared" si="3"/>
        <v>5.820500000000095E-2</v>
      </c>
      <c r="J45">
        <f t="shared" si="4"/>
        <v>0.35673000000000243</v>
      </c>
    </row>
    <row r="46" spans="1:10" x14ac:dyDescent="0.25">
      <c r="A46" s="1">
        <v>45291</v>
      </c>
      <c r="B46" s="2">
        <f t="shared" si="1"/>
        <v>2023</v>
      </c>
      <c r="D46">
        <v>27.495529999999999</v>
      </c>
      <c r="E46">
        <v>26.701423999999999</v>
      </c>
      <c r="G46" s="2">
        <f t="shared" si="2"/>
        <v>2023</v>
      </c>
      <c r="I46">
        <f t="shared" si="3"/>
        <v>0.7955299999999994</v>
      </c>
      <c r="J46">
        <f t="shared" si="4"/>
        <v>1.4240000000000919E-3</v>
      </c>
    </row>
    <row r="47" spans="1:10" x14ac:dyDescent="0.25">
      <c r="A47" s="1">
        <v>45657</v>
      </c>
      <c r="B47" s="2">
        <f t="shared" si="1"/>
        <v>2024</v>
      </c>
      <c r="D47">
        <v>26.956880000000002</v>
      </c>
      <c r="E47">
        <v>26.920399</v>
      </c>
      <c r="G47" s="2">
        <f t="shared" si="2"/>
        <v>2024</v>
      </c>
      <c r="I47">
        <f t="shared" si="3"/>
        <v>0.25688000000000244</v>
      </c>
      <c r="J47">
        <f t="shared" si="4"/>
        <v>0.22039900000000046</v>
      </c>
    </row>
    <row r="48" spans="1:10" x14ac:dyDescent="0.25">
      <c r="A48" s="1">
        <v>46022</v>
      </c>
      <c r="B48" s="2">
        <f t="shared" si="1"/>
        <v>2025</v>
      </c>
      <c r="D48">
        <v>26.172582999999999</v>
      </c>
      <c r="E48">
        <v>27.286968000000002</v>
      </c>
      <c r="G48" s="2">
        <f t="shared" si="2"/>
        <v>2025</v>
      </c>
      <c r="I48">
        <f t="shared" si="3"/>
        <v>-0.5274169999999998</v>
      </c>
      <c r="J48">
        <f t="shared" si="4"/>
        <v>0.58696800000000238</v>
      </c>
    </row>
    <row r="49" spans="1:10" x14ac:dyDescent="0.25">
      <c r="A49" s="1">
        <v>46387</v>
      </c>
      <c r="B49" s="2">
        <f t="shared" si="1"/>
        <v>2026</v>
      </c>
      <c r="D49">
        <v>26.015917000000002</v>
      </c>
      <c r="E49">
        <v>26.995059999999999</v>
      </c>
      <c r="G49" s="2">
        <f t="shared" si="2"/>
        <v>2026</v>
      </c>
      <c r="I49">
        <f t="shared" si="3"/>
        <v>-0.68408299999999755</v>
      </c>
      <c r="J49">
        <f t="shared" si="4"/>
        <v>0.29505999999999943</v>
      </c>
    </row>
    <row r="50" spans="1:10" x14ac:dyDescent="0.25">
      <c r="A50" s="1">
        <v>46752</v>
      </c>
      <c r="B50" s="2">
        <f t="shared" si="1"/>
        <v>2027</v>
      </c>
      <c r="D50">
        <v>26.571622999999999</v>
      </c>
      <c r="E50">
        <v>26.725811</v>
      </c>
      <c r="G50" s="2">
        <f t="shared" si="2"/>
        <v>2027</v>
      </c>
      <c r="I50">
        <f t="shared" si="3"/>
        <v>-0.12837700000000041</v>
      </c>
      <c r="J50">
        <f t="shared" si="4"/>
        <v>2.5811000000000917E-2</v>
      </c>
    </row>
    <row r="51" spans="1:10" x14ac:dyDescent="0.25">
      <c r="A51" s="1">
        <v>47118</v>
      </c>
      <c r="B51" s="2">
        <f t="shared" si="1"/>
        <v>2028</v>
      </c>
      <c r="D51">
        <v>27.179316</v>
      </c>
      <c r="E51">
        <v>27.253019999999999</v>
      </c>
      <c r="G51" s="2">
        <f t="shared" si="2"/>
        <v>2028</v>
      </c>
      <c r="I51">
        <f t="shared" si="3"/>
        <v>0.47931600000000074</v>
      </c>
      <c r="J51">
        <f t="shared" si="4"/>
        <v>0.55302000000000007</v>
      </c>
    </row>
    <row r="52" spans="1:10" x14ac:dyDescent="0.25">
      <c r="A52" s="1">
        <v>47483</v>
      </c>
      <c r="B52" s="2">
        <f t="shared" si="1"/>
        <v>2029</v>
      </c>
      <c r="D52">
        <v>27.040527000000001</v>
      </c>
      <c r="E52">
        <v>27.52646</v>
      </c>
      <c r="G52" s="2">
        <f t="shared" si="2"/>
        <v>2029</v>
      </c>
      <c r="I52">
        <f t="shared" si="3"/>
        <v>0.34052700000000158</v>
      </c>
      <c r="J52">
        <f t="shared" si="4"/>
        <v>0.82646000000000086</v>
      </c>
    </row>
    <row r="53" spans="1:10" x14ac:dyDescent="0.25">
      <c r="A53" s="1">
        <v>47848</v>
      </c>
      <c r="B53" s="2">
        <f t="shared" si="1"/>
        <v>2030</v>
      </c>
      <c r="D53">
        <v>27.846779999999999</v>
      </c>
      <c r="E53">
        <v>27.452580000000001</v>
      </c>
      <c r="G53" s="2">
        <f t="shared" si="2"/>
        <v>2030</v>
      </c>
      <c r="I53">
        <f t="shared" si="3"/>
        <v>1.1467799999999997</v>
      </c>
      <c r="J53">
        <f t="shared" si="4"/>
        <v>0.7525800000000018</v>
      </c>
    </row>
    <row r="54" spans="1:10" x14ac:dyDescent="0.25">
      <c r="A54" s="1">
        <v>48213</v>
      </c>
      <c r="B54" s="2">
        <f t="shared" si="1"/>
        <v>2031</v>
      </c>
      <c r="D54">
        <v>27.760560000000002</v>
      </c>
      <c r="E54">
        <v>27.278015</v>
      </c>
      <c r="G54" s="2">
        <f t="shared" si="2"/>
        <v>2031</v>
      </c>
      <c r="I54">
        <f t="shared" si="3"/>
        <v>1.0605600000000024</v>
      </c>
      <c r="J54">
        <f t="shared" si="4"/>
        <v>0.57801500000000061</v>
      </c>
    </row>
    <row r="55" spans="1:10" x14ac:dyDescent="0.25">
      <c r="A55" s="1">
        <v>48579</v>
      </c>
      <c r="B55" s="2">
        <f t="shared" si="1"/>
        <v>2032</v>
      </c>
      <c r="D55">
        <v>27.344597</v>
      </c>
      <c r="E55">
        <v>27.150103000000001</v>
      </c>
      <c r="G55" s="2">
        <f t="shared" si="2"/>
        <v>2032</v>
      </c>
      <c r="I55">
        <f t="shared" si="3"/>
        <v>0.64459700000000097</v>
      </c>
      <c r="J55">
        <f t="shared" si="4"/>
        <v>0.45010300000000214</v>
      </c>
    </row>
    <row r="56" spans="1:10" x14ac:dyDescent="0.25">
      <c r="A56" s="1">
        <v>48944</v>
      </c>
      <c r="B56" s="2">
        <f t="shared" si="1"/>
        <v>2033</v>
      </c>
      <c r="D56">
        <v>27.423152999999999</v>
      </c>
      <c r="E56">
        <v>26.828173</v>
      </c>
      <c r="G56" s="2">
        <f t="shared" si="2"/>
        <v>2033</v>
      </c>
      <c r="I56">
        <f t="shared" si="3"/>
        <v>0.72315299999999993</v>
      </c>
      <c r="J56">
        <f t="shared" si="4"/>
        <v>0.12817300000000031</v>
      </c>
    </row>
    <row r="57" spans="1:10" x14ac:dyDescent="0.25">
      <c r="A57" s="1">
        <v>49309</v>
      </c>
      <c r="B57" s="2">
        <f t="shared" si="1"/>
        <v>2034</v>
      </c>
      <c r="D57">
        <v>27.226429</v>
      </c>
      <c r="E57">
        <v>26.802672999999999</v>
      </c>
      <c r="G57" s="2">
        <f t="shared" si="2"/>
        <v>2034</v>
      </c>
      <c r="I57">
        <f t="shared" si="3"/>
        <v>0.52642900000000026</v>
      </c>
      <c r="J57">
        <f t="shared" si="4"/>
        <v>0.10267299999999935</v>
      </c>
    </row>
    <row r="58" spans="1:10" x14ac:dyDescent="0.25">
      <c r="A58" s="1">
        <v>49674</v>
      </c>
      <c r="B58" s="2">
        <f t="shared" si="1"/>
        <v>2035</v>
      </c>
      <c r="D58">
        <v>26.438016999999999</v>
      </c>
      <c r="E58">
        <v>26.754363999999999</v>
      </c>
      <c r="G58" s="2">
        <f t="shared" si="2"/>
        <v>2035</v>
      </c>
      <c r="I58">
        <f t="shared" si="3"/>
        <v>-0.26198300000000074</v>
      </c>
      <c r="J58">
        <f t="shared" si="4"/>
        <v>5.4363999999999635E-2</v>
      </c>
    </row>
    <row r="59" spans="1:10" x14ac:dyDescent="0.25">
      <c r="A59" s="1">
        <v>50040</v>
      </c>
      <c r="B59" s="2">
        <f t="shared" si="1"/>
        <v>2036</v>
      </c>
      <c r="D59">
        <v>26.911854000000002</v>
      </c>
      <c r="E59">
        <v>25.732659999999999</v>
      </c>
      <c r="G59" s="2">
        <f t="shared" si="2"/>
        <v>2036</v>
      </c>
      <c r="I59">
        <f t="shared" si="3"/>
        <v>0.21185400000000243</v>
      </c>
      <c r="J59">
        <f t="shared" si="4"/>
        <v>-0.96734000000000009</v>
      </c>
    </row>
    <row r="60" spans="1:10" x14ac:dyDescent="0.25">
      <c r="A60" s="1">
        <v>50405</v>
      </c>
      <c r="B60" s="2">
        <f t="shared" si="1"/>
        <v>2037</v>
      </c>
      <c r="D60">
        <v>28.041342</v>
      </c>
      <c r="E60">
        <v>26.375254000000002</v>
      </c>
      <c r="G60" s="2">
        <f t="shared" si="2"/>
        <v>2037</v>
      </c>
      <c r="I60">
        <f t="shared" si="3"/>
        <v>1.3413420000000009</v>
      </c>
      <c r="J60">
        <f t="shared" si="4"/>
        <v>-0.32474599999999754</v>
      </c>
    </row>
    <row r="61" spans="1:10" x14ac:dyDescent="0.25">
      <c r="A61" s="1">
        <v>50770</v>
      </c>
      <c r="B61" s="2">
        <f t="shared" si="1"/>
        <v>2038</v>
      </c>
      <c r="D61">
        <v>27.820689999999999</v>
      </c>
      <c r="E61">
        <v>26.600918</v>
      </c>
      <c r="G61" s="2">
        <f t="shared" si="2"/>
        <v>2038</v>
      </c>
      <c r="I61">
        <f t="shared" si="3"/>
        <v>1.1206899999999997</v>
      </c>
      <c r="J61">
        <f t="shared" si="4"/>
        <v>-9.9081999999999226E-2</v>
      </c>
    </row>
    <row r="62" spans="1:10" x14ac:dyDescent="0.25">
      <c r="A62" s="1">
        <v>51135</v>
      </c>
      <c r="B62" s="2">
        <f t="shared" si="1"/>
        <v>2039</v>
      </c>
      <c r="D62">
        <v>26.713540999999999</v>
      </c>
      <c r="E62">
        <v>26.682129</v>
      </c>
      <c r="G62" s="2">
        <f t="shared" si="2"/>
        <v>2039</v>
      </c>
      <c r="I62">
        <f t="shared" si="3"/>
        <v>1.3541000000000025E-2</v>
      </c>
      <c r="J62">
        <f t="shared" si="4"/>
        <v>-1.7870999999999526E-2</v>
      </c>
    </row>
    <row r="63" spans="1:10" x14ac:dyDescent="0.25">
      <c r="A63" s="1">
        <v>51501</v>
      </c>
      <c r="B63" s="2">
        <f t="shared" si="1"/>
        <v>2040</v>
      </c>
      <c r="D63">
        <v>26.371552000000001</v>
      </c>
      <c r="E63">
        <v>26.574998999999998</v>
      </c>
      <c r="G63" s="2">
        <f t="shared" si="2"/>
        <v>2040</v>
      </c>
      <c r="I63">
        <f t="shared" si="3"/>
        <v>-0.32844799999999807</v>
      </c>
      <c r="J63">
        <f t="shared" si="4"/>
        <v>-0.12500100000000103</v>
      </c>
    </row>
    <row r="64" spans="1:10" x14ac:dyDescent="0.25">
      <c r="A64" s="1">
        <v>51866</v>
      </c>
      <c r="B64" s="2">
        <f t="shared" si="1"/>
        <v>2041</v>
      </c>
      <c r="D64">
        <v>26.472403</v>
      </c>
      <c r="E64">
        <v>27.080604999999998</v>
      </c>
      <c r="G64" s="2">
        <f t="shared" si="2"/>
        <v>2041</v>
      </c>
      <c r="I64">
        <f t="shared" si="3"/>
        <v>-0.22759699999999938</v>
      </c>
      <c r="J64">
        <f t="shared" si="4"/>
        <v>0.38060499999999919</v>
      </c>
    </row>
    <row r="65" spans="1:10" x14ac:dyDescent="0.25">
      <c r="A65" s="1">
        <v>52231</v>
      </c>
      <c r="B65" s="2">
        <f t="shared" si="1"/>
        <v>2042</v>
      </c>
      <c r="D65">
        <v>27.674294</v>
      </c>
      <c r="E65">
        <v>27.810635000000001</v>
      </c>
      <c r="G65" s="2">
        <f t="shared" si="2"/>
        <v>2042</v>
      </c>
      <c r="I65">
        <f t="shared" si="3"/>
        <v>0.97429400000000044</v>
      </c>
      <c r="J65">
        <f t="shared" si="4"/>
        <v>1.110635000000002</v>
      </c>
    </row>
    <row r="66" spans="1:10" x14ac:dyDescent="0.25">
      <c r="A66" s="1">
        <v>52596</v>
      </c>
      <c r="B66" s="2">
        <f t="shared" si="1"/>
        <v>2043</v>
      </c>
      <c r="D66">
        <v>28.427067000000001</v>
      </c>
      <c r="E66">
        <v>27.22756</v>
      </c>
      <c r="G66" s="2">
        <f t="shared" si="2"/>
        <v>2043</v>
      </c>
      <c r="I66">
        <f t="shared" si="3"/>
        <v>1.7270670000000017</v>
      </c>
      <c r="J66">
        <f t="shared" si="4"/>
        <v>0.52756000000000114</v>
      </c>
    </row>
    <row r="67" spans="1:10" x14ac:dyDescent="0.25">
      <c r="A67" s="1">
        <v>52962</v>
      </c>
      <c r="B67" s="2">
        <f t="shared" si="1"/>
        <v>2044</v>
      </c>
      <c r="D67">
        <v>27.777214000000001</v>
      </c>
      <c r="E67">
        <v>27.214103999999999</v>
      </c>
      <c r="G67" s="2">
        <f t="shared" si="2"/>
        <v>2044</v>
      </c>
      <c r="I67">
        <f t="shared" si="3"/>
        <v>1.0772140000000014</v>
      </c>
      <c r="J67">
        <f t="shared" si="4"/>
        <v>0.51410399999999967</v>
      </c>
    </row>
    <row r="68" spans="1:10" x14ac:dyDescent="0.25">
      <c r="A68" s="1">
        <v>53327</v>
      </c>
      <c r="B68" s="2">
        <f t="shared" si="1"/>
        <v>2045</v>
      </c>
      <c r="D68">
        <v>27.354702</v>
      </c>
      <c r="E68">
        <v>27.274567000000001</v>
      </c>
      <c r="G68" s="2">
        <f t="shared" si="2"/>
        <v>2045</v>
      </c>
      <c r="I68">
        <f t="shared" si="3"/>
        <v>0.65470200000000034</v>
      </c>
      <c r="J68">
        <f t="shared" si="4"/>
        <v>0.57456700000000183</v>
      </c>
    </row>
    <row r="69" spans="1:10" x14ac:dyDescent="0.25">
      <c r="A69" s="1">
        <v>53692</v>
      </c>
      <c r="B69" s="2">
        <f t="shared" ref="B69:B73" si="5">B68+1</f>
        <v>2046</v>
      </c>
      <c r="D69">
        <v>27.313744</v>
      </c>
      <c r="E69">
        <v>26.756519999999998</v>
      </c>
      <c r="G69" s="2">
        <f t="shared" ref="G69:G73" si="6">G68+1</f>
        <v>2046</v>
      </c>
      <c r="I69">
        <f t="shared" si="3"/>
        <v>0.61374400000000051</v>
      </c>
      <c r="J69">
        <f t="shared" si="4"/>
        <v>5.6519999999999015E-2</v>
      </c>
    </row>
    <row r="70" spans="1:10" x14ac:dyDescent="0.25">
      <c r="A70" s="1">
        <v>54057</v>
      </c>
      <c r="B70" s="2">
        <f t="shared" si="5"/>
        <v>2047</v>
      </c>
      <c r="D70">
        <v>27.03632</v>
      </c>
      <c r="E70">
        <v>26.637499999999999</v>
      </c>
      <c r="G70" s="2">
        <f t="shared" si="6"/>
        <v>2047</v>
      </c>
      <c r="I70">
        <f t="shared" si="3"/>
        <v>0.33632000000000062</v>
      </c>
      <c r="J70">
        <f t="shared" si="4"/>
        <v>-6.25E-2</v>
      </c>
    </row>
    <row r="71" spans="1:10" x14ac:dyDescent="0.25">
      <c r="A71" s="1">
        <v>54423</v>
      </c>
      <c r="B71" s="2">
        <f t="shared" si="5"/>
        <v>2048</v>
      </c>
      <c r="D71">
        <v>28.606228000000002</v>
      </c>
      <c r="E71">
        <v>27.445792999999998</v>
      </c>
      <c r="G71" s="2">
        <f t="shared" si="6"/>
        <v>2048</v>
      </c>
      <c r="I71">
        <f t="shared" si="3"/>
        <v>1.9062280000000023</v>
      </c>
      <c r="J71">
        <f t="shared" si="4"/>
        <v>0.74579299999999904</v>
      </c>
    </row>
    <row r="72" spans="1:10" x14ac:dyDescent="0.25">
      <c r="A72" s="1">
        <v>54788</v>
      </c>
      <c r="B72" s="2">
        <f t="shared" si="5"/>
        <v>2049</v>
      </c>
      <c r="D72">
        <v>28.831976000000001</v>
      </c>
      <c r="E72">
        <v>27.51726</v>
      </c>
      <c r="G72" s="2">
        <f t="shared" si="6"/>
        <v>2049</v>
      </c>
      <c r="I72">
        <f t="shared" si="3"/>
        <v>2.1319760000000016</v>
      </c>
      <c r="J72">
        <f t="shared" si="4"/>
        <v>0.81726000000000099</v>
      </c>
    </row>
    <row r="73" spans="1:10" x14ac:dyDescent="0.25">
      <c r="A73" s="1">
        <v>55153</v>
      </c>
      <c r="B73" s="2">
        <f t="shared" si="5"/>
        <v>2050</v>
      </c>
      <c r="D73">
        <v>28.268014999999998</v>
      </c>
      <c r="E73">
        <v>27.568339999999999</v>
      </c>
      <c r="G73" s="2">
        <f t="shared" si="6"/>
        <v>2050</v>
      </c>
      <c r="I73">
        <f t="shared" si="3"/>
        <v>1.568014999999999</v>
      </c>
      <c r="J73">
        <f t="shared" si="4"/>
        <v>0.86833999999999989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Ankun Wang</dc:creator>
  <cp:lastModifiedBy>Ankun Wang</cp:lastModifiedBy>
  <dcterms:created xsi:type="dcterms:W3CDTF">2024-12-01T05:17:46Z</dcterms:created>
  <dcterms:modified xsi:type="dcterms:W3CDTF">2025-08-18T23:36:31Z</dcterms:modified>
</cp:coreProperties>
</file>