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brooks/Dropbox/Vanderbilt/American_Gut/Figures/Fig_4_Data/"/>
    </mc:Choice>
  </mc:AlternateContent>
  <bookViews>
    <workbookView xWindow="0" yWindow="0" windowWidth="38400" windowHeight="2400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AA11" i="1"/>
  <c r="AB11" i="1"/>
  <c r="Y11" i="1"/>
  <c r="Y4" i="1"/>
  <c r="Z4" i="1"/>
  <c r="AA4" i="1"/>
  <c r="AB4" i="1"/>
  <c r="Y6" i="1"/>
  <c r="Z6" i="1"/>
  <c r="AA6" i="1"/>
  <c r="AB6" i="1"/>
  <c r="Y7" i="1"/>
  <c r="Z7" i="1"/>
  <c r="AA7" i="1"/>
  <c r="AB7" i="1"/>
  <c r="Y9" i="1"/>
  <c r="Z9" i="1"/>
  <c r="AA9" i="1"/>
  <c r="AB9" i="1"/>
  <c r="Y10" i="1"/>
  <c r="Z10" i="1"/>
  <c r="AA10" i="1"/>
  <c r="AB10" i="1"/>
  <c r="AB3" i="1"/>
  <c r="Z3" i="1"/>
  <c r="AA3" i="1"/>
  <c r="Y3" i="1"/>
  <c r="P34" i="1"/>
  <c r="O34" i="1"/>
  <c r="Q34" i="1"/>
  <c r="N34" i="1"/>
  <c r="O26" i="1"/>
  <c r="P26" i="1"/>
  <c r="Q26" i="1"/>
  <c r="N26" i="1"/>
</calcChain>
</file>

<file path=xl/sharedStrings.xml><?xml version="1.0" encoding="utf-8"?>
<sst xmlns="http://schemas.openxmlformats.org/spreadsheetml/2006/main" count="51" uniqueCount="27">
  <si>
    <t>k__Bacteria; p__Bacteroidetes; c__Bacteroidia; o__Bacteroidales; f__Rikenellaceae</t>
  </si>
  <si>
    <t>k__Bacteria; p__Firmicutes; c__Clostridia; o__Clostridiales; f__</t>
  </si>
  <si>
    <t>k__Bacteria; p__Firmicutes; c__Clostridia; o__Clostridiales; f__Christensenellaceae</t>
  </si>
  <si>
    <t>k__Bacteria; p__Tenericutes; c__Mollicutes; o__RF39; f__</t>
  </si>
  <si>
    <t>k__Bacteria; p__Bacteroidetes; c__Bacteroidia; o__Bacteroidales; f__[Odoribacteraceae]</t>
  </si>
  <si>
    <t>k__Bacteria; p__Firmicutes; c__Clostridia; o__Clostridiales; f__Dehalobacteriaceae</t>
  </si>
  <si>
    <t>OTU</t>
  </si>
  <si>
    <t>Obese_mean</t>
  </si>
  <si>
    <t>Normal_mean</t>
  </si>
  <si>
    <t>Overweight_mean</t>
  </si>
  <si>
    <t>Underweight_mean</t>
  </si>
  <si>
    <t>Hispanic_mean</t>
  </si>
  <si>
    <t>African American_mean</t>
  </si>
  <si>
    <t>Caucasian_mean</t>
  </si>
  <si>
    <t>Asian or Pacific Islander_mean</t>
  </si>
  <si>
    <t>k__Bacteria; p__Verrucomicrobia; c__Verrucomicrobiae; o__Verrucomicrobiales; f__Verrucomicrobiaceae</t>
  </si>
  <si>
    <t>k__Bacteria; p__Firmicutes; c__Clostridia; o__Clostridiales; f__Peptococcaceae</t>
  </si>
  <si>
    <t>k__Bacteria; p__Lentisphaerae; c__[Lentisphaeria]; o__Victivallales; f__Victivallaceae</t>
  </si>
  <si>
    <t>k__Bacteria; p__Firmicutes; c__Clostridia; o__Clostridiales; f__Christensenellaceae; g__</t>
  </si>
  <si>
    <t>k__Bacteria; p__Firmicutes; c__Clostridia; o__Clostridiales; f__; g__</t>
  </si>
  <si>
    <t>k__Bacteria; p__Bacteroidetes; c__Bacteroidia; o__Bacteroidales; f__Rikenellaceae; g__</t>
  </si>
  <si>
    <t>k__Bacteria; p__Firmicutes; c__Clostridia; o__Clostridiales; f__Veillonellaceae; g__Veillonella</t>
  </si>
  <si>
    <t>k__Bacteria; p__Bacteroidetes; c__Bacteroidia; o__Bacteroidales; f__[Odoribacteraceae]; g__Odoribacter</t>
  </si>
  <si>
    <t>k__Bacteria; p__Actinobacteria; c__Coriobacteriia; o__Coriobacteriales; f__Coriobacteriaceae; g__</t>
  </si>
  <si>
    <t>k__Bacteria; p__Tenericutes; c__Mollicutes; o__RF39; f__; g__</t>
  </si>
  <si>
    <t>k__Bacteria; p__Firmicutes; c__Clostridia; o__Clostridiales; f__Dehalobacteriaceae; g__Dehalobacterium</t>
  </si>
  <si>
    <t>k__Bacteria; p__Lentisphaerae; c__[Lentisphaeria]; o__Victivallales; f__Victivallaceae; g__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</si>
</sst>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k__Bacteria; p__Bacteroidetes; c__Bacteroidia; o__Bacteroidales; f__Rikenellaceae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Underweight_mean</c:v>
                </c:pt>
                <c:pt idx="1">
                  <c:v>Normal_mean</c:v>
                </c:pt>
                <c:pt idx="2">
                  <c:v>Overweight_mean</c:v>
                </c:pt>
                <c:pt idx="3">
                  <c:v>Obese_mean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0.0167067087807</c:v>
                </c:pt>
                <c:pt idx="1">
                  <c:v>0.028984395373</c:v>
                </c:pt>
                <c:pt idx="2">
                  <c:v>0.0216582523574</c:v>
                </c:pt>
                <c:pt idx="3">
                  <c:v>0.0235610452893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6047696"/>
        <c:axId val="-2006907776"/>
      </c:lineChart>
      <c:catAx>
        <c:axId val="-20060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907776"/>
        <c:crosses val="autoZero"/>
        <c:auto val="1"/>
        <c:lblAlgn val="ctr"/>
        <c:lblOffset val="100"/>
        <c:noMultiLvlLbl val="0"/>
      </c:catAx>
      <c:valAx>
        <c:axId val="-20069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0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k__Bacteria; p__Firmicutes; c__Clostridia; o__Clostridiales; f__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Sheet1!$B$3:$E$3</c:f>
              <c:numCache>
                <c:formatCode>General</c:formatCode>
                <c:ptCount val="4"/>
                <c:pt idx="0">
                  <c:v>0.0480605050637</c:v>
                </c:pt>
                <c:pt idx="1">
                  <c:v>0.0521711217478</c:v>
                </c:pt>
                <c:pt idx="2">
                  <c:v>0.0422379427478</c:v>
                </c:pt>
                <c:pt idx="3">
                  <c:v>0.0353210120754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999456"/>
        <c:axId val="-2005072448"/>
      </c:lineChart>
      <c:catAx>
        <c:axId val="-200499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072448"/>
        <c:crosses val="autoZero"/>
        <c:auto val="1"/>
        <c:lblAlgn val="ctr"/>
        <c:lblOffset val="100"/>
        <c:noMultiLvlLbl val="0"/>
      </c:catAx>
      <c:valAx>
        <c:axId val="-2005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9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k__Bacteria; p__Firmicutes; c__Clostridia; o__Clostridiales; f__Christensenellaceae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Sheet1!$B$4:$E$4</c:f>
              <c:numCache>
                <c:formatCode>General</c:formatCode>
                <c:ptCount val="4"/>
                <c:pt idx="0">
                  <c:v>0.00268042480852</c:v>
                </c:pt>
                <c:pt idx="1">
                  <c:v>0.00268487040313</c:v>
                </c:pt>
                <c:pt idx="2">
                  <c:v>0.0014085934253</c:v>
                </c:pt>
                <c:pt idx="3">
                  <c:v>0.00242960716987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045312"/>
        <c:axId val="-2011349744"/>
      </c:lineChart>
      <c:catAx>
        <c:axId val="-204104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349744"/>
        <c:crosses val="autoZero"/>
        <c:auto val="1"/>
        <c:lblAlgn val="ctr"/>
        <c:lblOffset val="100"/>
        <c:noMultiLvlLbl val="0"/>
      </c:catAx>
      <c:valAx>
        <c:axId val="-2011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4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k__Bacteria; p__Tenericutes; c__Mollicutes; o__RF39; f__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Sheet1!$B$5:$E$5</c:f>
              <c:numCache>
                <c:formatCode>General</c:formatCode>
                <c:ptCount val="4"/>
                <c:pt idx="0">
                  <c:v>0.00597976457222</c:v>
                </c:pt>
                <c:pt idx="1">
                  <c:v>0.00579152024632</c:v>
                </c:pt>
                <c:pt idx="2">
                  <c:v>0.00537698895866</c:v>
                </c:pt>
                <c:pt idx="3">
                  <c:v>0.00490336935632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8092016"/>
        <c:axId val="-2039257696"/>
      </c:lineChart>
      <c:catAx>
        <c:axId val="-20080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257696"/>
        <c:crosses val="autoZero"/>
        <c:auto val="1"/>
        <c:lblAlgn val="ctr"/>
        <c:lblOffset val="100"/>
        <c:noMultiLvlLbl val="0"/>
      </c:catAx>
      <c:valAx>
        <c:axId val="-20392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0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k__Bacteria; p__Bacteroidetes; c__Bacteroidia; o__Bacteroidales; f__[Odoribacteraceae]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Sheet1!$B$6:$E$6</c:f>
              <c:numCache>
                <c:formatCode>General</c:formatCode>
                <c:ptCount val="4"/>
                <c:pt idx="0">
                  <c:v>0.00191154461539</c:v>
                </c:pt>
                <c:pt idx="1">
                  <c:v>0.00295445440692</c:v>
                </c:pt>
                <c:pt idx="2">
                  <c:v>0.00227084731426</c:v>
                </c:pt>
                <c:pt idx="3">
                  <c:v>0.00212342059344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2626432"/>
        <c:axId val="-2007093600"/>
      </c:lineChart>
      <c:catAx>
        <c:axId val="-199262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093600"/>
        <c:crosses val="autoZero"/>
        <c:auto val="1"/>
        <c:lblAlgn val="ctr"/>
        <c:lblOffset val="100"/>
        <c:noMultiLvlLbl val="0"/>
      </c:catAx>
      <c:valAx>
        <c:axId val="-20070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6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k__Bacteria; p__Firmicutes; c__Clostridia; o__Clostridiales; f__Dehalobacteriaceae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Sheet1!$B$7:$E$7</c:f>
              <c:numCache>
                <c:formatCode>0.00E+00</c:formatCode>
                <c:ptCount val="4"/>
                <c:pt idx="0">
                  <c:v>9.32568126762E-5</c:v>
                </c:pt>
                <c:pt idx="1">
                  <c:v>8.44643365036E-5</c:v>
                </c:pt>
                <c:pt idx="2">
                  <c:v>6.41981737482E-5</c:v>
                </c:pt>
                <c:pt idx="3">
                  <c:v>5.01514055348E-5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3199824"/>
        <c:axId val="-1993926352"/>
      </c:lineChart>
      <c:catAx>
        <c:axId val="-201319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926352"/>
        <c:crosses val="autoZero"/>
        <c:auto val="1"/>
        <c:lblAlgn val="ctr"/>
        <c:lblOffset val="100"/>
        <c:noMultiLvlLbl val="0"/>
      </c:catAx>
      <c:valAx>
        <c:axId val="-19939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1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0</xdr:row>
      <xdr:rowOff>139700</xdr:rowOff>
    </xdr:from>
    <xdr:to>
      <xdr:col>10</xdr:col>
      <xdr:colOff>755650</xdr:colOff>
      <xdr:row>14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450850</xdr:colOff>
      <xdr:row>14</xdr:row>
      <xdr:rowOff>63500</xdr:rowOff>
    </xdr:from>
    <xdr:to>
      <xdr:col>11</xdr:col>
      <xdr:colOff>476250</xdr:colOff>
      <xdr:row>27</xdr:row>
      <xdr:rowOff>165100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311150</xdr:colOff>
      <xdr:row>28</xdr:row>
      <xdr:rowOff>12700</xdr:rowOff>
    </xdr:from>
    <xdr:to>
      <xdr:col>10</xdr:col>
      <xdr:colOff>755650</xdr:colOff>
      <xdr:row>41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311150</xdr:colOff>
      <xdr:row>41</xdr:row>
      <xdr:rowOff>127000</xdr:rowOff>
    </xdr:from>
    <xdr:to>
      <xdr:col>10</xdr:col>
      <xdr:colOff>755650</xdr:colOff>
      <xdr:row>55</xdr:row>
      <xdr:rowOff>25400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338932</xdr:colOff>
      <xdr:row>56</xdr:row>
      <xdr:rowOff>40481</xdr:rowOff>
    </xdr:from>
    <xdr:to>
      <xdr:col>10</xdr:col>
      <xdr:colOff>791369</xdr:colOff>
      <xdr:row>69</xdr:row>
      <xdr:rowOff>137318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72231</xdr:colOff>
      <xdr:row>69</xdr:row>
      <xdr:rowOff>137318</xdr:rowOff>
    </xdr:from>
    <xdr:to>
      <xdr:col>11</xdr:col>
      <xdr:colOff>524669</xdr:colOff>
      <xdr:row>83</xdr:row>
      <xdr:rowOff>40481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topLeftCell="K1" workbookViewId="0">
      <selection activeCell="O14" sqref="O14"/>
    </sheetView>
  </sheetViews>
  <sheetFormatPr baseColWidth="10" defaultRowHeight="16" x14ac:dyDescent="0.2"/>
  <cols>
    <col min="1" max="1" width="87.5" bestFit="1" customWidth="1"/>
    <col min="2" max="2" width="17.33203125" bestFit="1" customWidth="1"/>
    <col min="3" max="3" width="20.6640625" bestFit="1" customWidth="1"/>
    <col min="4" max="4" width="16.1640625" bestFit="1" customWidth="1"/>
    <col min="5" max="5" width="25.83203125" bestFit="1" customWidth="1"/>
    <col min="13" max="13" width="87.5" bestFit="1" customWidth="1"/>
    <col min="14" max="14" width="13.5" bestFit="1" customWidth="1"/>
    <col min="15" max="15" width="20.6640625" bestFit="1" customWidth="1"/>
    <col min="16" max="16" width="14.83203125" bestFit="1" customWidth="1"/>
    <col min="17" max="17" width="25.83203125" bestFit="1" customWidth="1"/>
    <col min="18" max="18" width="13.5" bestFit="1" customWidth="1"/>
    <col min="19" max="19" width="87.1640625" bestFit="1" customWidth="1"/>
    <col min="20" max="20" width="13.5" bestFit="1" customWidth="1"/>
    <col min="21" max="21" width="20.6640625" bestFit="1" customWidth="1"/>
    <col min="22" max="22" width="14.83203125" bestFit="1" customWidth="1"/>
    <col min="23" max="23" width="25.83203125" bestFit="1" customWidth="1"/>
    <col min="24" max="27" width="12.1640625" bestFit="1" customWidth="1"/>
    <col min="28" max="28" width="13.5" bestFit="1" customWidth="1"/>
    <col min="29" max="29" width="20.6640625" bestFit="1" customWidth="1"/>
    <col min="30" max="30" width="14.83203125" bestFit="1" customWidth="1"/>
    <col min="31" max="31" width="25.83203125" bestFit="1" customWidth="1"/>
  </cols>
  <sheetData>
    <row r="1" spans="1:28" x14ac:dyDescent="0.2">
      <c r="B1" t="s">
        <v>10</v>
      </c>
      <c r="C1" t="s">
        <v>8</v>
      </c>
      <c r="D1" t="s">
        <v>9</v>
      </c>
      <c r="E1" t="s">
        <v>7</v>
      </c>
    </row>
    <row r="2" spans="1:28" x14ac:dyDescent="0.2">
      <c r="A2" s="1" t="s">
        <v>0</v>
      </c>
      <c r="B2">
        <v>1.6706708780699998E-2</v>
      </c>
      <c r="C2">
        <v>2.8984395372999999E-2</v>
      </c>
      <c r="D2">
        <v>2.1658252357400001E-2</v>
      </c>
      <c r="E2">
        <v>2.35610452893E-2</v>
      </c>
      <c r="M2" t="s">
        <v>6</v>
      </c>
      <c r="N2" t="s">
        <v>11</v>
      </c>
      <c r="O2" t="s">
        <v>12</v>
      </c>
      <c r="P2" t="s">
        <v>13</v>
      </c>
      <c r="Q2" t="s">
        <v>14</v>
      </c>
      <c r="S2" t="s">
        <v>6</v>
      </c>
      <c r="T2" t="s">
        <v>11</v>
      </c>
      <c r="U2" t="s">
        <v>12</v>
      </c>
      <c r="V2" t="s">
        <v>13</v>
      </c>
      <c r="W2" t="s">
        <v>14</v>
      </c>
    </row>
    <row r="3" spans="1:28" x14ac:dyDescent="0.2">
      <c r="A3" s="1" t="s">
        <v>1</v>
      </c>
      <c r="B3">
        <v>4.80605050637E-2</v>
      </c>
      <c r="C3">
        <v>5.2171121747800003E-2</v>
      </c>
      <c r="D3">
        <v>4.2237942747800003E-2</v>
      </c>
      <c r="E3">
        <v>3.5321012075399998E-2</v>
      </c>
      <c r="M3" s="1" t="s">
        <v>2</v>
      </c>
      <c r="N3">
        <v>2.1705111037499999E-3</v>
      </c>
      <c r="O3">
        <v>3.9695537898100002E-3</v>
      </c>
      <c r="P3">
        <v>2.5017966428200001E-3</v>
      </c>
      <c r="Q3">
        <v>3.3856781664399999E-4</v>
      </c>
      <c r="S3" s="1" t="s">
        <v>18</v>
      </c>
      <c r="T3">
        <v>2.1511050808100001E-3</v>
      </c>
      <c r="U3">
        <v>3.9483515466399999E-3</v>
      </c>
      <c r="V3">
        <v>2.48191162258E-3</v>
      </c>
      <c r="W3">
        <v>3.3536439186000001E-4</v>
      </c>
      <c r="Y3">
        <f>T3/N3</f>
        <v>0.99105923811839902</v>
      </c>
      <c r="Z3">
        <f t="shared" ref="Z3:AA3" si="0">U3/O3</f>
        <v>0.99465878426325216</v>
      </c>
      <c r="AA3">
        <f t="shared" si="0"/>
        <v>0.99205170400357323</v>
      </c>
      <c r="AB3">
        <f>W3/Q3</f>
        <v>0.99053830687230282</v>
      </c>
    </row>
    <row r="4" spans="1:28" x14ac:dyDescent="0.2">
      <c r="A4" s="1" t="s">
        <v>2</v>
      </c>
      <c r="B4">
        <v>2.6804248085199999E-3</v>
      </c>
      <c r="C4">
        <v>2.6848704031300001E-3</v>
      </c>
      <c r="D4">
        <v>1.4085934252999999E-3</v>
      </c>
      <c r="E4">
        <v>2.4296071698699999E-3</v>
      </c>
      <c r="M4" s="1" t="s">
        <v>1</v>
      </c>
      <c r="N4">
        <v>4.48159927492E-2</v>
      </c>
      <c r="O4">
        <v>2.72791172591E-2</v>
      </c>
      <c r="P4">
        <v>5.0279714778700003E-2</v>
      </c>
      <c r="Q4">
        <v>2.4534754241699999E-2</v>
      </c>
      <c r="S4" s="1" t="s">
        <v>19</v>
      </c>
      <c r="T4">
        <v>4.48159927492E-2</v>
      </c>
      <c r="U4">
        <v>2.72791172591E-2</v>
      </c>
      <c r="V4">
        <v>5.0279714778700003E-2</v>
      </c>
      <c r="W4">
        <v>2.4534754241699999E-2</v>
      </c>
      <c r="Y4">
        <f t="shared" ref="Y4:Y11" si="1">T4/N4</f>
        <v>1</v>
      </c>
      <c r="Z4">
        <f t="shared" ref="Z4:Z11" si="2">U4/O4</f>
        <v>1</v>
      </c>
      <c r="AA4">
        <f t="shared" ref="AA4:AA11" si="3">V4/P4</f>
        <v>1</v>
      </c>
      <c r="AB4">
        <f t="shared" ref="AB4:AB11" si="4">W4/Q4</f>
        <v>1</v>
      </c>
    </row>
    <row r="5" spans="1:28" x14ac:dyDescent="0.2">
      <c r="A5" s="1" t="s">
        <v>3</v>
      </c>
      <c r="B5">
        <v>5.9797645722199999E-3</v>
      </c>
      <c r="C5">
        <v>5.7915202463199996E-3</v>
      </c>
      <c r="D5">
        <v>5.3769889586600004E-3</v>
      </c>
      <c r="E5">
        <v>4.9033693563199999E-3</v>
      </c>
      <c r="M5" s="1" t="s">
        <v>15</v>
      </c>
      <c r="N5">
        <v>9.9581925264799996E-3</v>
      </c>
      <c r="O5">
        <v>9.4902808235299996E-3</v>
      </c>
      <c r="P5">
        <v>1.80236928672E-2</v>
      </c>
      <c r="Q5">
        <v>1.5621675312699999E-2</v>
      </c>
    </row>
    <row r="6" spans="1:28" x14ac:dyDescent="0.2">
      <c r="A6" s="1" t="s">
        <v>4</v>
      </c>
      <c r="B6">
        <v>1.9115446153900001E-3</v>
      </c>
      <c r="C6">
        <v>2.9544544069199999E-3</v>
      </c>
      <c r="D6">
        <v>2.2708473142599999E-3</v>
      </c>
      <c r="E6">
        <v>2.1234205934399998E-3</v>
      </c>
      <c r="M6" s="1" t="s">
        <v>0</v>
      </c>
      <c r="N6">
        <v>4.0049131476500001E-2</v>
      </c>
      <c r="O6">
        <v>1.5740922060299999E-2</v>
      </c>
      <c r="P6">
        <v>2.68422269228E-2</v>
      </c>
      <c r="Q6">
        <v>1.3134609465999999E-2</v>
      </c>
      <c r="S6" s="1" t="s">
        <v>20</v>
      </c>
      <c r="T6">
        <v>3.9704518342100002E-2</v>
      </c>
      <c r="U6">
        <v>1.56687897333E-2</v>
      </c>
      <c r="V6">
        <v>2.6379149677600001E-2</v>
      </c>
      <c r="W6">
        <v>1.2909593301600001E-2</v>
      </c>
      <c r="Y6">
        <f t="shared" si="1"/>
        <v>0.99139524075316809</v>
      </c>
      <c r="Z6">
        <f t="shared" si="2"/>
        <v>0.99541752848253262</v>
      </c>
      <c r="AA6">
        <f t="shared" si="3"/>
        <v>0.98274818082226045</v>
      </c>
      <c r="AB6">
        <f t="shared" si="4"/>
        <v>0.98286845414152046</v>
      </c>
    </row>
    <row r="7" spans="1:28" x14ac:dyDescent="0.2">
      <c r="A7" s="1" t="s">
        <v>5</v>
      </c>
      <c r="B7" s="2">
        <v>9.3256812676200006E-5</v>
      </c>
      <c r="C7" s="2">
        <v>8.4464336503600005E-5</v>
      </c>
      <c r="D7" s="2">
        <v>6.4198173748200002E-5</v>
      </c>
      <c r="E7" s="2">
        <v>5.0151405534799997E-5</v>
      </c>
      <c r="M7" s="5" t="s">
        <v>4</v>
      </c>
      <c r="N7" s="4">
        <v>3.79707903644E-3</v>
      </c>
      <c r="O7" s="4">
        <v>2.61561307299E-3</v>
      </c>
      <c r="P7" s="4">
        <v>2.7021265634699998E-3</v>
      </c>
      <c r="Q7" s="4">
        <v>1.8206904613300001E-3</v>
      </c>
      <c r="R7" s="4"/>
      <c r="S7" s="5" t="s">
        <v>22</v>
      </c>
      <c r="T7" s="4">
        <v>1.4280200481300001E-3</v>
      </c>
      <c r="U7" s="4">
        <v>9.0090081207600003E-4</v>
      </c>
      <c r="V7" s="4">
        <v>1.21526699344E-3</v>
      </c>
      <c r="W7" s="4">
        <v>6.1262588941900004E-4</v>
      </c>
      <c r="Y7">
        <f t="shared" si="1"/>
        <v>0.37608383560771452</v>
      </c>
      <c r="Z7">
        <f t="shared" si="2"/>
        <v>0.34443198857625695</v>
      </c>
      <c r="AA7">
        <f t="shared" si="3"/>
        <v>0.44974466032389915</v>
      </c>
      <c r="AB7">
        <f t="shared" si="4"/>
        <v>0.33647997967292126</v>
      </c>
    </row>
    <row r="8" spans="1:28" x14ac:dyDescent="0.2">
      <c r="M8" s="1" t="s">
        <v>16</v>
      </c>
      <c r="N8">
        <v>4.8067408984400002E-4</v>
      </c>
      <c r="O8">
        <v>7.0938908336100001E-4</v>
      </c>
      <c r="P8">
        <v>5.6980340507099998E-4</v>
      </c>
      <c r="Q8">
        <v>2.79967233579E-4</v>
      </c>
    </row>
    <row r="9" spans="1:28" x14ac:dyDescent="0.2">
      <c r="M9" s="1" t="s">
        <v>3</v>
      </c>
      <c r="N9">
        <v>6.5072142597400002E-3</v>
      </c>
      <c r="O9">
        <v>2.99593338825E-3</v>
      </c>
      <c r="P9">
        <v>5.8193197253799999E-3</v>
      </c>
      <c r="Q9">
        <v>3.0140310069999999E-3</v>
      </c>
      <c r="S9" s="1" t="s">
        <v>24</v>
      </c>
      <c r="T9">
        <v>6.5072142597400002E-3</v>
      </c>
      <c r="U9">
        <v>2.99593338825E-3</v>
      </c>
      <c r="V9">
        <v>5.8193197253799999E-3</v>
      </c>
      <c r="W9">
        <v>3.0140310069999999E-3</v>
      </c>
      <c r="Y9">
        <f t="shared" si="1"/>
        <v>1</v>
      </c>
      <c r="Z9">
        <f t="shared" si="2"/>
        <v>1</v>
      </c>
      <c r="AA9">
        <f t="shared" si="3"/>
        <v>1</v>
      </c>
      <c r="AB9">
        <f t="shared" si="4"/>
        <v>1</v>
      </c>
    </row>
    <row r="10" spans="1:28" x14ac:dyDescent="0.2">
      <c r="M10" s="1" t="s">
        <v>5</v>
      </c>
      <c r="N10" s="2">
        <v>7.1324241925900005E-5</v>
      </c>
      <c r="O10" s="2">
        <v>1.1264178784999999E-5</v>
      </c>
      <c r="P10" s="2">
        <v>8.2713749155199998E-5</v>
      </c>
      <c r="Q10" s="2">
        <v>1.47191267883E-5</v>
      </c>
      <c r="S10" s="1" t="s">
        <v>25</v>
      </c>
      <c r="T10" s="2">
        <v>6.8134835857100001E-5</v>
      </c>
      <c r="U10" s="2">
        <v>1.1264178784999999E-5</v>
      </c>
      <c r="V10" s="2">
        <v>8.1158559067399998E-5</v>
      </c>
      <c r="W10" s="2">
        <v>1.47191267883E-5</v>
      </c>
      <c r="Y10">
        <f t="shared" si="1"/>
        <v>0.95528300080478201</v>
      </c>
      <c r="Z10">
        <f t="shared" si="2"/>
        <v>1</v>
      </c>
      <c r="AA10">
        <f t="shared" si="3"/>
        <v>0.98119792533062533</v>
      </c>
      <c r="AB10">
        <f t="shared" si="4"/>
        <v>1</v>
      </c>
    </row>
    <row r="11" spans="1:28" x14ac:dyDescent="0.2">
      <c r="M11" s="6" t="s">
        <v>17</v>
      </c>
      <c r="N11" s="7">
        <v>8.6045508325400004E-4</v>
      </c>
      <c r="O11" s="7">
        <v>2.0888439942800001E-4</v>
      </c>
      <c r="P11" s="7">
        <v>2.0621473524799999E-4</v>
      </c>
      <c r="Q11" s="7">
        <v>1.17609763201E-4</v>
      </c>
      <c r="R11" s="7"/>
      <c r="S11" s="1" t="s">
        <v>26</v>
      </c>
      <c r="T11">
        <v>7.9790272753400002E-4</v>
      </c>
      <c r="U11">
        <v>2.0606835473199999E-4</v>
      </c>
      <c r="V11">
        <v>1.6859798556E-4</v>
      </c>
      <c r="W11">
        <v>1.05575682125E-4</v>
      </c>
      <c r="Y11">
        <f>T11/N11</f>
        <v>0.92730317138293317</v>
      </c>
      <c r="Z11">
        <f t="shared" si="2"/>
        <v>0.98651864522333232</v>
      </c>
      <c r="AA11">
        <f t="shared" si="3"/>
        <v>0.817584569585869</v>
      </c>
      <c r="AB11">
        <f t="shared" si="4"/>
        <v>0.89767787343102412</v>
      </c>
    </row>
    <row r="12" spans="1:28" x14ac:dyDescent="0.2">
      <c r="S12" s="1" t="s">
        <v>21</v>
      </c>
      <c r="T12">
        <v>7.2716989631599999E-4</v>
      </c>
      <c r="U12">
        <v>2.0527703499199999E-3</v>
      </c>
      <c r="V12">
        <v>1.49866693214E-3</v>
      </c>
      <c r="W12">
        <v>1.4284019709899999E-3</v>
      </c>
    </row>
    <row r="13" spans="1:28" x14ac:dyDescent="0.2">
      <c r="S13" s="1" t="s">
        <v>23</v>
      </c>
      <c r="T13">
        <v>1.04841449241E-3</v>
      </c>
      <c r="U13">
        <v>7.3730340280299996E-4</v>
      </c>
      <c r="V13">
        <v>9.7224026451600001E-4</v>
      </c>
      <c r="W13">
        <v>4.6445782165700002E-4</v>
      </c>
    </row>
    <row r="14" spans="1:28" x14ac:dyDescent="0.2">
      <c r="A14" t="s">
        <v>6</v>
      </c>
      <c r="B14" t="s">
        <v>11</v>
      </c>
      <c r="C14" t="s">
        <v>12</v>
      </c>
      <c r="D14" t="s">
        <v>13</v>
      </c>
      <c r="E14" t="s">
        <v>14</v>
      </c>
    </row>
    <row r="15" spans="1:28" x14ac:dyDescent="0.2">
      <c r="A15" s="1" t="s">
        <v>2</v>
      </c>
      <c r="B15">
        <v>2.1705111037499999E-3</v>
      </c>
      <c r="C15">
        <v>3.9695537898100002E-3</v>
      </c>
      <c r="D15">
        <v>2.5017966428200001E-3</v>
      </c>
      <c r="E15">
        <v>3.3856781664399999E-4</v>
      </c>
    </row>
    <row r="16" spans="1:28" x14ac:dyDescent="0.2">
      <c r="A16" s="1" t="s">
        <v>1</v>
      </c>
      <c r="B16">
        <v>4.48159927492E-2</v>
      </c>
      <c r="C16">
        <v>2.72791172591E-2</v>
      </c>
      <c r="D16">
        <v>5.0279714778700003E-2</v>
      </c>
      <c r="E16">
        <v>2.4534754241699999E-2</v>
      </c>
    </row>
    <row r="17" spans="1:17" x14ac:dyDescent="0.2">
      <c r="A17" s="1" t="s">
        <v>15</v>
      </c>
      <c r="B17">
        <v>9.9581925264799996E-3</v>
      </c>
      <c r="C17">
        <v>9.4902808235299996E-3</v>
      </c>
      <c r="D17">
        <v>1.80236928672E-2</v>
      </c>
      <c r="E17">
        <v>1.5621675312699999E-2</v>
      </c>
    </row>
    <row r="18" spans="1:17" x14ac:dyDescent="0.2">
      <c r="A18" s="1" t="s">
        <v>0</v>
      </c>
      <c r="B18">
        <v>4.0049131476500001E-2</v>
      </c>
      <c r="C18">
        <v>1.5740922060299999E-2</v>
      </c>
      <c r="D18">
        <v>2.68422269228E-2</v>
      </c>
      <c r="E18">
        <v>1.3134609465999999E-2</v>
      </c>
    </row>
    <row r="19" spans="1:17" x14ac:dyDescent="0.2">
      <c r="A19" s="1" t="s">
        <v>4</v>
      </c>
      <c r="B19">
        <v>3.79707903644E-3</v>
      </c>
      <c r="C19">
        <v>2.61561307299E-3</v>
      </c>
      <c r="D19">
        <v>2.7021265634699998E-3</v>
      </c>
      <c r="E19">
        <v>1.8206904613300001E-3</v>
      </c>
    </row>
    <row r="20" spans="1:17" x14ac:dyDescent="0.2">
      <c r="A20" s="1" t="s">
        <v>16</v>
      </c>
      <c r="B20">
        <v>4.8067408984400002E-4</v>
      </c>
      <c r="C20">
        <v>7.0938908336100001E-4</v>
      </c>
      <c r="D20">
        <v>5.6980340507099998E-4</v>
      </c>
      <c r="E20">
        <v>2.79967233579E-4</v>
      </c>
    </row>
    <row r="21" spans="1:17" x14ac:dyDescent="0.2">
      <c r="A21" s="1" t="s">
        <v>3</v>
      </c>
      <c r="B21">
        <v>6.5072142597400002E-3</v>
      </c>
      <c r="C21">
        <v>2.99593338825E-3</v>
      </c>
      <c r="D21">
        <v>5.8193197253799999E-3</v>
      </c>
      <c r="E21">
        <v>3.0140310069999999E-3</v>
      </c>
    </row>
    <row r="22" spans="1:17" x14ac:dyDescent="0.2">
      <c r="A22" s="1" t="s">
        <v>5</v>
      </c>
      <c r="B22" s="2">
        <v>7.1324241925900005E-5</v>
      </c>
      <c r="C22" s="2">
        <v>1.1264178784999999E-5</v>
      </c>
      <c r="D22" s="2">
        <v>8.2713749155199998E-5</v>
      </c>
      <c r="E22" s="2">
        <v>1.47191267883E-5</v>
      </c>
    </row>
    <row r="24" spans="1:17" x14ac:dyDescent="0.2">
      <c r="N24" s="4">
        <v>3.79707903644E-3</v>
      </c>
      <c r="O24" s="4">
        <v>2.61561307299E-3</v>
      </c>
      <c r="P24" s="4">
        <v>2.7021265634699998E-3</v>
      </c>
      <c r="Q24" s="4">
        <v>1.8206904613300001E-3</v>
      </c>
    </row>
    <row r="25" spans="1:17" x14ac:dyDescent="0.2">
      <c r="N25" s="4">
        <v>1.4280200481300001E-3</v>
      </c>
      <c r="O25" s="4">
        <v>9.0090081207600003E-4</v>
      </c>
      <c r="P25" s="4">
        <v>1.21526699344E-3</v>
      </c>
      <c r="Q25" s="4">
        <v>6.1262588941900004E-4</v>
      </c>
    </row>
    <row r="26" spans="1:17" x14ac:dyDescent="0.2">
      <c r="N26">
        <f>N25/N24</f>
        <v>0.37608383560771452</v>
      </c>
      <c r="O26">
        <f t="shared" ref="O26:Q26" si="5">O25/O24</f>
        <v>0.34443198857625695</v>
      </c>
      <c r="P26">
        <f t="shared" si="5"/>
        <v>0.44974466032389915</v>
      </c>
      <c r="Q26">
        <f t="shared" si="5"/>
        <v>0.33647997967292126</v>
      </c>
    </row>
    <row r="32" spans="1:17" x14ac:dyDescent="0.2">
      <c r="N32" s="4">
        <v>8.6045508325400004E-4</v>
      </c>
      <c r="O32" s="4">
        <v>2.0888439942800001E-4</v>
      </c>
      <c r="P32" s="4">
        <v>2.0621473524799999E-4</v>
      </c>
      <c r="Q32" s="4">
        <v>1.17609763201E-4</v>
      </c>
    </row>
    <row r="33" spans="14:17" x14ac:dyDescent="0.2">
      <c r="N33" s="3">
        <v>6.2552355719599996E-5</v>
      </c>
      <c r="O33" s="3">
        <v>2.8160446962599999E-6</v>
      </c>
      <c r="P33" s="3">
        <v>3.7616749687900003E-5</v>
      </c>
      <c r="Q33" s="3">
        <v>1.20340810751E-5</v>
      </c>
    </row>
    <row r="34" spans="14:17" x14ac:dyDescent="0.2">
      <c r="N34" s="2">
        <f>N33/N32</f>
        <v>7.2696828616601941E-2</v>
      </c>
      <c r="O34" s="2">
        <f t="shared" ref="O34:Q34" si="6">O33/O32</f>
        <v>1.3481354777912255E-2</v>
      </c>
      <c r="P34" s="2">
        <f>P33/P32</f>
        <v>0.18241543041364613</v>
      </c>
      <c r="Q34" s="2">
        <f t="shared" si="6"/>
        <v>0.10232212656132342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2017-09-14T21:34:47Z</dcterms:created>
  <dcterms:modified xsi:type="dcterms:W3CDTF">2017-09-18T21:35:55Z</dcterms:modified>
</cp:coreProperties>
</file>