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conway/zhf-review/"/>
    </mc:Choice>
  </mc:AlternateContent>
  <xr:revisionPtr revIDLastSave="0" documentId="13_ncr:1_{D02D168D-9B3A-7B49-937C-B77DC1322030}" xr6:coauthVersionLast="43" xr6:coauthVersionMax="43" xr10:uidLastSave="{00000000-0000-0000-0000-000000000000}"/>
  <bookViews>
    <workbookView xWindow="5180" yWindow="1860" windowWidth="28040" windowHeight="17440" xr2:uid="{BAD3191A-A87D-5A47-85EF-D60EB8AF4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F7" i="1"/>
  <c r="E7" i="1"/>
  <c r="F6" i="1"/>
  <c r="E6" i="1"/>
  <c r="F3" i="1"/>
  <c r="E3" i="1"/>
  <c r="F2" i="1"/>
  <c r="E2" i="1"/>
</calcChain>
</file>

<file path=xl/sharedStrings.xml><?xml version="1.0" encoding="utf-8"?>
<sst xmlns="http://schemas.openxmlformats.org/spreadsheetml/2006/main" count="57" uniqueCount="28">
  <si>
    <t>study</t>
  </si>
  <si>
    <t>bias</t>
  </si>
  <si>
    <t>lower</t>
  </si>
  <si>
    <t>upper</t>
  </si>
  <si>
    <t>corrected</t>
  </si>
  <si>
    <t>Eshraji</t>
  </si>
  <si>
    <t>comparison</t>
  </si>
  <si>
    <t>yes</t>
  </si>
  <si>
    <t>PA</t>
  </si>
  <si>
    <t>Iden</t>
  </si>
  <si>
    <t>no</t>
  </si>
  <si>
    <t>NPA</t>
  </si>
  <si>
    <t>n</t>
  </si>
  <si>
    <t>N</t>
  </si>
  <si>
    <t>multiple</t>
  </si>
  <si>
    <t>Makinen</t>
  </si>
  <si>
    <t>Es</t>
  </si>
  <si>
    <t>patients</t>
  </si>
  <si>
    <t>Vascular</t>
  </si>
  <si>
    <t>Cardiac</t>
  </si>
  <si>
    <t>Boisson</t>
  </si>
  <si>
    <t>ES</t>
  </si>
  <si>
    <t>Timepoint</t>
  </si>
  <si>
    <t>Induction</t>
  </si>
  <si>
    <t>Non-induction</t>
  </si>
  <si>
    <t>Pesonen</t>
  </si>
  <si>
    <t>Eso</t>
  </si>
  <si>
    <t>Bladder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</si>
</sst>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8789-5553-0347-8974-8CDEC97FD417}">
  <dimension ref="A1:K11"/>
  <sheetViews>
    <sheetView tabSelected="1" workbookViewId="0">
      <selection activeCell="L18" sqref="L18"/>
    </sheetView>
  </sheetViews>
  <sheetFormatPr baseColWidth="10" defaultRowHeight="16" x14ac:dyDescent="0.2"/>
  <sheetData>
    <row r="1" spans="1:11" x14ac:dyDescent="0.2">
      <c r="A1" t="s">
        <v>0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14</v>
      </c>
      <c r="J1" t="s">
        <v>17</v>
      </c>
      <c r="K1" t="s">
        <v>22</v>
      </c>
    </row>
    <row r="2" spans="1:11" x14ac:dyDescent="0.2">
      <c r="A2" t="s">
        <v>5</v>
      </c>
      <c r="B2">
        <v>105</v>
      </c>
      <c r="C2">
        <v>105</v>
      </c>
      <c r="D2">
        <v>-0.23</v>
      </c>
      <c r="E2">
        <f>D2-0.82</f>
        <v>-1.05</v>
      </c>
      <c r="F2">
        <f>D2+0.82</f>
        <v>0.59</v>
      </c>
      <c r="G2" t="s">
        <v>7</v>
      </c>
      <c r="H2" t="s">
        <v>8</v>
      </c>
      <c r="I2" t="s">
        <v>7</v>
      </c>
    </row>
    <row r="3" spans="1:11" x14ac:dyDescent="0.2">
      <c r="A3" t="s">
        <v>9</v>
      </c>
      <c r="B3">
        <v>83</v>
      </c>
      <c r="C3">
        <v>83</v>
      </c>
      <c r="D3">
        <v>7.0000000000000007E-2</v>
      </c>
      <c r="E3">
        <f>0.07-(0.21*1.96)</f>
        <v>-0.34159999999999996</v>
      </c>
      <c r="F3">
        <f>D3+(0.21*1.96)</f>
        <v>0.48159999999999997</v>
      </c>
      <c r="G3" t="s">
        <v>10</v>
      </c>
      <c r="H3" t="s">
        <v>11</v>
      </c>
      <c r="I3" t="s">
        <v>10</v>
      </c>
    </row>
    <row r="4" spans="1:11" x14ac:dyDescent="0.2">
      <c r="A4" t="s">
        <v>15</v>
      </c>
      <c r="B4">
        <v>30</v>
      </c>
      <c r="D4">
        <v>0.08</v>
      </c>
      <c r="E4">
        <v>-0.25</v>
      </c>
      <c r="F4">
        <v>0.4</v>
      </c>
      <c r="G4" t="s">
        <v>7</v>
      </c>
      <c r="H4" t="s">
        <v>16</v>
      </c>
      <c r="I4" t="s">
        <v>7</v>
      </c>
      <c r="J4" t="s">
        <v>18</v>
      </c>
    </row>
    <row r="5" spans="1:11" x14ac:dyDescent="0.2">
      <c r="A5" t="s">
        <v>15</v>
      </c>
      <c r="B5">
        <v>30</v>
      </c>
      <c r="D5">
        <v>-0.12</v>
      </c>
      <c r="E5">
        <v>-0.94</v>
      </c>
      <c r="F5">
        <v>0.71</v>
      </c>
      <c r="G5" t="s">
        <v>7</v>
      </c>
      <c r="H5" t="s">
        <v>16</v>
      </c>
      <c r="I5" t="s">
        <v>7</v>
      </c>
      <c r="J5" t="s">
        <v>19</v>
      </c>
    </row>
    <row r="6" spans="1:11" x14ac:dyDescent="0.2">
      <c r="A6" t="s">
        <v>20</v>
      </c>
      <c r="B6">
        <v>49</v>
      </c>
      <c r="D6">
        <v>0.1</v>
      </c>
      <c r="E6">
        <f>D6-0.5</f>
        <v>-0.4</v>
      </c>
      <c r="F6">
        <f>D6+0.5</f>
        <v>0.6</v>
      </c>
      <c r="G6" t="s">
        <v>7</v>
      </c>
      <c r="H6" t="s">
        <v>21</v>
      </c>
      <c r="I6" t="s">
        <v>7</v>
      </c>
      <c r="K6" t="s">
        <v>24</v>
      </c>
    </row>
    <row r="7" spans="1:11" x14ac:dyDescent="0.2">
      <c r="A7" t="s">
        <v>20</v>
      </c>
      <c r="B7">
        <v>49</v>
      </c>
      <c r="D7">
        <v>0.6</v>
      </c>
      <c r="E7">
        <f>D7-1.8</f>
        <v>-1.2000000000000002</v>
      </c>
      <c r="F7">
        <f>D7+1.8</f>
        <v>2.4</v>
      </c>
      <c r="G7" t="s">
        <v>7</v>
      </c>
      <c r="H7" t="s">
        <v>16</v>
      </c>
      <c r="I7" t="s">
        <v>7</v>
      </c>
      <c r="K7" t="s">
        <v>23</v>
      </c>
    </row>
    <row r="8" spans="1:11" x14ac:dyDescent="0.2">
      <c r="A8" t="s">
        <v>20</v>
      </c>
      <c r="B8">
        <v>49</v>
      </c>
      <c r="D8">
        <v>-0.1</v>
      </c>
      <c r="E8">
        <f>D8-0.4</f>
        <v>-0.5</v>
      </c>
      <c r="F8">
        <f>D8+0.4</f>
        <v>0.30000000000000004</v>
      </c>
      <c r="G8" t="s">
        <v>7</v>
      </c>
      <c r="H8" t="s">
        <v>8</v>
      </c>
      <c r="I8" t="s">
        <v>7</v>
      </c>
      <c r="K8" t="s">
        <v>24</v>
      </c>
    </row>
    <row r="9" spans="1:11" x14ac:dyDescent="0.2">
      <c r="A9" t="s">
        <v>20</v>
      </c>
      <c r="B9">
        <v>49</v>
      </c>
      <c r="D9">
        <v>0.5</v>
      </c>
      <c r="E9">
        <f>D9-1.7</f>
        <v>-1.2</v>
      </c>
      <c r="F9">
        <f>D9+1.7</f>
        <v>2.2000000000000002</v>
      </c>
      <c r="G9" t="s">
        <v>7</v>
      </c>
      <c r="H9" t="s">
        <v>8</v>
      </c>
      <c r="I9" t="s">
        <v>7</v>
      </c>
      <c r="K9" t="s">
        <v>23</v>
      </c>
    </row>
    <row r="10" spans="1:11" x14ac:dyDescent="0.2">
      <c r="A10" t="s">
        <v>25</v>
      </c>
      <c r="B10">
        <v>29</v>
      </c>
      <c r="D10">
        <v>0.11</v>
      </c>
      <c r="E10">
        <v>-0.54</v>
      </c>
      <c r="F10">
        <v>0.75</v>
      </c>
      <c r="G10" t="s">
        <v>7</v>
      </c>
      <c r="H10" t="s">
        <v>26</v>
      </c>
      <c r="I10" t="s">
        <v>7</v>
      </c>
    </row>
    <row r="11" spans="1:11" x14ac:dyDescent="0.2">
      <c r="A11" t="s">
        <v>25</v>
      </c>
      <c r="B11">
        <v>29</v>
      </c>
      <c r="D11">
        <v>-0.14000000000000001</v>
      </c>
      <c r="E11">
        <v>-0.81</v>
      </c>
      <c r="F11">
        <v>0.52</v>
      </c>
      <c r="G11" t="s">
        <v>7</v>
      </c>
      <c r="H11" t="s">
        <v>27</v>
      </c>
      <c r="I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2018-12-11T18:53:45Z</dcterms:created>
  <dcterms:modified xsi:type="dcterms:W3CDTF">2019-05-29T13:17:24Z</dcterms:modified>
</cp:coreProperties>
</file>