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hD\GitHubRepo\AWE-SE\inputFiles\"/>
    </mc:Choice>
  </mc:AlternateContent>
  <xr:revisionPtr revIDLastSave="0" documentId="13_ncr:1_{425B281F-91F1-4B23-9BCB-B1261B63C085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5" l="1"/>
  <c r="B22" i="5"/>
  <c r="B7" i="5"/>
  <c r="B4" i="5"/>
  <c r="B9" i="4"/>
</calcChain>
</file>

<file path=xl/sharedStrings.xml><?xml version="1.0" encoding="utf-8"?>
<sst xmlns="http://schemas.openxmlformats.org/spreadsheetml/2006/main" count="60" uniqueCount="60">
  <si>
    <t>[-2.4   8.3  -11.2   5.2]'</t>
  </si>
  <si>
    <t>structure.fixed.one.p_str</t>
  </si>
  <si>
    <t>structure.fixed.one.p_wet</t>
  </si>
  <si>
    <t>structure.fixed.two.p_uni</t>
  </si>
  <si>
    <t>structure.fixed.two.p_tri</t>
  </si>
  <si>
    <t>structure.fixed.two.f_man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</si>
  <si>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</si>
  <si>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</si>
  <si>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</si>
  <si>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</si>
  <si>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</si>
  <si>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</si>
  <si>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</si>
  <si>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</si>
  <si>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</si>
  <si>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</si>
  <si>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</si>
  <si>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gearbox.approach</t>
  </si>
  <si>
    <t>structure.fixed.approach</t>
  </si>
  <si>
    <t>gen.approach</t>
  </si>
  <si>
    <t>sitePrep.p</t>
  </si>
  <si>
    <t>found.p</t>
  </si>
  <si>
    <t>install.p</t>
  </si>
  <si>
    <t>OM.p</t>
  </si>
  <si>
    <t>decomm.f</t>
  </si>
  <si>
    <t>p</t>
  </si>
  <si>
    <t>gearbox.one.p</t>
  </si>
  <si>
    <t>gearbox.two.p</t>
  </si>
  <si>
    <t>gearbox.two.k</t>
  </si>
  <si>
    <t>gearbox.two.b</t>
  </si>
  <si>
    <t>gen.one.p</t>
  </si>
  <si>
    <t>gen.two.p</t>
  </si>
  <si>
    <t>gen.two.b</t>
  </si>
  <si>
    <t>gen.two.k</t>
  </si>
  <si>
    <t>ultracap.p</t>
  </si>
  <si>
    <t>ultracap.N</t>
  </si>
  <si>
    <t>powerConv.p</t>
  </si>
  <si>
    <t>pumpMotor.p_1</t>
  </si>
  <si>
    <t>pumpMotor.p_2</t>
  </si>
  <si>
    <t>hydAccum.p_1</t>
  </si>
  <si>
    <t>hydAccum.p_2</t>
  </si>
  <si>
    <t>hydMotor.p_1</t>
  </si>
  <si>
    <t>hydMotor.p_2</t>
  </si>
  <si>
    <t>winch.material</t>
  </si>
  <si>
    <t>drivetrain_type</t>
  </si>
  <si>
    <t>electricity.p_0</t>
  </si>
  <si>
    <t>electricity.p_1</t>
  </si>
  <si>
    <t>subsidy</t>
  </si>
  <si>
    <t>a_1b</t>
  </si>
  <si>
    <t>a_2b</t>
  </si>
  <si>
    <t>N_bends</t>
  </si>
  <si>
    <t>obBatt.p</t>
  </si>
  <si>
    <t>avio.C</t>
  </si>
  <si>
    <t>winch.SF_Lt</t>
  </si>
  <si>
    <t>winch.SF_dt</t>
  </si>
  <si>
    <t>obGen.p</t>
  </si>
  <si>
    <t>sigma_max</t>
  </si>
  <si>
    <t>elecSto_type</t>
  </si>
  <si>
    <t>batt.p</t>
  </si>
  <si>
    <t>batt.N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</si>
</sst>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3"/>
  <sheetViews>
    <sheetView workbookViewId="0">
      <selection activeCell="B17" sqref="B17"/>
    </sheetView>
  </sheetViews>
  <sheetFormatPr defaultRowHeight="14.5" x14ac:dyDescent="0.35"/>
  <cols>
    <col min="1" max="1" width="29.1796875" customWidth="1"/>
    <col min="2" max="2" width="17.453125" customWidth="1"/>
  </cols>
  <sheetData>
    <row r="1" spans="1:2" x14ac:dyDescent="0.35">
      <c r="A1" t="s">
        <v>18</v>
      </c>
      <c r="B1">
        <v>1</v>
      </c>
    </row>
    <row r="2" spans="1:2" x14ac:dyDescent="0.35">
      <c r="A2" t="s">
        <v>1</v>
      </c>
      <c r="B2">
        <v>250</v>
      </c>
    </row>
    <row r="3" spans="1:2" x14ac:dyDescent="0.35">
      <c r="A3" t="s">
        <v>2</v>
      </c>
      <c r="B3">
        <v>200</v>
      </c>
    </row>
    <row r="4" spans="1:2" x14ac:dyDescent="0.35">
      <c r="A4" t="s">
        <v>3</v>
      </c>
      <c r="B4">
        <v>3</v>
      </c>
    </row>
    <row r="5" spans="1:2" x14ac:dyDescent="0.35">
      <c r="A5" t="s">
        <v>4</v>
      </c>
      <c r="B5">
        <v>3.6</v>
      </c>
    </row>
    <row r="6" spans="1:2" x14ac:dyDescent="0.35">
      <c r="A6" t="s">
        <v>5</v>
      </c>
      <c r="B6" s="1">
        <v>0.75</v>
      </c>
    </row>
    <row r="7" spans="1:2" x14ac:dyDescent="0.35">
      <c r="A7" t="s">
        <v>55</v>
      </c>
      <c r="B7">
        <v>120</v>
      </c>
    </row>
    <row r="8" spans="1:2" x14ac:dyDescent="0.35">
      <c r="A8" t="s">
        <v>51</v>
      </c>
      <c r="B8" s="1">
        <v>150</v>
      </c>
    </row>
    <row r="9" spans="1:2" x14ac:dyDescent="0.35">
      <c r="A9" t="s">
        <v>52</v>
      </c>
      <c r="B9" s="1">
        <v>150000</v>
      </c>
    </row>
    <row r="13" spans="1:2" x14ac:dyDescent="0.35">
      <c r="B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9"/>
  <sheetViews>
    <sheetView workbookViewId="0">
      <selection activeCell="F9" sqref="F9"/>
    </sheetView>
  </sheetViews>
  <sheetFormatPr defaultRowHeight="14.5" x14ac:dyDescent="0.35"/>
  <cols>
    <col min="1" max="1" width="27.81640625" customWidth="1"/>
    <col min="2" max="2" width="23.453125" customWidth="1"/>
  </cols>
  <sheetData>
    <row r="1" spans="1:8" x14ac:dyDescent="0.35">
      <c r="A1" t="s">
        <v>25</v>
      </c>
      <c r="B1" s="1">
        <v>80</v>
      </c>
      <c r="H1" s="1"/>
    </row>
    <row r="2" spans="1:8" x14ac:dyDescent="0.35">
      <c r="A2" t="s">
        <v>6</v>
      </c>
      <c r="B2" s="1">
        <v>2.5</v>
      </c>
      <c r="H2" s="1"/>
    </row>
    <row r="3" spans="1:8" x14ac:dyDescent="0.35">
      <c r="A3" t="s">
        <v>7</v>
      </c>
      <c r="B3" t="s">
        <v>0</v>
      </c>
    </row>
    <row r="4" spans="1:8" x14ac:dyDescent="0.35">
      <c r="A4" t="s">
        <v>8</v>
      </c>
      <c r="B4">
        <v>0.1</v>
      </c>
    </row>
    <row r="5" spans="1:8" x14ac:dyDescent="0.35">
      <c r="A5" t="s">
        <v>9</v>
      </c>
      <c r="B5">
        <v>0.85</v>
      </c>
    </row>
    <row r="6" spans="1:8" x14ac:dyDescent="0.35">
      <c r="A6" t="s">
        <v>48</v>
      </c>
      <c r="B6">
        <v>6.5</v>
      </c>
    </row>
    <row r="7" spans="1:8" x14ac:dyDescent="0.35">
      <c r="A7" t="s">
        <v>49</v>
      </c>
      <c r="B7">
        <v>2.6</v>
      </c>
    </row>
    <row r="8" spans="1:8" x14ac:dyDescent="0.35">
      <c r="A8" t="s">
        <v>50</v>
      </c>
      <c r="B8">
        <v>2</v>
      </c>
    </row>
    <row r="9" spans="1:8" x14ac:dyDescent="0.35">
      <c r="A9" t="s">
        <v>56</v>
      </c>
      <c r="B9">
        <f>1.5*10^9</f>
        <v>1500000000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33"/>
  <sheetViews>
    <sheetView tabSelected="1" workbookViewId="0">
      <selection activeCell="B20" sqref="B20"/>
    </sheetView>
  </sheetViews>
  <sheetFormatPr defaultRowHeight="14.5" x14ac:dyDescent="0.35"/>
  <cols>
    <col min="1" max="1" width="24.54296875" customWidth="1"/>
    <col min="2" max="2" width="11" customWidth="1"/>
  </cols>
  <sheetData>
    <row r="1" spans="1:2" x14ac:dyDescent="0.35">
      <c r="A1" t="s">
        <v>10</v>
      </c>
      <c r="B1">
        <v>100</v>
      </c>
    </row>
    <row r="2" spans="1:2" x14ac:dyDescent="0.35">
      <c r="A2" t="s">
        <v>11</v>
      </c>
      <c r="B2">
        <v>10</v>
      </c>
    </row>
    <row r="3" spans="1:2" x14ac:dyDescent="0.35">
      <c r="A3" t="s">
        <v>12</v>
      </c>
      <c r="B3">
        <v>2700</v>
      </c>
    </row>
    <row r="4" spans="1:2" x14ac:dyDescent="0.35">
      <c r="A4" t="s">
        <v>13</v>
      </c>
      <c r="B4">
        <f>300*10^6</f>
        <v>300000000</v>
      </c>
    </row>
    <row r="5" spans="1:2" x14ac:dyDescent="0.35">
      <c r="A5" t="s">
        <v>14</v>
      </c>
      <c r="B5">
        <v>7</v>
      </c>
    </row>
    <row r="6" spans="1:2" x14ac:dyDescent="0.35">
      <c r="A6" t="s">
        <v>15</v>
      </c>
      <c r="B6">
        <v>7850</v>
      </c>
    </row>
    <row r="7" spans="1:2" x14ac:dyDescent="0.35">
      <c r="A7" t="s">
        <v>16</v>
      </c>
      <c r="B7">
        <f>500*10^6</f>
        <v>500000000</v>
      </c>
    </row>
    <row r="8" spans="1:2" x14ac:dyDescent="0.35">
      <c r="A8" t="s">
        <v>43</v>
      </c>
      <c r="B8">
        <v>2</v>
      </c>
    </row>
    <row r="9" spans="1:2" x14ac:dyDescent="0.35">
      <c r="A9" t="s">
        <v>44</v>
      </c>
      <c r="B9">
        <v>1</v>
      </c>
    </row>
    <row r="10" spans="1:2" x14ac:dyDescent="0.35">
      <c r="A10" t="s">
        <v>17</v>
      </c>
      <c r="B10">
        <v>1</v>
      </c>
    </row>
    <row r="11" spans="1:2" x14ac:dyDescent="0.35">
      <c r="A11" t="s">
        <v>26</v>
      </c>
      <c r="B11">
        <v>70</v>
      </c>
    </row>
    <row r="12" spans="1:2" x14ac:dyDescent="0.35">
      <c r="A12" t="s">
        <v>27</v>
      </c>
      <c r="B12">
        <v>12.9</v>
      </c>
    </row>
    <row r="13" spans="1:2" x14ac:dyDescent="0.35">
      <c r="A13" t="s">
        <v>28</v>
      </c>
      <c r="B13">
        <v>113</v>
      </c>
    </row>
    <row r="14" spans="1:2" x14ac:dyDescent="0.35">
      <c r="A14" t="s">
        <v>29</v>
      </c>
      <c r="B14">
        <v>0.71</v>
      </c>
    </row>
    <row r="15" spans="1:2" x14ac:dyDescent="0.35">
      <c r="A15" t="s">
        <v>19</v>
      </c>
      <c r="B15">
        <v>1</v>
      </c>
    </row>
    <row r="16" spans="1:2" x14ac:dyDescent="0.35">
      <c r="A16" t="s">
        <v>30</v>
      </c>
      <c r="B16" s="1">
        <v>120</v>
      </c>
    </row>
    <row r="17" spans="1:2" x14ac:dyDescent="0.35">
      <c r="A17" t="s">
        <v>31</v>
      </c>
      <c r="B17">
        <v>12.4</v>
      </c>
    </row>
    <row r="18" spans="1:2" x14ac:dyDescent="0.35">
      <c r="A18" t="s">
        <v>33</v>
      </c>
      <c r="B18">
        <v>2.2999999999999998</v>
      </c>
    </row>
    <row r="19" spans="1:2" x14ac:dyDescent="0.35">
      <c r="A19" t="s">
        <v>32</v>
      </c>
      <c r="B19">
        <v>3400</v>
      </c>
    </row>
    <row r="20" spans="1:2" x14ac:dyDescent="0.35">
      <c r="A20" t="s">
        <v>57</v>
      </c>
      <c r="B20">
        <v>1</v>
      </c>
    </row>
    <row r="21" spans="1:2" x14ac:dyDescent="0.35">
      <c r="A21" t="s">
        <v>34</v>
      </c>
      <c r="B21" s="1">
        <v>60000</v>
      </c>
    </row>
    <row r="22" spans="1:2" x14ac:dyDescent="0.35">
      <c r="A22" t="s">
        <v>35</v>
      </c>
      <c r="B22">
        <f>1000000</f>
        <v>1000000</v>
      </c>
    </row>
    <row r="23" spans="1:2" x14ac:dyDescent="0.35">
      <c r="A23" t="s">
        <v>58</v>
      </c>
      <c r="B23" s="1">
        <v>400</v>
      </c>
    </row>
    <row r="24" spans="1:2" x14ac:dyDescent="0.35">
      <c r="A24" t="s">
        <v>59</v>
      </c>
      <c r="B24">
        <f>10000</f>
        <v>10000</v>
      </c>
    </row>
    <row r="25" spans="1:2" x14ac:dyDescent="0.35">
      <c r="A25" t="s">
        <v>36</v>
      </c>
      <c r="B25">
        <v>100</v>
      </c>
    </row>
    <row r="26" spans="1:2" x14ac:dyDescent="0.35">
      <c r="A26" t="s">
        <v>37</v>
      </c>
      <c r="B26">
        <v>100</v>
      </c>
    </row>
    <row r="27" spans="1:2" x14ac:dyDescent="0.35">
      <c r="A27" t="s">
        <v>38</v>
      </c>
      <c r="B27">
        <v>75</v>
      </c>
    </row>
    <row r="28" spans="1:2" x14ac:dyDescent="0.35">
      <c r="A28" t="s">
        <v>39</v>
      </c>
      <c r="B28">
        <v>30000</v>
      </c>
    </row>
    <row r="29" spans="1:2" x14ac:dyDescent="0.35">
      <c r="A29" t="s">
        <v>40</v>
      </c>
      <c r="B29">
        <v>1200</v>
      </c>
    </row>
    <row r="30" spans="1:2" x14ac:dyDescent="0.35">
      <c r="A30" t="s">
        <v>41</v>
      </c>
      <c r="B30">
        <v>200</v>
      </c>
    </row>
    <row r="31" spans="1:2" x14ac:dyDescent="0.35">
      <c r="A31" t="s">
        <v>42</v>
      </c>
      <c r="B31">
        <v>80</v>
      </c>
    </row>
    <row r="32" spans="1:2" x14ac:dyDescent="0.35">
      <c r="A32" t="s">
        <v>53</v>
      </c>
      <c r="B32">
        <v>1.1000000000000001</v>
      </c>
    </row>
    <row r="33" spans="1:2" x14ac:dyDescent="0.35">
      <c r="A33" t="s">
        <v>54</v>
      </c>
      <c r="B33">
        <v>1.1000000000000001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4.5" x14ac:dyDescent="0.35"/>
  <cols>
    <col min="1" max="1" width="17.54296875" customWidth="1"/>
  </cols>
  <sheetData>
    <row r="1" spans="1:2" x14ac:dyDescent="0.35">
      <c r="A1" t="s">
        <v>20</v>
      </c>
      <c r="B1" s="1">
        <v>40</v>
      </c>
    </row>
    <row r="2" spans="1:2" x14ac:dyDescent="0.35">
      <c r="A2" t="s">
        <v>21</v>
      </c>
      <c r="B2" s="1">
        <v>55</v>
      </c>
    </row>
    <row r="3" spans="1:2" x14ac:dyDescent="0.35">
      <c r="A3" t="s">
        <v>22</v>
      </c>
      <c r="B3" s="1">
        <v>40</v>
      </c>
    </row>
    <row r="4" spans="1:2" x14ac:dyDescent="0.35">
      <c r="A4" t="s">
        <v>23</v>
      </c>
      <c r="B4" s="1">
        <v>60</v>
      </c>
    </row>
    <row r="5" spans="1:2" x14ac:dyDescent="0.35">
      <c r="A5" t="s">
        <v>24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workbookViewId="0">
      <selection activeCell="D30" sqref="D30"/>
    </sheetView>
  </sheetViews>
  <sheetFormatPr defaultRowHeight="14.5" x14ac:dyDescent="0.35"/>
  <cols>
    <col min="1" max="1" width="27.26953125" customWidth="1"/>
  </cols>
  <sheetData>
    <row r="1" spans="1:2" x14ac:dyDescent="0.35">
      <c r="A1" t="s">
        <v>45</v>
      </c>
      <c r="B1">
        <v>45</v>
      </c>
    </row>
    <row r="2" spans="1:2" x14ac:dyDescent="0.35">
      <c r="A2" t="s">
        <v>46</v>
      </c>
      <c r="B2">
        <v>-1.2</v>
      </c>
    </row>
    <row r="3" spans="1:2" x14ac:dyDescent="0.35">
      <c r="A3" t="s">
        <v>47</v>
      </c>
      <c r="B3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Rishikesh Joshi</cp:lastModifiedBy>
  <dcterms:created xsi:type="dcterms:W3CDTF">2015-06-05T18:17:20Z</dcterms:created>
  <dcterms:modified xsi:type="dcterms:W3CDTF">2024-08-08T12:04:25Z</dcterms:modified>
</cp:coreProperties>
</file>