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40" yWindow="255" windowWidth="25035" windowHeight="15495" tabRatio="577"/>
  </bookViews>
  <sheets>
    <sheet name="Overall summary" sheetId="15" r:id="rId1"/>
    <sheet name="Correlation" sheetId="27" r:id="rId2"/>
    <sheet name="Button press threshold" sheetId="21" r:id="rId3"/>
    <sheet name="Nystagmus onset" sheetId="22" r:id="rId4"/>
    <sheet name="8-10s post rotation" sheetId="24" r:id="rId5"/>
    <sheet name="2s pre button" sheetId="25" r:id="rId6"/>
    <sheet name="Imagery score" sheetId="23" r:id="rId7"/>
    <sheet name="G079N13" sheetId="18" r:id="rId8"/>
    <sheet name="G078N13" sheetId="17" r:id="rId9"/>
    <sheet name="G076N13" sheetId="14" r:id="rId10"/>
    <sheet name="G075N13" sheetId="13" r:id="rId11"/>
    <sheet name="G072N13" sheetId="12" r:id="rId12"/>
    <sheet name="G070N13" sheetId="19" r:id="rId13"/>
    <sheet name="G068N13" sheetId="10" r:id="rId14"/>
    <sheet name="G067N13" sheetId="11" r:id="rId15"/>
    <sheet name="G062N13" sheetId="9" r:id="rId16"/>
    <sheet name="G051N13" sheetId="1" r:id="rId17"/>
    <sheet name="G050N13" sheetId="2" r:id="rId18"/>
    <sheet name="G049N13" sheetId="3" r:id="rId19"/>
    <sheet name="G040N13" sheetId="4" r:id="rId20"/>
    <sheet name="G031N13" sheetId="6" r:id="rId21"/>
    <sheet name="G030N13" sheetId="7" r:id="rId22"/>
    <sheet name="G028N13" sheetId="8" r:id="rId2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9" i="15" l="1"/>
  <c r="H69" i="15"/>
  <c r="G72" i="15"/>
  <c r="E72" i="15"/>
  <c r="E73" i="15"/>
  <c r="F72" i="15"/>
  <c r="F73" i="15"/>
  <c r="H72" i="15"/>
  <c r="H73" i="15"/>
  <c r="D72" i="15"/>
  <c r="D73" i="15"/>
  <c r="B72" i="15"/>
  <c r="B73" i="15"/>
  <c r="C21" i="23"/>
  <c r="D21" i="23"/>
  <c r="E21" i="23"/>
  <c r="F21" i="23"/>
  <c r="G21" i="23"/>
  <c r="H21" i="23"/>
  <c r="B21" i="23"/>
  <c r="L77" i="27"/>
  <c r="K77" i="27"/>
  <c r="J77" i="27"/>
  <c r="L76" i="27"/>
  <c r="K76" i="27"/>
  <c r="J76" i="27"/>
  <c r="L75" i="27"/>
  <c r="K75" i="27"/>
  <c r="J75" i="27"/>
  <c r="L74" i="27"/>
  <c r="K74" i="27"/>
  <c r="J74" i="27"/>
  <c r="L73" i="27"/>
  <c r="K73" i="27"/>
  <c r="J73" i="27"/>
  <c r="L72" i="27"/>
  <c r="K72" i="27"/>
  <c r="J72" i="27"/>
  <c r="L71" i="27"/>
  <c r="K71" i="27"/>
  <c r="J71" i="27"/>
  <c r="L70" i="27"/>
  <c r="K70" i="27"/>
  <c r="J70" i="27"/>
  <c r="L69" i="27"/>
  <c r="K69" i="27"/>
  <c r="J69" i="27"/>
  <c r="L68" i="27"/>
  <c r="K68" i="27"/>
  <c r="J68" i="27"/>
  <c r="L67" i="27"/>
  <c r="K67" i="27"/>
  <c r="J67" i="27"/>
  <c r="L66" i="27"/>
  <c r="K66" i="27"/>
  <c r="J66" i="27"/>
  <c r="L65" i="27"/>
  <c r="K65" i="27"/>
  <c r="J65" i="27"/>
  <c r="L64" i="27"/>
  <c r="K64" i="27"/>
  <c r="J64" i="27"/>
  <c r="L63" i="27"/>
  <c r="K63" i="27"/>
  <c r="J63" i="27"/>
  <c r="L62" i="27"/>
  <c r="K62" i="27"/>
  <c r="J62" i="27"/>
  <c r="L61" i="27"/>
  <c r="K61" i="27"/>
  <c r="J61" i="27"/>
  <c r="L60" i="27"/>
  <c r="K60" i="27"/>
  <c r="J60" i="27"/>
  <c r="L59" i="27"/>
  <c r="K59" i="27"/>
  <c r="J59" i="27"/>
  <c r="L58" i="27"/>
  <c r="K58" i="27"/>
  <c r="J58" i="27"/>
  <c r="L57" i="27"/>
  <c r="K57" i="27"/>
  <c r="J57" i="27"/>
  <c r="L56" i="27"/>
  <c r="K56" i="27"/>
  <c r="J56" i="27"/>
  <c r="L55" i="27"/>
  <c r="K55" i="27"/>
  <c r="J55" i="27"/>
  <c r="L54" i="27"/>
  <c r="K54" i="27"/>
  <c r="J54" i="27"/>
  <c r="L53" i="27"/>
  <c r="K53" i="27"/>
  <c r="J53" i="27"/>
  <c r="L52" i="27"/>
  <c r="K52" i="27"/>
  <c r="J52" i="27"/>
  <c r="L51" i="27"/>
  <c r="K51" i="27"/>
  <c r="J51" i="27"/>
  <c r="L50" i="27"/>
  <c r="K50" i="27"/>
  <c r="J50" i="27"/>
  <c r="L49" i="27"/>
  <c r="K49" i="27"/>
  <c r="J49" i="27"/>
  <c r="L48" i="27"/>
  <c r="K48" i="27"/>
  <c r="J48" i="27"/>
  <c r="L47" i="27"/>
  <c r="K47" i="27"/>
  <c r="J47" i="27"/>
  <c r="L46" i="27"/>
  <c r="K46" i="27"/>
  <c r="J46" i="27"/>
  <c r="J5" i="27"/>
  <c r="K5" i="27"/>
  <c r="L5" i="27"/>
  <c r="J6" i="27"/>
  <c r="K6" i="27"/>
  <c r="L6" i="27"/>
  <c r="J7" i="27"/>
  <c r="K7" i="27"/>
  <c r="L7" i="27"/>
  <c r="J8" i="27"/>
  <c r="K8" i="27"/>
  <c r="L8" i="27"/>
  <c r="J9" i="27"/>
  <c r="K9" i="27"/>
  <c r="L9" i="27"/>
  <c r="J10" i="27"/>
  <c r="K10" i="27"/>
  <c r="L10" i="27"/>
  <c r="J11" i="27"/>
  <c r="K11" i="27"/>
  <c r="L11" i="27"/>
  <c r="J12" i="27"/>
  <c r="K12" i="27"/>
  <c r="L12" i="27"/>
  <c r="J13" i="27"/>
  <c r="K13" i="27"/>
  <c r="L13" i="27"/>
  <c r="J14" i="27"/>
  <c r="K14" i="27"/>
  <c r="L14" i="27"/>
  <c r="J15" i="27"/>
  <c r="K15" i="27"/>
  <c r="L15" i="27"/>
  <c r="J16" i="27"/>
  <c r="K16" i="27"/>
  <c r="L16" i="27"/>
  <c r="J17" i="27"/>
  <c r="K17" i="27"/>
  <c r="L17" i="27"/>
  <c r="J18" i="27"/>
  <c r="K18" i="27"/>
  <c r="L18" i="27"/>
  <c r="J19" i="27"/>
  <c r="K19" i="27"/>
  <c r="L19" i="27"/>
  <c r="J20" i="27"/>
  <c r="K20" i="27"/>
  <c r="L20" i="27"/>
  <c r="J21" i="27"/>
  <c r="K21" i="27"/>
  <c r="L21" i="27"/>
  <c r="J22" i="27"/>
  <c r="K22" i="27"/>
  <c r="L22" i="27"/>
  <c r="J23" i="27"/>
  <c r="K23" i="27"/>
  <c r="L23" i="27"/>
  <c r="J24" i="27"/>
  <c r="K24" i="27"/>
  <c r="L24" i="27"/>
  <c r="J25" i="27"/>
  <c r="K25" i="27"/>
  <c r="L25" i="27"/>
  <c r="J26" i="27"/>
  <c r="K26" i="27"/>
  <c r="L26" i="27"/>
  <c r="J27" i="27"/>
  <c r="K27" i="27"/>
  <c r="L27" i="27"/>
  <c r="J28" i="27"/>
  <c r="K28" i="27"/>
  <c r="L28" i="27"/>
  <c r="J29" i="27"/>
  <c r="K29" i="27"/>
  <c r="L29" i="27"/>
  <c r="J30" i="27"/>
  <c r="K30" i="27"/>
  <c r="L30" i="27"/>
  <c r="J31" i="27"/>
  <c r="K31" i="27"/>
  <c r="L31" i="27"/>
  <c r="J32" i="27"/>
  <c r="K32" i="27"/>
  <c r="L32" i="27"/>
  <c r="J33" i="27"/>
  <c r="K33" i="27"/>
  <c r="L33" i="27"/>
  <c r="J34" i="27"/>
  <c r="K34" i="27"/>
  <c r="L34" i="27"/>
  <c r="J35" i="27"/>
  <c r="K35" i="27"/>
  <c r="L35" i="27"/>
  <c r="K4" i="27"/>
  <c r="L4" i="27"/>
  <c r="J4" i="27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24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24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24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24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24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24" i="22"/>
  <c r="H22" i="22"/>
  <c r="H23" i="22"/>
  <c r="P23" i="22"/>
  <c r="G22" i="22"/>
  <c r="G23" i="22"/>
  <c r="O23" i="22"/>
  <c r="F22" i="22"/>
  <c r="F23" i="22"/>
  <c r="N23" i="22"/>
  <c r="D22" i="22"/>
  <c r="D23" i="22"/>
  <c r="L23" i="22"/>
  <c r="C22" i="22"/>
  <c r="C23" i="22"/>
  <c r="K23" i="22"/>
  <c r="B22" i="22"/>
  <c r="B23" i="22"/>
  <c r="J23" i="22"/>
  <c r="P22" i="22"/>
  <c r="O22" i="22"/>
  <c r="N22" i="22"/>
  <c r="L22" i="22"/>
  <c r="K22" i="22"/>
  <c r="J22" i="22"/>
  <c r="H20" i="22"/>
  <c r="H21" i="22"/>
  <c r="P21" i="22"/>
  <c r="G20" i="22"/>
  <c r="G21" i="22"/>
  <c r="O21" i="22"/>
  <c r="F20" i="22"/>
  <c r="F21" i="22"/>
  <c r="N21" i="22"/>
  <c r="D20" i="22"/>
  <c r="D21" i="22"/>
  <c r="L21" i="22"/>
  <c r="C20" i="22"/>
  <c r="C21" i="22"/>
  <c r="K21" i="22"/>
  <c r="B20" i="22"/>
  <c r="B21" i="22"/>
  <c r="J21" i="22"/>
  <c r="P20" i="22"/>
  <c r="O20" i="22"/>
  <c r="N20" i="22"/>
  <c r="L20" i="22"/>
  <c r="K20" i="22"/>
  <c r="J20" i="22"/>
  <c r="J3" i="21"/>
  <c r="K3" i="21"/>
  <c r="L3" i="21"/>
  <c r="N3" i="21"/>
  <c r="O3" i="21"/>
  <c r="P3" i="21"/>
  <c r="J4" i="21"/>
  <c r="K4" i="21"/>
  <c r="L4" i="21"/>
  <c r="N4" i="21"/>
  <c r="O4" i="21"/>
  <c r="P4" i="21"/>
  <c r="J5" i="21"/>
  <c r="K5" i="21"/>
  <c r="L5" i="21"/>
  <c r="N5" i="21"/>
  <c r="O5" i="21"/>
  <c r="P5" i="21"/>
  <c r="J6" i="21"/>
  <c r="K6" i="21"/>
  <c r="L6" i="21"/>
  <c r="N6" i="21"/>
  <c r="O6" i="21"/>
  <c r="P6" i="21"/>
  <c r="J7" i="21"/>
  <c r="K7" i="21"/>
  <c r="L7" i="21"/>
  <c r="N7" i="21"/>
  <c r="O7" i="21"/>
  <c r="P7" i="21"/>
  <c r="J8" i="21"/>
  <c r="K8" i="21"/>
  <c r="L8" i="21"/>
  <c r="N8" i="21"/>
  <c r="O8" i="21"/>
  <c r="P8" i="21"/>
  <c r="J9" i="21"/>
  <c r="K9" i="21"/>
  <c r="L9" i="21"/>
  <c r="N9" i="21"/>
  <c r="O9" i="21"/>
  <c r="P9" i="21"/>
  <c r="J10" i="21"/>
  <c r="K10" i="21"/>
  <c r="L10" i="21"/>
  <c r="N10" i="21"/>
  <c r="O10" i="21"/>
  <c r="P10" i="21"/>
  <c r="J11" i="21"/>
  <c r="K11" i="21"/>
  <c r="L11" i="21"/>
  <c r="N11" i="21"/>
  <c r="O11" i="21"/>
  <c r="P11" i="21"/>
  <c r="J12" i="21"/>
  <c r="K12" i="21"/>
  <c r="L12" i="21"/>
  <c r="N12" i="21"/>
  <c r="O12" i="21"/>
  <c r="P12" i="21"/>
  <c r="J13" i="21"/>
  <c r="K13" i="21"/>
  <c r="L13" i="21"/>
  <c r="N13" i="21"/>
  <c r="O13" i="21"/>
  <c r="P13" i="21"/>
  <c r="J14" i="21"/>
  <c r="K14" i="21"/>
  <c r="L14" i="21"/>
  <c r="N14" i="21"/>
  <c r="O14" i="21"/>
  <c r="P14" i="21"/>
  <c r="J15" i="21"/>
  <c r="K15" i="21"/>
  <c r="L15" i="21"/>
  <c r="N15" i="21"/>
  <c r="O15" i="21"/>
  <c r="P15" i="21"/>
  <c r="J16" i="21"/>
  <c r="K16" i="21"/>
  <c r="L16" i="21"/>
  <c r="N16" i="21"/>
  <c r="O16" i="21"/>
  <c r="P16" i="21"/>
  <c r="J17" i="21"/>
  <c r="K17" i="21"/>
  <c r="L17" i="21"/>
  <c r="N17" i="21"/>
  <c r="O17" i="21"/>
  <c r="P17" i="21"/>
  <c r="J18" i="21"/>
  <c r="K18" i="21"/>
  <c r="L18" i="21"/>
  <c r="N18" i="21"/>
  <c r="O18" i="21"/>
  <c r="P18" i="21"/>
  <c r="B20" i="21"/>
  <c r="J20" i="21"/>
  <c r="C20" i="21"/>
  <c r="K20" i="21"/>
  <c r="D20" i="21"/>
  <c r="L20" i="21"/>
  <c r="F20" i="21"/>
  <c r="N20" i="21"/>
  <c r="G20" i="21"/>
  <c r="O20" i="21"/>
  <c r="H20" i="21"/>
  <c r="P20" i="21"/>
  <c r="B21" i="21"/>
  <c r="J21" i="21"/>
  <c r="C21" i="21"/>
  <c r="K21" i="21"/>
  <c r="D21" i="21"/>
  <c r="L21" i="21"/>
  <c r="F21" i="21"/>
  <c r="N21" i="21"/>
  <c r="G21" i="21"/>
  <c r="O21" i="21"/>
  <c r="H21" i="21"/>
  <c r="P21" i="21"/>
  <c r="B22" i="21"/>
  <c r="J22" i="21"/>
  <c r="C22" i="21"/>
  <c r="K22" i="21"/>
  <c r="D22" i="21"/>
  <c r="L22" i="21"/>
  <c r="F22" i="21"/>
  <c r="N22" i="21"/>
  <c r="G22" i="21"/>
  <c r="O22" i="21"/>
  <c r="H22" i="21"/>
  <c r="P22" i="21"/>
  <c r="B23" i="21"/>
  <c r="J23" i="21"/>
  <c r="C23" i="21"/>
  <c r="K23" i="21"/>
  <c r="D23" i="21"/>
  <c r="L23" i="21"/>
  <c r="F23" i="21"/>
  <c r="N23" i="21"/>
  <c r="G23" i="21"/>
  <c r="O23" i="21"/>
  <c r="H23" i="21"/>
  <c r="P23" i="21"/>
  <c r="J24" i="21"/>
  <c r="K24" i="21"/>
  <c r="L24" i="21"/>
  <c r="N24" i="21"/>
  <c r="O24" i="21"/>
  <c r="P24" i="21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3" i="27"/>
  <c r="H124" i="27"/>
  <c r="D123" i="27"/>
  <c r="D124" i="27"/>
  <c r="B123" i="27"/>
  <c r="B124" i="27"/>
  <c r="H121" i="27"/>
  <c r="H122" i="27"/>
  <c r="D121" i="27"/>
  <c r="D122" i="27"/>
  <c r="B121" i="27"/>
  <c r="B122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81" i="27"/>
  <c r="H82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81" i="27"/>
  <c r="G82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81" i="27"/>
  <c r="F82" i="27"/>
  <c r="D81" i="27"/>
  <c r="D82" i="27"/>
  <c r="C81" i="27"/>
  <c r="C82" i="27"/>
  <c r="B81" i="27"/>
  <c r="B82" i="27"/>
  <c r="H79" i="27"/>
  <c r="H80" i="27"/>
  <c r="G79" i="27"/>
  <c r="G80" i="27"/>
  <c r="F79" i="27"/>
  <c r="F80" i="27"/>
  <c r="D79" i="27"/>
  <c r="D80" i="27"/>
  <c r="C79" i="27"/>
  <c r="C80" i="27"/>
  <c r="B79" i="27"/>
  <c r="B80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9" i="27"/>
  <c r="H40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9" i="27"/>
  <c r="G40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9" i="27"/>
  <c r="F40" i="27"/>
  <c r="D39" i="27"/>
  <c r="D40" i="27"/>
  <c r="C39" i="27"/>
  <c r="C40" i="27"/>
  <c r="B39" i="27"/>
  <c r="B40" i="27"/>
  <c r="H37" i="27"/>
  <c r="H38" i="27"/>
  <c r="G37" i="27"/>
  <c r="G38" i="27"/>
  <c r="F37" i="27"/>
  <c r="F38" i="27"/>
  <c r="D37" i="27"/>
  <c r="D38" i="27"/>
  <c r="C37" i="27"/>
  <c r="C38" i="27"/>
  <c r="B37" i="27"/>
  <c r="B38" i="27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62" i="23"/>
  <c r="H63" i="23"/>
  <c r="D62" i="23"/>
  <c r="D63" i="23"/>
  <c r="B62" i="23"/>
  <c r="B63" i="23"/>
  <c r="H60" i="23"/>
  <c r="H61" i="23"/>
  <c r="D60" i="23"/>
  <c r="D61" i="23"/>
  <c r="B60" i="23"/>
  <c r="B61" i="23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3" i="22"/>
  <c r="H64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3" i="22"/>
  <c r="G64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3" i="22"/>
  <c r="F64" i="22"/>
  <c r="D63" i="22"/>
  <c r="D64" i="22"/>
  <c r="C63" i="22"/>
  <c r="C64" i="22"/>
  <c r="B63" i="22"/>
  <c r="B64" i="22"/>
  <c r="H61" i="22"/>
  <c r="H62" i="22"/>
  <c r="G61" i="22"/>
  <c r="G62" i="22"/>
  <c r="F61" i="22"/>
  <c r="F62" i="22"/>
  <c r="D61" i="22"/>
  <c r="D62" i="22"/>
  <c r="C61" i="22"/>
  <c r="C62" i="22"/>
  <c r="B61" i="22"/>
  <c r="B62" i="22"/>
  <c r="C63" i="21"/>
  <c r="D63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3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3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3" i="21"/>
  <c r="B63" i="21"/>
  <c r="C61" i="21"/>
  <c r="D61" i="21"/>
  <c r="F61" i="21"/>
  <c r="G61" i="21"/>
  <c r="H61" i="21"/>
  <c r="B61" i="21"/>
  <c r="H64" i="21"/>
  <c r="G64" i="21"/>
  <c r="F64" i="21"/>
  <c r="D64" i="21"/>
  <c r="C64" i="21"/>
  <c r="B64" i="21"/>
  <c r="H62" i="21"/>
  <c r="G62" i="21"/>
  <c r="F62" i="21"/>
  <c r="D62" i="21"/>
  <c r="C62" i="21"/>
  <c r="B62" i="21"/>
  <c r="H22" i="25"/>
  <c r="G22" i="25"/>
  <c r="F22" i="25"/>
  <c r="D22" i="25"/>
  <c r="C22" i="25"/>
  <c r="B22" i="25"/>
  <c r="H20" i="25"/>
  <c r="G20" i="25"/>
  <c r="F20" i="25"/>
  <c r="D20" i="25"/>
  <c r="C20" i="25"/>
  <c r="B20" i="25"/>
  <c r="B20" i="23"/>
  <c r="C20" i="23"/>
  <c r="D20" i="23"/>
  <c r="F20" i="23"/>
  <c r="G20" i="23"/>
  <c r="H20" i="23"/>
  <c r="H22" i="24"/>
  <c r="G22" i="24"/>
  <c r="F22" i="24"/>
  <c r="D22" i="24"/>
  <c r="C22" i="24"/>
  <c r="B22" i="24"/>
  <c r="H20" i="24"/>
  <c r="G20" i="24"/>
  <c r="F20" i="24"/>
  <c r="D20" i="24"/>
  <c r="C20" i="24"/>
  <c r="B20" i="24"/>
  <c r="H22" i="23"/>
  <c r="G22" i="23"/>
  <c r="F22" i="23"/>
  <c r="D22" i="23"/>
  <c r="C22" i="23"/>
  <c r="B22" i="23"/>
  <c r="H121" i="15"/>
  <c r="H119" i="15"/>
  <c r="H96" i="15"/>
  <c r="H94" i="15"/>
  <c r="H71" i="15"/>
  <c r="H46" i="15"/>
  <c r="H47" i="15"/>
  <c r="H44" i="15"/>
  <c r="H45" i="15"/>
  <c r="H22" i="15"/>
  <c r="H23" i="15"/>
  <c r="H20" i="15"/>
  <c r="H21" i="15"/>
  <c r="G121" i="15"/>
  <c r="G119" i="15"/>
  <c r="G96" i="15"/>
  <c r="G94" i="15"/>
  <c r="G69" i="15"/>
  <c r="G46" i="15"/>
  <c r="G47" i="15"/>
  <c r="G44" i="15"/>
  <c r="G45" i="15"/>
  <c r="G22" i="15"/>
  <c r="G23" i="15"/>
  <c r="G20" i="15"/>
  <c r="G21" i="15"/>
  <c r="F121" i="15"/>
  <c r="F119" i="15"/>
  <c r="F96" i="15"/>
  <c r="F94" i="15"/>
  <c r="F71" i="15"/>
  <c r="F46" i="15"/>
  <c r="F47" i="15"/>
  <c r="F44" i="15"/>
  <c r="F45" i="15"/>
  <c r="F22" i="15"/>
  <c r="F23" i="15"/>
  <c r="F20" i="15"/>
  <c r="F21" i="15"/>
  <c r="D121" i="15"/>
  <c r="D119" i="15"/>
  <c r="D96" i="15"/>
  <c r="D94" i="15"/>
  <c r="D71" i="15"/>
  <c r="D69" i="15"/>
  <c r="D46" i="15"/>
  <c r="D47" i="15"/>
  <c r="D44" i="15"/>
  <c r="D45" i="15"/>
  <c r="D22" i="15"/>
  <c r="D23" i="15"/>
  <c r="D20" i="15"/>
  <c r="D21" i="15"/>
  <c r="B121" i="15"/>
  <c r="B119" i="15"/>
  <c r="B96" i="15"/>
  <c r="B94" i="15"/>
  <c r="B71" i="15"/>
  <c r="B69" i="15"/>
  <c r="B46" i="15"/>
  <c r="B47" i="15"/>
  <c r="B44" i="15"/>
  <c r="B45" i="15"/>
  <c r="B22" i="15"/>
  <c r="B23" i="15"/>
  <c r="B20" i="15"/>
  <c r="B21" i="15"/>
  <c r="C20" i="15"/>
  <c r="C21" i="15"/>
  <c r="C22" i="15"/>
  <c r="C23" i="15"/>
  <c r="C44" i="15"/>
  <c r="C45" i="15"/>
  <c r="C46" i="15"/>
  <c r="C47" i="15"/>
  <c r="C69" i="15"/>
  <c r="C94" i="15"/>
  <c r="C96" i="15"/>
  <c r="C119" i="15"/>
  <c r="C121" i="15"/>
  <c r="G120" i="18"/>
  <c r="F120" i="18"/>
  <c r="E120" i="18"/>
  <c r="D120" i="18"/>
  <c r="C120" i="18"/>
  <c r="B120" i="18"/>
  <c r="G119" i="18"/>
  <c r="F119" i="18"/>
  <c r="E119" i="18"/>
  <c r="D119" i="18"/>
  <c r="C119" i="18"/>
  <c r="B119" i="18"/>
  <c r="G96" i="18"/>
  <c r="F96" i="18"/>
  <c r="E96" i="18"/>
  <c r="D96" i="18"/>
  <c r="C96" i="18"/>
  <c r="B96" i="18"/>
  <c r="G95" i="18"/>
  <c r="F95" i="18"/>
  <c r="E95" i="18"/>
  <c r="D95" i="18"/>
  <c r="C95" i="18"/>
  <c r="B95" i="18"/>
  <c r="G72" i="18"/>
  <c r="F72" i="18"/>
  <c r="E72" i="18"/>
  <c r="D72" i="18"/>
  <c r="C72" i="18"/>
  <c r="B72" i="18"/>
  <c r="G71" i="18"/>
  <c r="F71" i="18"/>
  <c r="E71" i="18"/>
  <c r="D71" i="18"/>
  <c r="C71" i="18"/>
  <c r="B71" i="18"/>
  <c r="G48" i="18"/>
  <c r="F48" i="18"/>
  <c r="E48" i="18"/>
  <c r="D48" i="18"/>
  <c r="C48" i="18"/>
  <c r="B48" i="18"/>
  <c r="G47" i="18"/>
  <c r="F47" i="18"/>
  <c r="E47" i="18"/>
  <c r="D47" i="18"/>
  <c r="C47" i="18"/>
  <c r="B47" i="18"/>
  <c r="G24" i="18"/>
  <c r="F24" i="18"/>
  <c r="E24" i="18"/>
  <c r="D24" i="18"/>
  <c r="C24" i="18"/>
  <c r="B24" i="18"/>
  <c r="G23" i="18"/>
  <c r="F23" i="18"/>
  <c r="E23" i="18"/>
  <c r="D23" i="18"/>
  <c r="C23" i="18"/>
  <c r="B23" i="18"/>
  <c r="G120" i="14"/>
  <c r="F120" i="14"/>
  <c r="E120" i="14"/>
  <c r="D120" i="14"/>
  <c r="C120" i="14"/>
  <c r="B120" i="14"/>
  <c r="G119" i="14"/>
  <c r="F119" i="14"/>
  <c r="E119" i="14"/>
  <c r="D119" i="14"/>
  <c r="C119" i="14"/>
  <c r="B119" i="14"/>
  <c r="G96" i="14"/>
  <c r="F96" i="14"/>
  <c r="E96" i="14"/>
  <c r="D96" i="14"/>
  <c r="C96" i="14"/>
  <c r="B96" i="14"/>
  <c r="G95" i="14"/>
  <c r="F95" i="14"/>
  <c r="E95" i="14"/>
  <c r="D95" i="14"/>
  <c r="C95" i="14"/>
  <c r="B95" i="14"/>
  <c r="G72" i="14"/>
  <c r="F72" i="14"/>
  <c r="E72" i="14"/>
  <c r="D72" i="14"/>
  <c r="C72" i="14"/>
  <c r="B72" i="14"/>
  <c r="G71" i="14"/>
  <c r="F71" i="14"/>
  <c r="E71" i="14"/>
  <c r="D71" i="14"/>
  <c r="C71" i="14"/>
  <c r="B71" i="14"/>
  <c r="G48" i="14"/>
  <c r="F48" i="14"/>
  <c r="E48" i="14"/>
  <c r="D48" i="14"/>
  <c r="C48" i="14"/>
  <c r="B48" i="14"/>
  <c r="G47" i="14"/>
  <c r="F47" i="14"/>
  <c r="E47" i="14"/>
  <c r="D47" i="14"/>
  <c r="C47" i="14"/>
  <c r="B47" i="14"/>
  <c r="G24" i="14"/>
  <c r="F24" i="14"/>
  <c r="E24" i="14"/>
  <c r="D24" i="14"/>
  <c r="C24" i="14"/>
  <c r="B24" i="14"/>
  <c r="G23" i="14"/>
  <c r="F23" i="14"/>
  <c r="E23" i="14"/>
  <c r="D23" i="14"/>
  <c r="C23" i="14"/>
  <c r="B23" i="14"/>
  <c r="G120" i="13"/>
  <c r="F120" i="13"/>
  <c r="E120" i="13"/>
  <c r="D120" i="13"/>
  <c r="C120" i="13"/>
  <c r="B120" i="13"/>
  <c r="G119" i="13"/>
  <c r="F119" i="13"/>
  <c r="E119" i="13"/>
  <c r="D119" i="13"/>
  <c r="C119" i="13"/>
  <c r="B119" i="13"/>
  <c r="G96" i="13"/>
  <c r="F96" i="13"/>
  <c r="E96" i="13"/>
  <c r="D96" i="13"/>
  <c r="C96" i="13"/>
  <c r="B96" i="13"/>
  <c r="G95" i="13"/>
  <c r="F95" i="13"/>
  <c r="E95" i="13"/>
  <c r="D95" i="13"/>
  <c r="C95" i="13"/>
  <c r="B95" i="13"/>
  <c r="G72" i="13"/>
  <c r="F72" i="13"/>
  <c r="E72" i="13"/>
  <c r="D72" i="13"/>
  <c r="C72" i="13"/>
  <c r="B72" i="13"/>
  <c r="G71" i="13"/>
  <c r="F71" i="13"/>
  <c r="E71" i="13"/>
  <c r="D71" i="13"/>
  <c r="C71" i="13"/>
  <c r="B71" i="13"/>
  <c r="G48" i="13"/>
  <c r="F48" i="13"/>
  <c r="E48" i="13"/>
  <c r="D48" i="13"/>
  <c r="C48" i="13"/>
  <c r="B48" i="13"/>
  <c r="G47" i="13"/>
  <c r="F47" i="13"/>
  <c r="E47" i="13"/>
  <c r="D47" i="13"/>
  <c r="C47" i="13"/>
  <c r="B47" i="13"/>
  <c r="G24" i="13"/>
  <c r="F24" i="13"/>
  <c r="E24" i="13"/>
  <c r="D24" i="13"/>
  <c r="C24" i="13"/>
  <c r="B24" i="13"/>
  <c r="G23" i="13"/>
  <c r="F23" i="13"/>
  <c r="E23" i="13"/>
  <c r="D23" i="13"/>
  <c r="C23" i="13"/>
  <c r="B23" i="13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120" i="19"/>
  <c r="F120" i="19"/>
  <c r="E120" i="19"/>
  <c r="D120" i="19"/>
  <c r="C120" i="19"/>
  <c r="B120" i="19"/>
  <c r="G119" i="19"/>
  <c r="F119" i="19"/>
  <c r="E119" i="19"/>
  <c r="D119" i="19"/>
  <c r="C119" i="19"/>
  <c r="B119" i="19"/>
  <c r="G96" i="19"/>
  <c r="F96" i="19"/>
  <c r="E96" i="19"/>
  <c r="D96" i="19"/>
  <c r="C96" i="19"/>
  <c r="B96" i="19"/>
  <c r="G95" i="19"/>
  <c r="F95" i="19"/>
  <c r="E95" i="19"/>
  <c r="D95" i="19"/>
  <c r="C95" i="19"/>
  <c r="B95" i="19"/>
  <c r="G72" i="19"/>
  <c r="F72" i="19"/>
  <c r="E72" i="19"/>
  <c r="D72" i="19"/>
  <c r="C72" i="19"/>
  <c r="B72" i="19"/>
  <c r="G71" i="19"/>
  <c r="F71" i="19"/>
  <c r="E71" i="19"/>
  <c r="D71" i="19"/>
  <c r="C71" i="19"/>
  <c r="B71" i="19"/>
  <c r="G48" i="19"/>
  <c r="F48" i="19"/>
  <c r="E48" i="19"/>
  <c r="D48" i="19"/>
  <c r="C48" i="19"/>
  <c r="B48" i="19"/>
  <c r="G47" i="19"/>
  <c r="F47" i="19"/>
  <c r="E47" i="19"/>
  <c r="D47" i="19"/>
  <c r="C47" i="19"/>
  <c r="B47" i="19"/>
  <c r="G24" i="19"/>
  <c r="F24" i="19"/>
  <c r="E24" i="19"/>
  <c r="D24" i="19"/>
  <c r="C24" i="19"/>
  <c r="B24" i="19"/>
  <c r="G23" i="19"/>
  <c r="F23" i="19"/>
  <c r="E23" i="19"/>
  <c r="D23" i="19"/>
  <c r="C23" i="19"/>
  <c r="B23" i="19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120" i="11"/>
  <c r="F120" i="11"/>
  <c r="E120" i="11"/>
  <c r="D120" i="11"/>
  <c r="C120" i="11"/>
  <c r="B120" i="11"/>
  <c r="G119" i="11"/>
  <c r="F119" i="11"/>
  <c r="E119" i="11"/>
  <c r="D119" i="11"/>
  <c r="C119" i="11"/>
  <c r="B119" i="11"/>
  <c r="G96" i="11"/>
  <c r="F96" i="11"/>
  <c r="E96" i="11"/>
  <c r="D96" i="11"/>
  <c r="C96" i="11"/>
  <c r="B96" i="11"/>
  <c r="G95" i="11"/>
  <c r="F95" i="11"/>
  <c r="E95" i="11"/>
  <c r="D95" i="11"/>
  <c r="C95" i="11"/>
  <c r="B95" i="11"/>
  <c r="G72" i="11"/>
  <c r="F72" i="11"/>
  <c r="E72" i="11"/>
  <c r="D72" i="11"/>
  <c r="C72" i="11"/>
  <c r="B72" i="11"/>
  <c r="G71" i="11"/>
  <c r="F71" i="11"/>
  <c r="E71" i="11"/>
  <c r="D71" i="11"/>
  <c r="C71" i="11"/>
  <c r="B71" i="11"/>
  <c r="G48" i="11"/>
  <c r="F48" i="11"/>
  <c r="E48" i="11"/>
  <c r="D48" i="11"/>
  <c r="C48" i="11"/>
  <c r="B48" i="11"/>
  <c r="G47" i="11"/>
  <c r="F47" i="11"/>
  <c r="E47" i="11"/>
  <c r="D47" i="11"/>
  <c r="C47" i="11"/>
  <c r="B47" i="11"/>
  <c r="G24" i="11"/>
  <c r="F24" i="11"/>
  <c r="E24" i="11"/>
  <c r="D24" i="11"/>
  <c r="C24" i="11"/>
  <c r="B24" i="11"/>
  <c r="G23" i="11"/>
  <c r="F23" i="11"/>
  <c r="E23" i="11"/>
  <c r="D23" i="11"/>
  <c r="C23" i="11"/>
  <c r="B23" i="11"/>
  <c r="G120" i="1"/>
  <c r="F120" i="1"/>
  <c r="E120" i="1"/>
  <c r="D120" i="1"/>
  <c r="C120" i="1"/>
  <c r="B120" i="1"/>
  <c r="G119" i="1"/>
  <c r="F119" i="1"/>
  <c r="E119" i="1"/>
  <c r="D119" i="1"/>
  <c r="C119" i="1"/>
  <c r="B119" i="1"/>
  <c r="G96" i="1"/>
  <c r="F96" i="1"/>
  <c r="E96" i="1"/>
  <c r="D96" i="1"/>
  <c r="C96" i="1"/>
  <c r="B96" i="1"/>
  <c r="G95" i="1"/>
  <c r="F95" i="1"/>
  <c r="E95" i="1"/>
  <c r="D95" i="1"/>
  <c r="C95" i="1"/>
  <c r="B95" i="1"/>
  <c r="G72" i="1"/>
  <c r="F72" i="1"/>
  <c r="E72" i="1"/>
  <c r="D72" i="1"/>
  <c r="C72" i="1"/>
  <c r="B72" i="1"/>
  <c r="G71" i="1"/>
  <c r="F71" i="1"/>
  <c r="E71" i="1"/>
  <c r="D71" i="1"/>
  <c r="C71" i="1"/>
  <c r="B71" i="1"/>
  <c r="G48" i="1"/>
  <c r="F48" i="1"/>
  <c r="E48" i="1"/>
  <c r="D48" i="1"/>
  <c r="C48" i="1"/>
  <c r="B48" i="1"/>
  <c r="G47" i="1"/>
  <c r="F47" i="1"/>
  <c r="E47" i="1"/>
  <c r="D47" i="1"/>
  <c r="C47" i="1"/>
  <c r="B47" i="1"/>
  <c r="G24" i="1"/>
  <c r="F24" i="1"/>
  <c r="E24" i="1"/>
  <c r="D24" i="1"/>
  <c r="C24" i="1"/>
  <c r="B24" i="1"/>
  <c r="G23" i="1"/>
  <c r="F23" i="1"/>
  <c r="E23" i="1"/>
  <c r="D23" i="1"/>
  <c r="C23" i="1"/>
  <c r="B23" i="1"/>
  <c r="G120" i="9"/>
  <c r="F120" i="9"/>
  <c r="E120" i="9"/>
  <c r="D120" i="9"/>
  <c r="C120" i="9"/>
  <c r="B120" i="9"/>
  <c r="G119" i="9"/>
  <c r="F119" i="9"/>
  <c r="E119" i="9"/>
  <c r="D119" i="9"/>
  <c r="C119" i="9"/>
  <c r="B119" i="9"/>
  <c r="G96" i="9"/>
  <c r="F96" i="9"/>
  <c r="E96" i="9"/>
  <c r="D96" i="9"/>
  <c r="C96" i="9"/>
  <c r="B96" i="9"/>
  <c r="G95" i="9"/>
  <c r="F95" i="9"/>
  <c r="E95" i="9"/>
  <c r="D95" i="9"/>
  <c r="C95" i="9"/>
  <c r="B95" i="9"/>
  <c r="G72" i="9"/>
  <c r="F72" i="9"/>
  <c r="E72" i="9"/>
  <c r="D72" i="9"/>
  <c r="C72" i="9"/>
  <c r="B72" i="9"/>
  <c r="G71" i="9"/>
  <c r="F71" i="9"/>
  <c r="E71" i="9"/>
  <c r="D71" i="9"/>
  <c r="C71" i="9"/>
  <c r="B71" i="9"/>
  <c r="G48" i="9"/>
  <c r="F48" i="9"/>
  <c r="E48" i="9"/>
  <c r="D48" i="9"/>
  <c r="C48" i="9"/>
  <c r="B48" i="9"/>
  <c r="G47" i="9"/>
  <c r="F47" i="9"/>
  <c r="E47" i="9"/>
  <c r="D47" i="9"/>
  <c r="C47" i="9"/>
  <c r="B47" i="9"/>
  <c r="G24" i="9"/>
  <c r="F24" i="9"/>
  <c r="E24" i="9"/>
  <c r="D24" i="9"/>
  <c r="C24" i="9"/>
  <c r="B24" i="9"/>
  <c r="G23" i="9"/>
  <c r="F23" i="9"/>
  <c r="E23" i="9"/>
  <c r="D23" i="9"/>
  <c r="C23" i="9"/>
  <c r="B23" i="9"/>
  <c r="G120" i="3"/>
  <c r="F120" i="3"/>
  <c r="E120" i="3"/>
  <c r="D120" i="3"/>
  <c r="C120" i="3"/>
  <c r="B120" i="3"/>
  <c r="G119" i="3"/>
  <c r="F119" i="3"/>
  <c r="E119" i="3"/>
  <c r="D119" i="3"/>
  <c r="C119" i="3"/>
  <c r="B119" i="3"/>
  <c r="G96" i="3"/>
  <c r="F96" i="3"/>
  <c r="E96" i="3"/>
  <c r="D96" i="3"/>
  <c r="C96" i="3"/>
  <c r="B96" i="3"/>
  <c r="G95" i="3"/>
  <c r="F95" i="3"/>
  <c r="E95" i="3"/>
  <c r="D95" i="3"/>
  <c r="C95" i="3"/>
  <c r="B95" i="3"/>
  <c r="G72" i="3"/>
  <c r="F72" i="3"/>
  <c r="E72" i="3"/>
  <c r="D72" i="3"/>
  <c r="C72" i="3"/>
  <c r="B72" i="3"/>
  <c r="G71" i="3"/>
  <c r="F71" i="3"/>
  <c r="E71" i="3"/>
  <c r="D71" i="3"/>
  <c r="C71" i="3"/>
  <c r="B71" i="3"/>
  <c r="G48" i="3"/>
  <c r="F48" i="3"/>
  <c r="E48" i="3"/>
  <c r="D48" i="3"/>
  <c r="C48" i="3"/>
  <c r="B48" i="3"/>
  <c r="G47" i="3"/>
  <c r="F47" i="3"/>
  <c r="E47" i="3"/>
  <c r="D47" i="3"/>
  <c r="C47" i="3"/>
  <c r="B47" i="3"/>
  <c r="G24" i="3"/>
  <c r="F24" i="3"/>
  <c r="E24" i="3"/>
  <c r="D24" i="3"/>
  <c r="C24" i="3"/>
  <c r="B24" i="3"/>
  <c r="G23" i="3"/>
  <c r="F23" i="3"/>
  <c r="E23" i="3"/>
  <c r="D23" i="3"/>
  <c r="C23" i="3"/>
  <c r="B23" i="3"/>
  <c r="G120" i="6"/>
  <c r="F120" i="6"/>
  <c r="E120" i="6"/>
  <c r="D120" i="6"/>
  <c r="C120" i="6"/>
  <c r="B120" i="6"/>
  <c r="G119" i="6"/>
  <c r="F119" i="6"/>
  <c r="E119" i="6"/>
  <c r="D119" i="6"/>
  <c r="C119" i="6"/>
  <c r="B119" i="6"/>
  <c r="G96" i="6"/>
  <c r="F96" i="6"/>
  <c r="E96" i="6"/>
  <c r="D96" i="6"/>
  <c r="C96" i="6"/>
  <c r="B96" i="6"/>
  <c r="G95" i="6"/>
  <c r="F95" i="6"/>
  <c r="E95" i="6"/>
  <c r="D95" i="6"/>
  <c r="C95" i="6"/>
  <c r="B95" i="6"/>
  <c r="G48" i="6"/>
  <c r="F48" i="6"/>
  <c r="E48" i="6"/>
  <c r="D48" i="6"/>
  <c r="C48" i="6"/>
  <c r="B48" i="6"/>
  <c r="G47" i="6"/>
  <c r="F47" i="6"/>
  <c r="E47" i="6"/>
  <c r="D47" i="6"/>
  <c r="C47" i="6"/>
  <c r="B47" i="6"/>
  <c r="G24" i="6"/>
  <c r="F24" i="6"/>
  <c r="E24" i="6"/>
  <c r="D24" i="6"/>
  <c r="C24" i="6"/>
  <c r="B24" i="6"/>
  <c r="G23" i="6"/>
  <c r="F23" i="6"/>
  <c r="E23" i="6"/>
  <c r="D23" i="6"/>
  <c r="C23" i="6"/>
  <c r="B23" i="6"/>
  <c r="G120" i="7"/>
  <c r="F120" i="7"/>
  <c r="E120" i="7"/>
  <c r="D120" i="7"/>
  <c r="C120" i="7"/>
  <c r="B120" i="7"/>
  <c r="G119" i="7"/>
  <c r="F119" i="7"/>
  <c r="E119" i="7"/>
  <c r="D119" i="7"/>
  <c r="C119" i="7"/>
  <c r="B119" i="7"/>
  <c r="G96" i="7"/>
  <c r="F96" i="7"/>
  <c r="E96" i="7"/>
  <c r="D96" i="7"/>
  <c r="C96" i="7"/>
  <c r="B96" i="7"/>
  <c r="G95" i="7"/>
  <c r="F95" i="7"/>
  <c r="E95" i="7"/>
  <c r="D95" i="7"/>
  <c r="C95" i="7"/>
  <c r="B95" i="7"/>
  <c r="G72" i="7"/>
  <c r="F72" i="7"/>
  <c r="E72" i="7"/>
  <c r="D72" i="7"/>
  <c r="C72" i="7"/>
  <c r="B72" i="7"/>
  <c r="G71" i="7"/>
  <c r="F71" i="7"/>
  <c r="E71" i="7"/>
  <c r="D71" i="7"/>
  <c r="C71" i="7"/>
  <c r="B71" i="7"/>
  <c r="G48" i="7"/>
  <c r="F48" i="7"/>
  <c r="E48" i="7"/>
  <c r="D48" i="7"/>
  <c r="C48" i="7"/>
  <c r="B48" i="7"/>
  <c r="G47" i="7"/>
  <c r="F47" i="7"/>
  <c r="E47" i="7"/>
  <c r="D47" i="7"/>
  <c r="C47" i="7"/>
  <c r="B47" i="7"/>
  <c r="G24" i="7"/>
  <c r="F24" i="7"/>
  <c r="E24" i="7"/>
  <c r="D24" i="7"/>
  <c r="C24" i="7"/>
  <c r="B24" i="7"/>
  <c r="G23" i="7"/>
  <c r="F23" i="7"/>
  <c r="E23" i="7"/>
  <c r="D23" i="7"/>
  <c r="C23" i="7"/>
  <c r="B23" i="7"/>
  <c r="G120" i="4"/>
  <c r="F120" i="4"/>
  <c r="E120" i="4"/>
  <c r="D120" i="4"/>
  <c r="C120" i="4"/>
  <c r="B120" i="4"/>
  <c r="G119" i="4"/>
  <c r="F119" i="4"/>
  <c r="E119" i="4"/>
  <c r="D119" i="4"/>
  <c r="C119" i="4"/>
  <c r="B119" i="4"/>
  <c r="G96" i="4"/>
  <c r="F96" i="4"/>
  <c r="E96" i="4"/>
  <c r="D96" i="4"/>
  <c r="C96" i="4"/>
  <c r="B96" i="4"/>
  <c r="G95" i="4"/>
  <c r="F95" i="4"/>
  <c r="E95" i="4"/>
  <c r="D95" i="4"/>
  <c r="C95" i="4"/>
  <c r="B95" i="4"/>
  <c r="G72" i="4"/>
  <c r="F72" i="4"/>
  <c r="E72" i="4"/>
  <c r="D72" i="4"/>
  <c r="C72" i="4"/>
  <c r="B72" i="4"/>
  <c r="G71" i="4"/>
  <c r="F71" i="4"/>
  <c r="E71" i="4"/>
  <c r="D71" i="4"/>
  <c r="C71" i="4"/>
  <c r="B71" i="4"/>
  <c r="G48" i="4"/>
  <c r="F48" i="4"/>
  <c r="E48" i="4"/>
  <c r="D48" i="4"/>
  <c r="C48" i="4"/>
  <c r="B48" i="4"/>
  <c r="G47" i="4"/>
  <c r="F47" i="4"/>
  <c r="E47" i="4"/>
  <c r="D47" i="4"/>
  <c r="C47" i="4"/>
  <c r="B47" i="4"/>
  <c r="G24" i="4"/>
  <c r="F24" i="4"/>
  <c r="E24" i="4"/>
  <c r="D24" i="4"/>
  <c r="C24" i="4"/>
  <c r="B24" i="4"/>
  <c r="G23" i="4"/>
  <c r="F23" i="4"/>
  <c r="E23" i="4"/>
  <c r="D23" i="4"/>
  <c r="C23" i="4"/>
  <c r="B23" i="4"/>
  <c r="G120" i="8"/>
  <c r="F120" i="8"/>
  <c r="E120" i="8"/>
  <c r="D120" i="8"/>
  <c r="C120" i="8"/>
  <c r="B120" i="8"/>
  <c r="G119" i="8"/>
  <c r="F119" i="8"/>
  <c r="E119" i="8"/>
  <c r="D119" i="8"/>
  <c r="C119" i="8"/>
  <c r="B119" i="8"/>
  <c r="G96" i="8"/>
  <c r="F96" i="8"/>
  <c r="E96" i="8"/>
  <c r="D96" i="8"/>
  <c r="C96" i="8"/>
  <c r="B96" i="8"/>
  <c r="G95" i="8"/>
  <c r="F95" i="8"/>
  <c r="E95" i="8"/>
  <c r="D95" i="8"/>
  <c r="C95" i="8"/>
  <c r="B95" i="8"/>
  <c r="G72" i="8"/>
  <c r="F72" i="8"/>
  <c r="E72" i="8"/>
  <c r="D72" i="8"/>
  <c r="C72" i="8"/>
  <c r="B72" i="8"/>
  <c r="G71" i="8"/>
  <c r="F71" i="8"/>
  <c r="E71" i="8"/>
  <c r="D71" i="8"/>
  <c r="C71" i="8"/>
  <c r="B71" i="8"/>
  <c r="G48" i="8"/>
  <c r="F48" i="8"/>
  <c r="E48" i="8"/>
  <c r="D48" i="8"/>
  <c r="C48" i="8"/>
  <c r="B48" i="8"/>
  <c r="G47" i="8"/>
  <c r="F47" i="8"/>
  <c r="E47" i="8"/>
  <c r="D47" i="8"/>
  <c r="C47" i="8"/>
  <c r="B47" i="8"/>
  <c r="G24" i="8"/>
  <c r="F24" i="8"/>
  <c r="E24" i="8"/>
  <c r="D24" i="8"/>
  <c r="C24" i="8"/>
  <c r="B24" i="8"/>
  <c r="G23" i="8"/>
  <c r="F23" i="8"/>
  <c r="E23" i="8"/>
  <c r="D23" i="8"/>
  <c r="C23" i="8"/>
  <c r="B23" i="8"/>
</calcChain>
</file>

<file path=xl/sharedStrings.xml><?xml version="1.0" encoding="utf-8"?>
<sst xmlns="http://schemas.openxmlformats.org/spreadsheetml/2006/main" count="886" uniqueCount="48">
  <si>
    <t>Left rotation, no cue</t>
  </si>
  <si>
    <t>Right rotation,no cue</t>
  </si>
  <si>
    <t>Left rotation, left cue</t>
  </si>
  <si>
    <t>Left rotation, right cue</t>
  </si>
  <si>
    <t>Right rotation, right cue</t>
  </si>
  <si>
    <t>Right rotation, left cue</t>
  </si>
  <si>
    <t>Mean</t>
  </si>
  <si>
    <t>SD</t>
  </si>
  <si>
    <t>Mean (ms)</t>
  </si>
  <si>
    <t>Button press threshold</t>
  </si>
  <si>
    <t>Mental Imagery scores</t>
  </si>
  <si>
    <t>Mental imagery scores</t>
  </si>
  <si>
    <t>Nystagmus onset</t>
  </si>
  <si>
    <t>Mean (s)</t>
  </si>
  <si>
    <t>G028N13</t>
  </si>
  <si>
    <t>G030N13</t>
  </si>
  <si>
    <t>G031N13</t>
  </si>
  <si>
    <t>G040N13</t>
  </si>
  <si>
    <t>G049N13</t>
  </si>
  <si>
    <t>G050N13</t>
  </si>
  <si>
    <t>G051N13</t>
  </si>
  <si>
    <t>G062N13</t>
  </si>
  <si>
    <t>G067N13</t>
  </si>
  <si>
    <t>G068N13</t>
  </si>
  <si>
    <t>G072N13</t>
  </si>
  <si>
    <t>G075N13</t>
  </si>
  <si>
    <t>G076N13</t>
  </si>
  <si>
    <t>G070N13</t>
  </si>
  <si>
    <t>Subject number</t>
  </si>
  <si>
    <t>G078N13</t>
  </si>
  <si>
    <t>G079N13</t>
  </si>
  <si>
    <t>Median (ms)</t>
  </si>
  <si>
    <t>Median (s)</t>
  </si>
  <si>
    <t>Right rotation, no cue</t>
  </si>
  <si>
    <t>Imagery score</t>
  </si>
  <si>
    <t>8-10s post rotation nystagums velocity</t>
  </si>
  <si>
    <t>2s pre-button press nystagmus velocity</t>
  </si>
  <si>
    <t>Median (degree/s)</t>
  </si>
  <si>
    <t>Mean (degree/s)</t>
  </si>
  <si>
    <t>Right rotation ,no cue</t>
  </si>
  <si>
    <t>Median</t>
  </si>
  <si>
    <t>Correlation</t>
  </si>
  <si>
    <t>Congruent</t>
  </si>
  <si>
    <t>Neutral</t>
  </si>
  <si>
    <t>Incongruent</t>
  </si>
  <si>
    <t>Neutral-congruent</t>
  </si>
  <si>
    <t>Incongruent-neutral</t>
  </si>
  <si>
    <t>Incongruent-congruent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</si>
</sst>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7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0" fillId="2" borderId="0" xfId="0" applyFill="1"/>
    <xf numFmtId="0" fontId="1" fillId="0" borderId="0" xfId="0" applyNumberFormat="1" applyFont="1"/>
    <xf numFmtId="0" fontId="0" fillId="0" borderId="0" xfId="0" applyNumberFormat="1" applyFill="1"/>
    <xf numFmtId="0" fontId="0" fillId="0" borderId="0" xfId="0" applyFill="1"/>
    <xf numFmtId="0" fontId="0" fillId="0" borderId="0" xfId="0" applyNumberFormat="1"/>
    <xf numFmtId="0" fontId="0" fillId="2" borderId="0" xfId="0" applyNumberFormat="1" applyFill="1"/>
    <xf numFmtId="0" fontId="2" fillId="3" borderId="0" xfId="0" applyFont="1" applyFill="1"/>
    <xf numFmtId="0" fontId="0" fillId="0" borderId="0" xfId="0" applyFont="1" applyFill="1"/>
    <xf numFmtId="0" fontId="6" fillId="0" borderId="0" xfId="0" applyFont="1"/>
    <xf numFmtId="0" fontId="0" fillId="0" borderId="0" xfId="0" applyFont="1"/>
  </cellXfs>
  <cellStyles count="7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workbookViewId="0">
      <selection activeCell="G73" sqref="G73"/>
    </sheetView>
  </sheetViews>
  <sheetFormatPr defaultColWidth="11" defaultRowHeight="15.75" x14ac:dyDescent="0.25"/>
  <cols>
    <col min="1" max="1" width="20.375" bestFit="1" customWidth="1"/>
    <col min="2" max="2" width="18.875" bestFit="1" customWidth="1"/>
    <col min="3" max="3" width="18.125" bestFit="1" customWidth="1"/>
    <col min="4" max="4" width="20" bestFit="1" customWidth="1"/>
    <col min="5" max="5" width="10.875" customWidth="1"/>
    <col min="6" max="6" width="21.125" bestFit="1" customWidth="1"/>
    <col min="7" max="7" width="18.875" bestFit="1" customWidth="1"/>
    <col min="8" max="8" width="20" bestFit="1" customWidth="1"/>
  </cols>
  <sheetData>
    <row r="1" spans="1:8" x14ac:dyDescent="0.25">
      <c r="A1" s="2" t="s">
        <v>9</v>
      </c>
    </row>
    <row r="2" spans="1:8" x14ac:dyDescent="0.25">
      <c r="A2" s="3" t="s">
        <v>28</v>
      </c>
      <c r="B2" s="3" t="s">
        <v>2</v>
      </c>
      <c r="C2" s="3" t="s">
        <v>0</v>
      </c>
      <c r="D2" s="3" t="s">
        <v>3</v>
      </c>
      <c r="E2" s="3"/>
      <c r="F2" s="3" t="s">
        <v>4</v>
      </c>
      <c r="G2" s="3" t="s">
        <v>33</v>
      </c>
      <c r="H2" s="3" t="s">
        <v>5</v>
      </c>
    </row>
    <row r="3" spans="1:8" x14ac:dyDescent="0.25">
      <c r="A3" s="1" t="s">
        <v>14</v>
      </c>
      <c r="B3">
        <v>7614.3</v>
      </c>
      <c r="C3">
        <v>8390.4</v>
      </c>
      <c r="D3">
        <v>10133</v>
      </c>
      <c r="F3">
        <v>7467.1</v>
      </c>
      <c r="G3">
        <v>9416.6</v>
      </c>
      <c r="H3">
        <v>10865.4</v>
      </c>
    </row>
    <row r="4" spans="1:8" x14ac:dyDescent="0.25">
      <c r="A4" s="1" t="s">
        <v>15</v>
      </c>
      <c r="B4">
        <v>10244.549999999999</v>
      </c>
      <c r="C4">
        <v>10831.4</v>
      </c>
      <c r="D4">
        <v>11652.05</v>
      </c>
      <c r="F4">
        <v>9641.15</v>
      </c>
      <c r="G4">
        <v>9804</v>
      </c>
      <c r="H4">
        <v>10249.4</v>
      </c>
    </row>
    <row r="5" spans="1:8" x14ac:dyDescent="0.25">
      <c r="A5" s="1" t="s">
        <v>16</v>
      </c>
      <c r="B5">
        <v>5808.3</v>
      </c>
      <c r="C5">
        <v>6781.5</v>
      </c>
      <c r="D5">
        <v>9593.4500000000007</v>
      </c>
      <c r="F5">
        <v>7433.35</v>
      </c>
      <c r="G5">
        <v>9881.4</v>
      </c>
      <c r="H5">
        <v>9119.2999999999993</v>
      </c>
    </row>
    <row r="6" spans="1:8" x14ac:dyDescent="0.25">
      <c r="A6" s="1" t="s">
        <v>17</v>
      </c>
      <c r="B6">
        <v>11767.55</v>
      </c>
      <c r="C6">
        <v>12276.4</v>
      </c>
      <c r="D6">
        <v>14661.3</v>
      </c>
      <c r="F6">
        <v>11394.35</v>
      </c>
      <c r="G6">
        <v>11516.4</v>
      </c>
      <c r="H6">
        <v>12615.3</v>
      </c>
    </row>
    <row r="7" spans="1:8" x14ac:dyDescent="0.25">
      <c r="A7" s="1" t="s">
        <v>18</v>
      </c>
      <c r="B7">
        <v>26106.1</v>
      </c>
      <c r="C7">
        <v>29200.400000000001</v>
      </c>
      <c r="D7">
        <v>26806.473684210527</v>
      </c>
      <c r="F7">
        <v>23139.35</v>
      </c>
      <c r="G7">
        <v>28544.1</v>
      </c>
      <c r="H7">
        <v>28165.55</v>
      </c>
    </row>
    <row r="8" spans="1:8" x14ac:dyDescent="0.25">
      <c r="A8" s="1" t="s">
        <v>19</v>
      </c>
      <c r="B8">
        <v>13342.1</v>
      </c>
      <c r="C8">
        <v>10586.3</v>
      </c>
      <c r="D8">
        <v>16559.349999999999</v>
      </c>
      <c r="F8">
        <v>14265.15</v>
      </c>
      <c r="G8">
        <v>12101.9</v>
      </c>
      <c r="H8">
        <v>13910.1</v>
      </c>
    </row>
    <row r="9" spans="1:8" x14ac:dyDescent="0.25">
      <c r="A9" s="1" t="s">
        <v>20</v>
      </c>
      <c r="B9">
        <v>13660.85</v>
      </c>
      <c r="C9">
        <v>17202.5</v>
      </c>
      <c r="D9">
        <v>14418.2</v>
      </c>
      <c r="F9">
        <v>13624.5</v>
      </c>
      <c r="G9">
        <v>14329.9</v>
      </c>
      <c r="H9">
        <v>16607.599999999999</v>
      </c>
    </row>
    <row r="10" spans="1:8" x14ac:dyDescent="0.25">
      <c r="A10" s="1" t="s">
        <v>21</v>
      </c>
      <c r="B10">
        <v>7027.35</v>
      </c>
      <c r="C10">
        <v>9544.7999999999993</v>
      </c>
      <c r="D10">
        <v>8580.7000000000007</v>
      </c>
      <c r="F10">
        <v>7112.3</v>
      </c>
      <c r="G10">
        <v>11948</v>
      </c>
      <c r="H10">
        <v>11193.4</v>
      </c>
    </row>
    <row r="11" spans="1:8" x14ac:dyDescent="0.25">
      <c r="A11" s="1" t="s">
        <v>22</v>
      </c>
      <c r="B11">
        <v>21916.65</v>
      </c>
      <c r="C11">
        <v>18924.599999999999</v>
      </c>
      <c r="D11">
        <v>20921.400000000001</v>
      </c>
      <c r="F11">
        <v>19962.150000000001</v>
      </c>
      <c r="G11">
        <v>19244.5</v>
      </c>
      <c r="H11">
        <v>24778.6</v>
      </c>
    </row>
    <row r="12" spans="1:8" x14ac:dyDescent="0.25">
      <c r="A12" s="1" t="s">
        <v>23</v>
      </c>
      <c r="B12">
        <v>8297.75</v>
      </c>
      <c r="C12">
        <v>7910.1</v>
      </c>
      <c r="D12">
        <v>6752.1</v>
      </c>
      <c r="F12">
        <v>8144.15</v>
      </c>
      <c r="G12">
        <v>7352.8</v>
      </c>
      <c r="H12">
        <v>8702.4500000000007</v>
      </c>
    </row>
    <row r="13" spans="1:8" x14ac:dyDescent="0.25">
      <c r="A13" s="1" t="s">
        <v>27</v>
      </c>
      <c r="B13">
        <v>22129.45</v>
      </c>
      <c r="C13">
        <v>20493.111111111109</v>
      </c>
      <c r="D13">
        <v>25486.5</v>
      </c>
      <c r="F13">
        <v>23474.842105263157</v>
      </c>
      <c r="G13">
        <v>17179</v>
      </c>
      <c r="H13">
        <v>27771.5</v>
      </c>
    </row>
    <row r="14" spans="1:8" x14ac:dyDescent="0.25">
      <c r="A14" s="1" t="s">
        <v>24</v>
      </c>
      <c r="B14">
        <v>15732</v>
      </c>
      <c r="C14">
        <v>17209.900000000001</v>
      </c>
      <c r="D14">
        <v>17584</v>
      </c>
      <c r="F14">
        <v>14291</v>
      </c>
      <c r="G14">
        <v>12034.2</v>
      </c>
      <c r="H14">
        <v>17097.3</v>
      </c>
    </row>
    <row r="15" spans="1:8" x14ac:dyDescent="0.25">
      <c r="A15" s="1" t="s">
        <v>25</v>
      </c>
      <c r="B15">
        <v>16105.15</v>
      </c>
      <c r="C15">
        <v>19588.8</v>
      </c>
      <c r="D15">
        <v>17584</v>
      </c>
      <c r="F15">
        <v>14748.7</v>
      </c>
      <c r="G15">
        <v>16990.5</v>
      </c>
      <c r="H15">
        <v>15912.8</v>
      </c>
    </row>
    <row r="16" spans="1:8" x14ac:dyDescent="0.25">
      <c r="A16" s="1" t="s">
        <v>26</v>
      </c>
      <c r="B16">
        <v>15475.55</v>
      </c>
      <c r="C16">
        <v>16961.8</v>
      </c>
      <c r="D16">
        <v>18252.150000000001</v>
      </c>
      <c r="F16">
        <v>14428.78947368421</v>
      </c>
      <c r="G16">
        <v>13216.4</v>
      </c>
      <c r="H16">
        <v>14316.3</v>
      </c>
    </row>
    <row r="17" spans="1:8" x14ac:dyDescent="0.25">
      <c r="A17" s="1" t="s">
        <v>29</v>
      </c>
      <c r="B17">
        <v>16831.900000000001</v>
      </c>
      <c r="C17">
        <v>17146.2</v>
      </c>
      <c r="D17">
        <v>21407.05</v>
      </c>
      <c r="F17">
        <v>19212.599999999999</v>
      </c>
      <c r="G17">
        <v>23460.6</v>
      </c>
      <c r="H17">
        <v>22666.5</v>
      </c>
    </row>
    <row r="18" spans="1:8" x14ac:dyDescent="0.25">
      <c r="A18" s="1" t="s">
        <v>30</v>
      </c>
      <c r="B18">
        <v>9020.9</v>
      </c>
      <c r="C18">
        <v>10045.799999999999</v>
      </c>
      <c r="D18">
        <v>10597.5</v>
      </c>
      <c r="F18">
        <v>11295.78947368421</v>
      </c>
      <c r="G18">
        <v>8788.1</v>
      </c>
      <c r="H18">
        <v>11470.3</v>
      </c>
    </row>
    <row r="20" spans="1:8" x14ac:dyDescent="0.25">
      <c r="A20" s="2" t="s">
        <v>8</v>
      </c>
      <c r="B20">
        <f t="shared" ref="B20" si="0">AVERAGE(B3:B18)</f>
        <v>13817.528124999999</v>
      </c>
      <c r="C20">
        <f t="shared" ref="C20" si="1">AVERAGE(C3:C18)</f>
        <v>14568.375694444445</v>
      </c>
      <c r="D20">
        <f t="shared" ref="D20" si="2">AVERAGE(D3:D18)</f>
        <v>15686.826480263157</v>
      </c>
      <c r="F20">
        <f t="shared" ref="F20:H20" si="3">AVERAGE(F3:F18)</f>
        <v>13727.204440789474</v>
      </c>
      <c r="G20">
        <f t="shared" si="3"/>
        <v>14113.025</v>
      </c>
      <c r="H20">
        <f t="shared" si="3"/>
        <v>15965.112499999997</v>
      </c>
    </row>
    <row r="21" spans="1:8" s="2" customFormat="1" x14ac:dyDescent="0.25">
      <c r="A21" s="2" t="s">
        <v>13</v>
      </c>
      <c r="B21" s="2">
        <f t="shared" ref="B21" si="4">B20/1000</f>
        <v>13.817528124999999</v>
      </c>
      <c r="C21" s="2">
        <f>C20/1000</f>
        <v>14.568375694444445</v>
      </c>
      <c r="D21" s="2">
        <f t="shared" ref="D21" si="5">D20/1000</f>
        <v>15.686826480263157</v>
      </c>
      <c r="F21" s="2">
        <f t="shared" ref="F21:H21" si="6">F20/1000</f>
        <v>13.727204440789473</v>
      </c>
      <c r="G21" s="2">
        <f t="shared" si="6"/>
        <v>14.113025</v>
      </c>
      <c r="H21" s="2">
        <f t="shared" si="6"/>
        <v>15.965112499999998</v>
      </c>
    </row>
    <row r="22" spans="1:8" x14ac:dyDescent="0.25">
      <c r="A22" s="2" t="s">
        <v>31</v>
      </c>
      <c r="B22">
        <f t="shared" ref="B22" si="7">MEDIAN(B3:B18)</f>
        <v>13501.475</v>
      </c>
      <c r="C22">
        <f>MEDIAN(C3:C18)</f>
        <v>14619.099999999999</v>
      </c>
      <c r="D22">
        <f t="shared" ref="D22" si="8">MEDIAN(D3:D18)</f>
        <v>15610.324999999999</v>
      </c>
      <c r="F22">
        <f t="shared" ref="F22:H22" si="9">MEDIAN(F3:F18)</f>
        <v>13944.825000000001</v>
      </c>
      <c r="G22">
        <f t="shared" si="9"/>
        <v>12068.05</v>
      </c>
      <c r="H22">
        <f t="shared" si="9"/>
        <v>14113.2</v>
      </c>
    </row>
    <row r="23" spans="1:8" x14ac:dyDescent="0.25">
      <c r="A23" s="2" t="s">
        <v>32</v>
      </c>
      <c r="B23">
        <f t="shared" ref="B23" si="10">B22/1000</f>
        <v>13.501475000000001</v>
      </c>
      <c r="C23">
        <f>C22/1000</f>
        <v>14.619099999999998</v>
      </c>
      <c r="D23">
        <f t="shared" ref="D23" si="11">D22/1000</f>
        <v>15.610325</v>
      </c>
      <c r="F23">
        <f t="shared" ref="F23:H23" si="12">F22/1000</f>
        <v>13.944825000000002</v>
      </c>
      <c r="G23">
        <f t="shared" si="12"/>
        <v>12.068049999999999</v>
      </c>
      <c r="H23">
        <f t="shared" si="12"/>
        <v>14.113200000000001</v>
      </c>
    </row>
    <row r="24" spans="1:8" x14ac:dyDescent="0.25">
      <c r="A24" s="2"/>
    </row>
    <row r="25" spans="1:8" x14ac:dyDescent="0.25">
      <c r="A25" s="2" t="s">
        <v>12</v>
      </c>
    </row>
    <row r="26" spans="1:8" x14ac:dyDescent="0.25">
      <c r="A26" s="3" t="s">
        <v>28</v>
      </c>
      <c r="B26" s="3" t="s">
        <v>2</v>
      </c>
      <c r="C26" s="3" t="s">
        <v>0</v>
      </c>
      <c r="D26" s="3" t="s">
        <v>3</v>
      </c>
      <c r="E26" s="3"/>
      <c r="F26" s="3" t="s">
        <v>4</v>
      </c>
      <c r="G26" s="3" t="s">
        <v>33</v>
      </c>
      <c r="H26" s="3" t="s">
        <v>5</v>
      </c>
    </row>
    <row r="27" spans="1:8" x14ac:dyDescent="0.25">
      <c r="A27" s="1" t="s">
        <v>14</v>
      </c>
      <c r="B27">
        <v>6822.3157894736842</v>
      </c>
      <c r="C27">
        <v>6934.8</v>
      </c>
      <c r="D27">
        <v>8317.0526315789466</v>
      </c>
      <c r="F27">
        <v>6647.7894736842109</v>
      </c>
      <c r="G27">
        <v>6895.8</v>
      </c>
      <c r="H27">
        <v>8028.8421052631575</v>
      </c>
    </row>
    <row r="28" spans="1:8" x14ac:dyDescent="0.25">
      <c r="A28" s="1" t="s">
        <v>15</v>
      </c>
      <c r="B28">
        <v>7253.4</v>
      </c>
      <c r="C28">
        <v>8827.7999999999993</v>
      </c>
      <c r="D28">
        <v>8402.7999999999993</v>
      </c>
      <c r="F28">
        <v>8212.6</v>
      </c>
      <c r="G28">
        <v>8295.6</v>
      </c>
      <c r="H28">
        <v>8647.2000000000007</v>
      </c>
    </row>
    <row r="29" spans="1:8" x14ac:dyDescent="0.25">
      <c r="A29" s="1" t="s">
        <v>16</v>
      </c>
      <c r="B29">
        <v>6073.8666670000002</v>
      </c>
      <c r="C29">
        <v>6572.4</v>
      </c>
      <c r="D29">
        <v>6687.578947</v>
      </c>
      <c r="F29">
        <v>7088</v>
      </c>
      <c r="G29">
        <v>7592</v>
      </c>
      <c r="H29">
        <v>7453.75</v>
      </c>
    </row>
    <row r="30" spans="1:8" x14ac:dyDescent="0.25">
      <c r="A30" s="1" t="s">
        <v>17</v>
      </c>
      <c r="B30">
        <v>6411.1111111111113</v>
      </c>
      <c r="C30">
        <v>6180.8</v>
      </c>
      <c r="D30">
        <v>6785.333333333333</v>
      </c>
      <c r="F30">
        <v>5998.1538461538457</v>
      </c>
      <c r="G30">
        <v>5175.4285714285716</v>
      </c>
      <c r="H30">
        <v>7137.875</v>
      </c>
    </row>
    <row r="31" spans="1:8" x14ac:dyDescent="0.25">
      <c r="A31" s="1" t="s">
        <v>18</v>
      </c>
      <c r="B31">
        <v>5159</v>
      </c>
      <c r="C31">
        <v>5803</v>
      </c>
      <c r="D31">
        <v>6363</v>
      </c>
      <c r="F31">
        <v>5873</v>
      </c>
      <c r="G31">
        <v>6351.5555555555557</v>
      </c>
      <c r="H31">
        <v>7152.727272727273</v>
      </c>
    </row>
    <row r="32" spans="1:8" x14ac:dyDescent="0.25">
      <c r="A32" s="1" t="s">
        <v>19</v>
      </c>
      <c r="B32">
        <v>5685</v>
      </c>
      <c r="C32">
        <v>5780.8888888888887</v>
      </c>
      <c r="D32">
        <v>5554.2857142857147</v>
      </c>
      <c r="F32">
        <v>6658.2142857142853</v>
      </c>
      <c r="G32">
        <v>6024.8</v>
      </c>
      <c r="H32">
        <v>6814.666666666667</v>
      </c>
    </row>
    <row r="33" spans="1:8" x14ac:dyDescent="0.25">
      <c r="A33" s="1" t="s">
        <v>20</v>
      </c>
      <c r="B33">
        <v>4240.363636363636</v>
      </c>
      <c r="C33">
        <v>3988</v>
      </c>
      <c r="D33">
        <v>4977.8823529411766</v>
      </c>
      <c r="F33">
        <v>5842.7368421052633</v>
      </c>
      <c r="G33">
        <v>5848</v>
      </c>
      <c r="H33">
        <v>6623.0769230769229</v>
      </c>
    </row>
    <row r="34" spans="1:8" x14ac:dyDescent="0.25">
      <c r="A34" s="1" t="s">
        <v>21</v>
      </c>
      <c r="B34">
        <v>4955.9473684210525</v>
      </c>
      <c r="C34">
        <v>4512.8</v>
      </c>
      <c r="D34">
        <v>4682.105263157895</v>
      </c>
      <c r="F34">
        <v>5564.3076923076924</v>
      </c>
      <c r="G34">
        <v>6058</v>
      </c>
      <c r="H34">
        <v>6321.75</v>
      </c>
    </row>
    <row r="35" spans="1:8" x14ac:dyDescent="0.25">
      <c r="A35" s="1" t="s">
        <v>22</v>
      </c>
      <c r="B35">
        <v>6931.5555555555557</v>
      </c>
      <c r="C35">
        <v>6860.8888888888887</v>
      </c>
      <c r="D35">
        <v>7256.4444444444443</v>
      </c>
      <c r="F35">
        <v>6002.5</v>
      </c>
      <c r="G35">
        <v>7038.4</v>
      </c>
      <c r="H35">
        <v>8569.7142857142862</v>
      </c>
    </row>
    <row r="36" spans="1:8" x14ac:dyDescent="0.25">
      <c r="A36" s="1" t="s">
        <v>23</v>
      </c>
      <c r="B36">
        <v>4139.1111111111113</v>
      </c>
      <c r="C36">
        <v>4802.666666666667</v>
      </c>
      <c r="D36">
        <v>4552.4705882352937</v>
      </c>
      <c r="F36">
        <v>5684.8</v>
      </c>
      <c r="G36">
        <v>6591.5</v>
      </c>
      <c r="H36">
        <v>6531.2</v>
      </c>
    </row>
    <row r="37" spans="1:8" x14ac:dyDescent="0.25">
      <c r="A37" s="1" t="s">
        <v>27</v>
      </c>
      <c r="B37">
        <v>6436.8571428571431</v>
      </c>
      <c r="C37">
        <v>6666.4</v>
      </c>
      <c r="D37">
        <v>6535.3846153846152</v>
      </c>
      <c r="F37">
        <v>6279.6923076923076</v>
      </c>
      <c r="G37">
        <v>6701.6</v>
      </c>
      <c r="H37">
        <v>7334.7692307692305</v>
      </c>
    </row>
    <row r="38" spans="1:8" x14ac:dyDescent="0.25">
      <c r="A38" s="1" t="s">
        <v>24</v>
      </c>
      <c r="B38">
        <v>7433.1111111111113</v>
      </c>
      <c r="C38">
        <v>6588</v>
      </c>
      <c r="D38">
        <v>7739.2941176470586</v>
      </c>
      <c r="F38">
        <v>7561.7647058823532</v>
      </c>
      <c r="G38">
        <v>8148</v>
      </c>
      <c r="H38">
        <v>7021.7142857142853</v>
      </c>
    </row>
    <row r="39" spans="1:8" x14ac:dyDescent="0.25">
      <c r="A39" s="1" t="s">
        <v>25</v>
      </c>
      <c r="B39">
        <v>5898.1538461538457</v>
      </c>
      <c r="C39">
        <v>8470.5</v>
      </c>
      <c r="D39">
        <v>8128.6315789473683</v>
      </c>
      <c r="F39">
        <v>6006.1538461538457</v>
      </c>
      <c r="G39">
        <v>6281.7777777777774</v>
      </c>
      <c r="H39">
        <v>7576.7058823529414</v>
      </c>
    </row>
    <row r="40" spans="1:8" x14ac:dyDescent="0.25">
      <c r="A40" s="1" t="s">
        <v>26</v>
      </c>
      <c r="B40">
        <v>7145.333333333333</v>
      </c>
      <c r="C40">
        <v>6329.333333333333</v>
      </c>
      <c r="D40">
        <v>7972.5</v>
      </c>
      <c r="F40">
        <v>3493.3529411764707</v>
      </c>
      <c r="G40">
        <v>5630.2857142857147</v>
      </c>
      <c r="H40">
        <v>7757.0666666666666</v>
      </c>
    </row>
    <row r="41" spans="1:8" x14ac:dyDescent="0.25">
      <c r="A41" s="1" t="s">
        <v>29</v>
      </c>
      <c r="B41">
        <v>7081.8666666666668</v>
      </c>
      <c r="C41">
        <v>6264</v>
      </c>
      <c r="D41">
        <v>8335.3333333333339</v>
      </c>
      <c r="F41">
        <v>5703.0588235294117</v>
      </c>
      <c r="G41">
        <v>6059.4285714285716</v>
      </c>
      <c r="H41">
        <v>7164.5333333333338</v>
      </c>
    </row>
    <row r="42" spans="1:8" x14ac:dyDescent="0.25">
      <c r="A42" s="1" t="s">
        <v>30</v>
      </c>
      <c r="B42">
        <v>3084.3888888888887</v>
      </c>
      <c r="C42">
        <v>6136</v>
      </c>
      <c r="D42">
        <v>6890</v>
      </c>
      <c r="F42">
        <v>4652.6111111111113</v>
      </c>
      <c r="G42">
        <v>5896</v>
      </c>
      <c r="H42">
        <v>6695.2941176470586</v>
      </c>
    </row>
    <row r="44" spans="1:8" x14ac:dyDescent="0.25">
      <c r="A44" s="2" t="s">
        <v>8</v>
      </c>
      <c r="B44">
        <f t="shared" ref="B44" si="13">AVERAGE(B27:B42)</f>
        <v>5921.961389252946</v>
      </c>
      <c r="C44">
        <f t="shared" ref="C44" si="14">AVERAGE(C27:C42)</f>
        <v>6294.8923611111113</v>
      </c>
      <c r="D44">
        <f t="shared" ref="D44" si="15">AVERAGE(D27:D42)</f>
        <v>6823.7560575180742</v>
      </c>
      <c r="F44">
        <f t="shared" ref="F44:H44" si="16">AVERAGE(F27:F42)</f>
        <v>6079.295992219425</v>
      </c>
      <c r="G44">
        <f t="shared" si="16"/>
        <v>6536.7610119047622</v>
      </c>
      <c r="H44">
        <f t="shared" si="16"/>
        <v>7301.9303606207395</v>
      </c>
    </row>
    <row r="45" spans="1:8" s="2" customFormat="1" x14ac:dyDescent="0.25">
      <c r="A45" s="2" t="s">
        <v>13</v>
      </c>
      <c r="B45" s="2">
        <f t="shared" ref="B45" si="17">B44/1000</f>
        <v>5.9219613892529459</v>
      </c>
      <c r="C45" s="2">
        <f>C44/1000</f>
        <v>6.2948923611111116</v>
      </c>
      <c r="D45" s="2">
        <f t="shared" ref="D45" si="18">D44/1000</f>
        <v>6.8237560575180742</v>
      </c>
      <c r="F45" s="2">
        <f t="shared" ref="F45:H45" si="19">F44/1000</f>
        <v>6.079295992219425</v>
      </c>
      <c r="G45" s="2">
        <f t="shared" si="19"/>
        <v>6.5367610119047619</v>
      </c>
      <c r="H45" s="2">
        <f t="shared" si="19"/>
        <v>7.3019303606207391</v>
      </c>
    </row>
    <row r="46" spans="1:8" x14ac:dyDescent="0.25">
      <c r="A46" s="2" t="s">
        <v>31</v>
      </c>
      <c r="B46">
        <f t="shared" ref="B46" si="20">MEDIAN(B27:B42)</f>
        <v>6242.4888890555558</v>
      </c>
      <c r="C46">
        <f t="shared" ref="C46" si="21">MEDIAN(C27:C42)</f>
        <v>6296.6666666666661</v>
      </c>
      <c r="D46">
        <f t="shared" ref="D46" si="22">MEDIAN(D27:D42)</f>
        <v>6837.6666666666661</v>
      </c>
      <c r="F46">
        <f t="shared" ref="F46:H46" si="23">MEDIAN(F27:F42)</f>
        <v>6000.3269230769229</v>
      </c>
      <c r="G46">
        <f t="shared" si="23"/>
        <v>6316.6666666666661</v>
      </c>
      <c r="H46">
        <f t="shared" si="23"/>
        <v>7158.6303030303034</v>
      </c>
    </row>
    <row r="47" spans="1:8" x14ac:dyDescent="0.25">
      <c r="A47" s="2" t="s">
        <v>32</v>
      </c>
      <c r="B47">
        <f t="shared" ref="B47" si="24">B46/1000</f>
        <v>6.2424888890555561</v>
      </c>
      <c r="C47">
        <f>C46/1000</f>
        <v>6.296666666666666</v>
      </c>
      <c r="D47">
        <f t="shared" ref="D47" si="25">D46/1000</f>
        <v>6.8376666666666663</v>
      </c>
      <c r="F47">
        <f t="shared" ref="F47:H47" si="26">F46/1000</f>
        <v>6.0003269230769227</v>
      </c>
      <c r="G47">
        <f t="shared" si="26"/>
        <v>6.3166666666666664</v>
      </c>
      <c r="H47">
        <f t="shared" si="26"/>
        <v>7.1586303030303036</v>
      </c>
    </row>
    <row r="50" spans="1:8" x14ac:dyDescent="0.25">
      <c r="A50" s="2" t="s">
        <v>34</v>
      </c>
    </row>
    <row r="51" spans="1:8" x14ac:dyDescent="0.25">
      <c r="A51" s="3" t="s">
        <v>28</v>
      </c>
      <c r="B51" s="3" t="s">
        <v>2</v>
      </c>
      <c r="C51" s="3" t="s">
        <v>0</v>
      </c>
      <c r="D51" s="3" t="s">
        <v>3</v>
      </c>
      <c r="E51" s="3"/>
      <c r="F51" s="3" t="s">
        <v>4</v>
      </c>
      <c r="G51" s="3" t="s">
        <v>33</v>
      </c>
      <c r="H51" s="3" t="s">
        <v>5</v>
      </c>
    </row>
    <row r="52" spans="1:8" x14ac:dyDescent="0.25">
      <c r="A52" s="1" t="s">
        <v>14</v>
      </c>
      <c r="B52">
        <v>1.4</v>
      </c>
      <c r="D52">
        <v>2</v>
      </c>
      <c r="F52">
        <v>1.45</v>
      </c>
      <c r="H52">
        <v>1.65</v>
      </c>
    </row>
    <row r="53" spans="1:8" x14ac:dyDescent="0.25">
      <c r="A53" s="1" t="s">
        <v>15</v>
      </c>
      <c r="B53">
        <v>2.0499999999999998</v>
      </c>
      <c r="D53">
        <v>1.65</v>
      </c>
      <c r="F53">
        <v>1.9</v>
      </c>
      <c r="H53">
        <v>1.6</v>
      </c>
    </row>
    <row r="54" spans="1:8" x14ac:dyDescent="0.25">
      <c r="A54" s="1" t="s">
        <v>16</v>
      </c>
      <c r="B54">
        <v>2.4500000000000002</v>
      </c>
      <c r="D54">
        <v>2.15</v>
      </c>
      <c r="F54">
        <v>2.15</v>
      </c>
      <c r="H54">
        <v>2.5499999999999998</v>
      </c>
    </row>
    <row r="55" spans="1:8" x14ac:dyDescent="0.25">
      <c r="A55" s="1" t="s">
        <v>17</v>
      </c>
      <c r="B55">
        <v>1.9</v>
      </c>
      <c r="D55">
        <v>1.95</v>
      </c>
      <c r="F55">
        <v>2</v>
      </c>
      <c r="H55">
        <v>2</v>
      </c>
    </row>
    <row r="56" spans="1:8" x14ac:dyDescent="0.25">
      <c r="A56" s="1" t="s">
        <v>18</v>
      </c>
      <c r="B56">
        <v>2.4</v>
      </c>
      <c r="D56">
        <v>1.85</v>
      </c>
      <c r="F56">
        <v>2.2999999999999998</v>
      </c>
      <c r="H56">
        <v>1.9</v>
      </c>
    </row>
    <row r="57" spans="1:8" x14ac:dyDescent="0.25">
      <c r="A57" s="1" t="s">
        <v>19</v>
      </c>
      <c r="B57">
        <v>1.85</v>
      </c>
      <c r="D57">
        <v>1.85</v>
      </c>
      <c r="F57">
        <v>2.15</v>
      </c>
      <c r="H57">
        <v>1.9</v>
      </c>
    </row>
    <row r="58" spans="1:8" x14ac:dyDescent="0.25">
      <c r="A58" s="1" t="s">
        <v>20</v>
      </c>
      <c r="B58">
        <v>1.95</v>
      </c>
      <c r="D58">
        <v>1.7</v>
      </c>
      <c r="F58">
        <v>1.75</v>
      </c>
      <c r="H58">
        <v>1.65</v>
      </c>
    </row>
    <row r="59" spans="1:8" x14ac:dyDescent="0.25">
      <c r="A59" s="1" t="s">
        <v>21</v>
      </c>
      <c r="B59">
        <v>2.75</v>
      </c>
      <c r="D59">
        <v>2.8</v>
      </c>
      <c r="F59">
        <v>2.7</v>
      </c>
      <c r="H59">
        <v>2.5</v>
      </c>
    </row>
    <row r="60" spans="1:8" x14ac:dyDescent="0.25">
      <c r="A60" s="1" t="s">
        <v>22</v>
      </c>
      <c r="B60">
        <v>1.25</v>
      </c>
      <c r="D60">
        <v>1.05</v>
      </c>
      <c r="F60">
        <v>2.25</v>
      </c>
      <c r="H60">
        <v>0.95</v>
      </c>
    </row>
    <row r="61" spans="1:8" x14ac:dyDescent="0.25">
      <c r="A61" s="1" t="s">
        <v>23</v>
      </c>
      <c r="B61">
        <v>1.45</v>
      </c>
      <c r="D61">
        <v>1.35</v>
      </c>
      <c r="F61">
        <v>1.4</v>
      </c>
      <c r="H61">
        <v>1.35</v>
      </c>
    </row>
    <row r="62" spans="1:8" x14ac:dyDescent="0.25">
      <c r="A62" s="1" t="s">
        <v>27</v>
      </c>
      <c r="B62">
        <v>2.2000000000000002</v>
      </c>
      <c r="D62">
        <v>2.1</v>
      </c>
      <c r="F62">
        <v>2.2999999999999998</v>
      </c>
      <c r="H62">
        <v>2.15</v>
      </c>
    </row>
    <row r="63" spans="1:8" x14ac:dyDescent="0.25">
      <c r="A63" s="1" t="s">
        <v>24</v>
      </c>
      <c r="B63">
        <v>1.55</v>
      </c>
      <c r="D63">
        <v>1.85</v>
      </c>
      <c r="F63">
        <v>1.65</v>
      </c>
      <c r="H63">
        <v>1.55</v>
      </c>
    </row>
    <row r="64" spans="1:8" x14ac:dyDescent="0.25">
      <c r="A64" s="1" t="s">
        <v>25</v>
      </c>
      <c r="B64">
        <v>2.0499999999999998</v>
      </c>
      <c r="D64">
        <v>1.7</v>
      </c>
      <c r="F64">
        <v>2.0499999999999998</v>
      </c>
      <c r="H64">
        <v>1.85</v>
      </c>
    </row>
    <row r="65" spans="1:8" x14ac:dyDescent="0.25">
      <c r="A65" s="1" t="s">
        <v>26</v>
      </c>
      <c r="B65">
        <v>1.25</v>
      </c>
      <c r="D65">
        <v>1.1000000000000001</v>
      </c>
      <c r="F65">
        <v>1.1499999999999999</v>
      </c>
      <c r="H65">
        <v>1.3</v>
      </c>
    </row>
    <row r="66" spans="1:8" x14ac:dyDescent="0.25">
      <c r="A66" s="1" t="s">
        <v>29</v>
      </c>
      <c r="B66">
        <v>2.2000000000000002</v>
      </c>
      <c r="D66">
        <v>1.9</v>
      </c>
      <c r="F66">
        <v>2.35</v>
      </c>
      <c r="H66">
        <v>2.1666666666666665</v>
      </c>
    </row>
    <row r="67" spans="1:8" x14ac:dyDescent="0.25">
      <c r="A67" s="1" t="s">
        <v>30</v>
      </c>
      <c r="B67">
        <v>1.8</v>
      </c>
      <c r="D67">
        <v>1.45</v>
      </c>
      <c r="F67">
        <v>1.736842105263158</v>
      </c>
      <c r="H67">
        <v>1.7</v>
      </c>
    </row>
    <row r="69" spans="1:8" s="2" customFormat="1" x14ac:dyDescent="0.25">
      <c r="A69" s="2" t="s">
        <v>6</v>
      </c>
      <c r="B69" s="2">
        <f t="shared" ref="B69" si="27">AVERAGE(B52:B67)</f>
        <v>1.90625</v>
      </c>
      <c r="C69" s="2" t="e">
        <f t="shared" ref="C69" si="28">AVERAGE(C52:C67)</f>
        <v>#DIV/0!</v>
      </c>
      <c r="D69" s="2">
        <f t="shared" ref="D69" si="29">AVERAGE(D52:D67)</f>
        <v>1.7781250000000002</v>
      </c>
      <c r="F69" s="2">
        <f t="shared" ref="F69:H69" si="30">AVERAGE(F52:F67)</f>
        <v>1.9554276315789474</v>
      </c>
      <c r="G69" s="2" t="e">
        <f t="shared" si="30"/>
        <v>#DIV/0!</v>
      </c>
      <c r="H69" s="2">
        <f t="shared" si="30"/>
        <v>1.7979166666666668</v>
      </c>
    </row>
    <row r="70" spans="1:8" x14ac:dyDescent="0.25">
      <c r="A70" s="2"/>
    </row>
    <row r="71" spans="1:8" x14ac:dyDescent="0.25">
      <c r="A71" s="2" t="s">
        <v>40</v>
      </c>
      <c r="B71">
        <f t="shared" ref="B71" si="31">MEDIAN(B52:B67)</f>
        <v>1.9249999999999998</v>
      </c>
      <c r="D71">
        <f t="shared" ref="D71" si="32">MEDIAN(D52:D67)</f>
        <v>1.85</v>
      </c>
      <c r="F71">
        <f t="shared" ref="F71:H71" si="33">MEDIAN(F52:F67)</f>
        <v>2.0249999999999999</v>
      </c>
      <c r="H71">
        <f t="shared" si="33"/>
        <v>1.7749999999999999</v>
      </c>
    </row>
    <row r="72" spans="1:8" x14ac:dyDescent="0.25">
      <c r="A72" s="2"/>
      <c r="B72">
        <f>STDEV(B52:B67)</f>
        <v>0.44229515032385408</v>
      </c>
      <c r="D72">
        <f t="shared" ref="D72:H72" si="34">STDEV(D52:D67)</f>
        <v>0.42464445912629706</v>
      </c>
      <c r="E72" t="e">
        <f t="shared" si="34"/>
        <v>#DIV/0!</v>
      </c>
      <c r="F72">
        <f t="shared" si="34"/>
        <v>0.40987517946611768</v>
      </c>
      <c r="G72">
        <f>F69-H69</f>
        <v>0.15751096491228056</v>
      </c>
      <c r="H72">
        <f t="shared" si="34"/>
        <v>0.42460766204422895</v>
      </c>
    </row>
    <row r="73" spans="1:8" x14ac:dyDescent="0.25">
      <c r="B73">
        <f>B72/4</f>
        <v>0.11057378758096352</v>
      </c>
      <c r="D73">
        <f t="shared" ref="D73" si="35">D72/4</f>
        <v>0.10616111478157426</v>
      </c>
      <c r="E73" t="e">
        <f t="shared" ref="E73" si="36">E72/4</f>
        <v>#DIV/0!</v>
      </c>
      <c r="F73">
        <f t="shared" ref="F73" si="37">F72/4</f>
        <v>0.10246879486652942</v>
      </c>
      <c r="H73">
        <f t="shared" ref="H73" si="38">H72/4</f>
        <v>0.10615191551105724</v>
      </c>
    </row>
    <row r="75" spans="1:8" x14ac:dyDescent="0.25">
      <c r="A75" s="5" t="s">
        <v>35</v>
      </c>
    </row>
    <row r="76" spans="1:8" x14ac:dyDescent="0.25">
      <c r="A76" s="3" t="s">
        <v>28</v>
      </c>
      <c r="B76" s="3" t="s">
        <v>2</v>
      </c>
      <c r="C76" s="3" t="s">
        <v>0</v>
      </c>
      <c r="D76" s="3" t="s">
        <v>3</v>
      </c>
      <c r="E76" s="3"/>
      <c r="F76" s="3" t="s">
        <v>4</v>
      </c>
      <c r="G76" s="3" t="s">
        <v>33</v>
      </c>
      <c r="H76" s="3" t="s">
        <v>5</v>
      </c>
    </row>
    <row r="77" spans="1:8" x14ac:dyDescent="0.25">
      <c r="A77" s="1" t="s">
        <v>14</v>
      </c>
      <c r="B77">
        <v>1.4651578947368422</v>
      </c>
      <c r="C77">
        <v>1.5000999999999998</v>
      </c>
      <c r="D77">
        <v>7.7684210526315786E-2</v>
      </c>
      <c r="F77">
        <v>-1.6038947368421053</v>
      </c>
      <c r="G77">
        <v>-2.1418999999999997</v>
      </c>
      <c r="H77">
        <v>-2.1862105263157892</v>
      </c>
    </row>
    <row r="78" spans="1:8" x14ac:dyDescent="0.25">
      <c r="A78" s="1" t="s">
        <v>15</v>
      </c>
      <c r="B78">
        <v>2.4275500000000001</v>
      </c>
      <c r="C78">
        <v>2.5211999999999994</v>
      </c>
      <c r="D78">
        <v>2.1333999999999995</v>
      </c>
      <c r="F78">
        <v>-2.333277777777778</v>
      </c>
      <c r="G78">
        <v>-1.9274444444444443</v>
      </c>
      <c r="H78">
        <v>-2.4324444444444446</v>
      </c>
    </row>
    <row r="79" spans="1:8" x14ac:dyDescent="0.25">
      <c r="A79" s="1" t="s">
        <v>16</v>
      </c>
      <c r="B79">
        <v>3.3614666666666673</v>
      </c>
      <c r="C79">
        <v>3.4807000000000001</v>
      </c>
      <c r="D79">
        <v>3.3947894736842108</v>
      </c>
      <c r="F79">
        <v>-2.178235294117647</v>
      </c>
      <c r="G79">
        <v>-1.583777777777778</v>
      </c>
      <c r="H79">
        <v>-0.86543749999999997</v>
      </c>
    </row>
    <row r="80" spans="1:8" x14ac:dyDescent="0.25">
      <c r="A80" s="1" t="s">
        <v>17</v>
      </c>
      <c r="B80">
        <v>0.79089473684210521</v>
      </c>
      <c r="C80">
        <v>0.52920000000000011</v>
      </c>
      <c r="D80">
        <v>0.49289473684210527</v>
      </c>
      <c r="F80">
        <v>-1.0658571428571428</v>
      </c>
      <c r="G80">
        <v>-1.3415000000000004</v>
      </c>
      <c r="H80">
        <v>-1.1772352941176472</v>
      </c>
    </row>
    <row r="81" spans="1:8" x14ac:dyDescent="0.25">
      <c r="A81" s="1" t="s">
        <v>18</v>
      </c>
      <c r="B81">
        <v>4.8991666666666669</v>
      </c>
      <c r="C81">
        <v>2.1906249999999998</v>
      </c>
      <c r="D81">
        <v>1.6428181818181817</v>
      </c>
      <c r="F81">
        <v>-3.5556923076923082</v>
      </c>
      <c r="G81">
        <v>-0.40177777777777773</v>
      </c>
      <c r="H81">
        <v>-0.87991666666666657</v>
      </c>
    </row>
    <row r="82" spans="1:8" x14ac:dyDescent="0.25">
      <c r="A82" s="1" t="s">
        <v>19</v>
      </c>
      <c r="B82">
        <v>1.6008749999999998</v>
      </c>
      <c r="C82">
        <v>3.2177777777777781</v>
      </c>
      <c r="D82">
        <v>3.6890000000000001</v>
      </c>
      <c r="F82">
        <v>-1.9370000000000001</v>
      </c>
      <c r="G82">
        <v>-2.4193000000000002</v>
      </c>
      <c r="H82">
        <v>-2.9022666666666672</v>
      </c>
    </row>
    <row r="83" spans="1:8" x14ac:dyDescent="0.25">
      <c r="A83" s="1" t="s">
        <v>20</v>
      </c>
      <c r="B83">
        <v>2.3097499999999997</v>
      </c>
      <c r="C83">
        <v>2.5477777777777777</v>
      </c>
      <c r="D83">
        <v>1.7805555555555554</v>
      </c>
      <c r="F83">
        <v>-2.1701052631578945</v>
      </c>
      <c r="G83">
        <v>-1.9941</v>
      </c>
      <c r="H83">
        <v>-1.5848666666666666</v>
      </c>
    </row>
    <row r="84" spans="1:8" x14ac:dyDescent="0.25">
      <c r="A84" s="1" t="s">
        <v>21</v>
      </c>
      <c r="B84">
        <v>3.5444736842105264</v>
      </c>
      <c r="C84">
        <v>1.764</v>
      </c>
      <c r="D84">
        <v>3.0202777777777778</v>
      </c>
      <c r="F84">
        <v>-2.5563571428571423</v>
      </c>
      <c r="G84">
        <v>-1.66</v>
      </c>
      <c r="H84">
        <v>-2.8586249999999995</v>
      </c>
    </row>
    <row r="85" spans="1:8" x14ac:dyDescent="0.25">
      <c r="A85" s="1" t="s">
        <v>22</v>
      </c>
      <c r="B85">
        <v>1.1511111111111112</v>
      </c>
      <c r="C85">
        <v>1.8573333333333335</v>
      </c>
      <c r="D85">
        <v>0.45994736842105266</v>
      </c>
      <c r="F85">
        <v>-2.8667222222222217</v>
      </c>
      <c r="G85">
        <v>-1.6253749999999998</v>
      </c>
      <c r="H85">
        <v>-1.363294117647059</v>
      </c>
    </row>
    <row r="86" spans="1:8" x14ac:dyDescent="0.25">
      <c r="A86" s="1" t="s">
        <v>23</v>
      </c>
      <c r="B86">
        <v>2.096888888888889</v>
      </c>
      <c r="C86">
        <v>2.4530000000000003</v>
      </c>
      <c r="D86">
        <v>1.6606315789473687</v>
      </c>
      <c r="F86">
        <v>-2.2148235294117642</v>
      </c>
      <c r="G86">
        <v>-2.2373749999999997</v>
      </c>
      <c r="H86">
        <v>-1.2638749999999996</v>
      </c>
    </row>
    <row r="87" spans="1:8" x14ac:dyDescent="0.25">
      <c r="A87" s="1" t="s">
        <v>27</v>
      </c>
      <c r="B87">
        <v>2.2728571428571431</v>
      </c>
      <c r="C87">
        <v>2.2236666666666665</v>
      </c>
      <c r="D87">
        <v>2.6563846153846153</v>
      </c>
      <c r="F87">
        <v>-1.6176153846153847</v>
      </c>
      <c r="G87">
        <v>-2.1465000000000001</v>
      </c>
      <c r="H87">
        <v>-2.147153846153846</v>
      </c>
    </row>
    <row r="88" spans="1:8" x14ac:dyDescent="0.25">
      <c r="A88" s="1" t="s">
        <v>24</v>
      </c>
      <c r="B88">
        <v>1.8398888888888889</v>
      </c>
      <c r="C88">
        <v>3.0824000000000003</v>
      </c>
      <c r="D88">
        <v>2.34375</v>
      </c>
      <c r="F88">
        <v>-2.5955882352941178</v>
      </c>
      <c r="G88">
        <v>-2.1516250000000001</v>
      </c>
      <c r="H88">
        <v>-2.0770000000000004</v>
      </c>
    </row>
    <row r="89" spans="1:8" x14ac:dyDescent="0.25">
      <c r="A89" s="1" t="s">
        <v>25</v>
      </c>
      <c r="B89">
        <v>1.6436153846153847</v>
      </c>
      <c r="C89">
        <v>1.2021249999999999</v>
      </c>
      <c r="D89">
        <v>0.95884210526315805</v>
      </c>
      <c r="F89">
        <v>-0.92007692307692313</v>
      </c>
      <c r="G89">
        <v>-2.1592222222222222</v>
      </c>
      <c r="H89">
        <v>-1.8156470588235296</v>
      </c>
    </row>
    <row r="90" spans="1:8" x14ac:dyDescent="0.25">
      <c r="A90" s="1" t="s">
        <v>26</v>
      </c>
      <c r="B90">
        <v>0.9976250000000001</v>
      </c>
      <c r="C90">
        <v>0.83349999999999991</v>
      </c>
      <c r="D90">
        <v>-0.47400000000000009</v>
      </c>
      <c r="F90">
        <v>-6.3431666666666677</v>
      </c>
      <c r="G90">
        <v>-2.9956250000000004</v>
      </c>
      <c r="H90">
        <v>-2.7892666666666672</v>
      </c>
    </row>
    <row r="91" spans="1:8" x14ac:dyDescent="0.25">
      <c r="A91" s="1" t="s">
        <v>29</v>
      </c>
      <c r="B91">
        <v>0.82860000000000011</v>
      </c>
      <c r="C91">
        <v>1.6266666666666669</v>
      </c>
      <c r="D91">
        <v>2.0573333333333337</v>
      </c>
      <c r="F91">
        <v>-1.3960588235294116</v>
      </c>
      <c r="G91">
        <v>-2.0618571428571428</v>
      </c>
      <c r="H91">
        <v>-1.8413333333333333</v>
      </c>
    </row>
    <row r="92" spans="1:8" x14ac:dyDescent="0.25">
      <c r="A92" s="1" t="s">
        <v>30</v>
      </c>
      <c r="B92">
        <v>3.2471666666666663</v>
      </c>
      <c r="C92">
        <v>1.8055999999999996</v>
      </c>
      <c r="D92">
        <v>2.0282222222222224</v>
      </c>
      <c r="F92">
        <v>-3.6250555555555559</v>
      </c>
      <c r="G92">
        <v>-3.1460000000000004</v>
      </c>
      <c r="H92">
        <v>-3.9930588235294113</v>
      </c>
    </row>
    <row r="94" spans="1:8" s="2" customFormat="1" x14ac:dyDescent="0.25">
      <c r="A94" s="2" t="s">
        <v>38</v>
      </c>
      <c r="B94" s="2">
        <f t="shared" ref="B94" si="39">AVERAGE(B77:B92)</f>
        <v>2.1548179832594303</v>
      </c>
      <c r="C94" s="2">
        <f t="shared" ref="C94" si="40">AVERAGE(C77:C92)</f>
        <v>2.0522295138888889</v>
      </c>
      <c r="D94" s="2">
        <f t="shared" ref="D94" si="41">AVERAGE(D77:D92)</f>
        <v>1.7451581974859933</v>
      </c>
      <c r="F94" s="2">
        <f t="shared" ref="F94:H94" si="42">AVERAGE(F77:F92)</f>
        <v>-2.4362204378546286</v>
      </c>
      <c r="G94" s="2">
        <f t="shared" si="42"/>
        <v>-1.9995862103174602</v>
      </c>
      <c r="H94" s="2">
        <f t="shared" si="42"/>
        <v>-2.011101975689483</v>
      </c>
    </row>
    <row r="95" spans="1:8" x14ac:dyDescent="0.25">
      <c r="A95" s="2"/>
    </row>
    <row r="96" spans="1:8" x14ac:dyDescent="0.25">
      <c r="A96" s="2" t="s">
        <v>37</v>
      </c>
      <c r="B96">
        <f t="shared" ref="B96" si="43">MEDIAN(B77:B92)</f>
        <v>1.968388888888889</v>
      </c>
      <c r="C96">
        <f t="shared" ref="C96" si="44">MEDIAN(C77:C92)</f>
        <v>2.0239791666666669</v>
      </c>
      <c r="D96">
        <f t="shared" ref="D96" si="45">MEDIAN(D77:D92)</f>
        <v>1.9043888888888889</v>
      </c>
      <c r="F96">
        <f t="shared" ref="F96:H96" si="46">MEDIAN(F77:F92)</f>
        <v>-2.1965294117647058</v>
      </c>
      <c r="G96">
        <f t="shared" si="46"/>
        <v>-2.1018785714285713</v>
      </c>
      <c r="H96">
        <f t="shared" si="46"/>
        <v>-1.9591666666666669</v>
      </c>
    </row>
    <row r="97" spans="1:8" x14ac:dyDescent="0.25">
      <c r="A97" s="2"/>
    </row>
    <row r="100" spans="1:8" x14ac:dyDescent="0.25">
      <c r="A100" s="5" t="s">
        <v>36</v>
      </c>
    </row>
    <row r="101" spans="1:8" x14ac:dyDescent="0.25">
      <c r="A101" s="3" t="s">
        <v>28</v>
      </c>
      <c r="B101" s="3" t="s">
        <v>2</v>
      </c>
      <c r="C101" s="3" t="s">
        <v>0</v>
      </c>
      <c r="D101" s="3" t="s">
        <v>3</v>
      </c>
      <c r="E101" s="3"/>
      <c r="F101" s="3" t="s">
        <v>4</v>
      </c>
      <c r="G101" s="3" t="s">
        <v>33</v>
      </c>
      <c r="H101" s="3" t="s">
        <v>5</v>
      </c>
    </row>
    <row r="102" spans="1:8" x14ac:dyDescent="0.25">
      <c r="A102" s="1" t="s">
        <v>14</v>
      </c>
      <c r="B102">
        <v>0.83189473684210513</v>
      </c>
      <c r="C102">
        <v>0.56240000000000001</v>
      </c>
      <c r="D102">
        <v>0.61273684210526302</v>
      </c>
      <c r="F102">
        <v>-1.1707368421052635</v>
      </c>
      <c r="G102">
        <v>-1.7466999999999995</v>
      </c>
      <c r="H102">
        <v>-1.7828888888888887</v>
      </c>
    </row>
    <row r="103" spans="1:8" x14ac:dyDescent="0.25">
      <c r="A103" s="1" t="s">
        <v>15</v>
      </c>
      <c r="B103">
        <v>1.9163999999999999</v>
      </c>
      <c r="C103">
        <v>1.9963000000000002</v>
      </c>
      <c r="D103">
        <v>2.1115499999999998</v>
      </c>
      <c r="F103">
        <v>-1.6453888888888888</v>
      </c>
      <c r="G103">
        <v>-1.7559999999999998</v>
      </c>
      <c r="H103">
        <v>-2.1333888888888897</v>
      </c>
    </row>
    <row r="104" spans="1:8" x14ac:dyDescent="0.25">
      <c r="A104" s="1" t="s">
        <v>16</v>
      </c>
      <c r="B104">
        <v>1.2291333333333334</v>
      </c>
      <c r="C104">
        <v>1.1623000000000001</v>
      </c>
      <c r="D104">
        <v>1.7570000000000001</v>
      </c>
      <c r="F104">
        <v>-0.43324999999999997</v>
      </c>
      <c r="G104">
        <v>-1.1907777777777779</v>
      </c>
      <c r="H104">
        <v>-0.19700000000000004</v>
      </c>
    </row>
    <row r="105" spans="1:8" x14ac:dyDescent="0.25">
      <c r="A105" s="1" t="s">
        <v>17</v>
      </c>
      <c r="B105">
        <v>0.72231578947368436</v>
      </c>
      <c r="C105">
        <v>0.96810000000000007</v>
      </c>
      <c r="D105">
        <v>1.6717368421052632</v>
      </c>
      <c r="F105">
        <v>-0.9643571428571428</v>
      </c>
      <c r="G105">
        <v>-1.2483999999999997</v>
      </c>
      <c r="H105">
        <v>-1.1618823529411764</v>
      </c>
    </row>
    <row r="106" spans="1:8" x14ac:dyDescent="0.25">
      <c r="A106" s="1" t="s">
        <v>18</v>
      </c>
      <c r="B106">
        <v>12.346333333333334</v>
      </c>
      <c r="C106">
        <v>12.376249999999999</v>
      </c>
      <c r="D106">
        <v>8.7166666666666686</v>
      </c>
      <c r="F106">
        <v>-16.335857142857144</v>
      </c>
      <c r="G106">
        <v>-9.1212222222222223</v>
      </c>
      <c r="H106">
        <v>-9.4523076923076914</v>
      </c>
    </row>
    <row r="107" spans="1:8" x14ac:dyDescent="0.25">
      <c r="A107" s="1" t="s">
        <v>19</v>
      </c>
      <c r="B107">
        <v>2.2872499999999993</v>
      </c>
      <c r="C107">
        <v>2.7186249999999998</v>
      </c>
      <c r="D107">
        <v>4.5102307692307697</v>
      </c>
      <c r="F107">
        <v>-4.6461538461538465</v>
      </c>
      <c r="G107">
        <v>-2.9899999999999998</v>
      </c>
      <c r="H107">
        <v>-4.6471999999999998</v>
      </c>
    </row>
    <row r="108" spans="1:8" x14ac:dyDescent="0.25">
      <c r="A108" s="1" t="s">
        <v>20</v>
      </c>
      <c r="B108">
        <v>4.0566666666666666</v>
      </c>
      <c r="C108">
        <v>4.8566666666666674</v>
      </c>
      <c r="D108">
        <v>3.1764444444444448</v>
      </c>
      <c r="F108">
        <v>-3.6378888888888889</v>
      </c>
      <c r="G108">
        <v>-4.6933999999999996</v>
      </c>
      <c r="H108">
        <v>-4.1050666666666675</v>
      </c>
    </row>
    <row r="109" spans="1:8" x14ac:dyDescent="0.25">
      <c r="A109" s="1" t="s">
        <v>21</v>
      </c>
      <c r="B109">
        <v>0.71372222222222226</v>
      </c>
      <c r="C109">
        <v>2.2161999999999997</v>
      </c>
      <c r="D109">
        <v>1.1568333333333336</v>
      </c>
      <c r="F109">
        <v>-2.4162857142857144</v>
      </c>
      <c r="G109">
        <v>-4.437875</v>
      </c>
      <c r="H109">
        <v>-2.4002857142857144</v>
      </c>
    </row>
    <row r="110" spans="1:8" x14ac:dyDescent="0.25">
      <c r="A110" s="1" t="s">
        <v>22</v>
      </c>
      <c r="B110">
        <v>4.0855555555555547</v>
      </c>
      <c r="C110">
        <v>3.7989999999999999</v>
      </c>
      <c r="D110">
        <v>4.4427058823529419</v>
      </c>
      <c r="F110">
        <v>-7.9656111111111096</v>
      </c>
      <c r="G110">
        <v>-4.7475000000000005</v>
      </c>
      <c r="H110">
        <v>-4.9152941176470595</v>
      </c>
    </row>
    <row r="111" spans="1:8" x14ac:dyDescent="0.25">
      <c r="A111" s="1" t="s">
        <v>23</v>
      </c>
      <c r="B111">
        <v>1.1068125000000002</v>
      </c>
      <c r="C111">
        <v>1.2099</v>
      </c>
      <c r="D111">
        <v>1.2300000000000002</v>
      </c>
      <c r="F111">
        <v>-1.4241666666666666</v>
      </c>
      <c r="G111">
        <v>-0.81500000000000017</v>
      </c>
      <c r="H111">
        <v>-1.7436874999999998</v>
      </c>
    </row>
    <row r="112" spans="1:8" x14ac:dyDescent="0.25">
      <c r="A112" s="1" t="s">
        <v>27</v>
      </c>
      <c r="B112">
        <v>7.4205714285714279</v>
      </c>
      <c r="C112">
        <v>5.3996000000000004</v>
      </c>
      <c r="D112">
        <v>6.6264615384615393</v>
      </c>
      <c r="F112">
        <v>-6.027857142857143</v>
      </c>
      <c r="G112">
        <v>-4.8255555555555558</v>
      </c>
      <c r="H112">
        <v>-10.173076923076923</v>
      </c>
    </row>
    <row r="113" spans="1:8" x14ac:dyDescent="0.25">
      <c r="A113" s="1" t="s">
        <v>24</v>
      </c>
      <c r="B113">
        <v>3.582444444444445</v>
      </c>
      <c r="C113">
        <v>4.4119999999999999</v>
      </c>
      <c r="D113">
        <v>3.4853529411764712</v>
      </c>
      <c r="F113">
        <v>-3.8968823529411765</v>
      </c>
      <c r="G113">
        <v>-4.1526249999999996</v>
      </c>
      <c r="H113">
        <v>-4.6093076923076923</v>
      </c>
    </row>
    <row r="114" spans="1:8" x14ac:dyDescent="0.25">
      <c r="A114" s="1" t="s">
        <v>25</v>
      </c>
      <c r="B114">
        <v>1.2409999999999999</v>
      </c>
      <c r="C114">
        <v>2.6816249999999999</v>
      </c>
      <c r="D114">
        <v>1.6038421052631577</v>
      </c>
      <c r="F114">
        <v>-2.4102307692307687</v>
      </c>
      <c r="G114">
        <v>-3.1291111111111105</v>
      </c>
      <c r="H114">
        <v>-2.4105294117647058</v>
      </c>
    </row>
    <row r="115" spans="1:8" x14ac:dyDescent="0.25">
      <c r="A115" s="1" t="s">
        <v>26</v>
      </c>
      <c r="B115">
        <v>1.3345625000000003</v>
      </c>
      <c r="C115">
        <v>5.4104999999999999</v>
      </c>
      <c r="D115">
        <v>0.74912499999999982</v>
      </c>
      <c r="F115">
        <v>-7.963388888888888</v>
      </c>
      <c r="G115">
        <v>-4.7574999999999994</v>
      </c>
      <c r="H115">
        <v>-2.4998666666666671</v>
      </c>
    </row>
    <row r="116" spans="1:8" x14ac:dyDescent="0.25">
      <c r="A116" s="1" t="s">
        <v>29</v>
      </c>
      <c r="B116">
        <v>4.2418571428571434</v>
      </c>
      <c r="C116">
        <v>6.1516666666666673</v>
      </c>
      <c r="D116">
        <v>7.7225000000000001</v>
      </c>
      <c r="F116">
        <v>-4.9034705882352929</v>
      </c>
      <c r="G116">
        <v>-5.1742857142857144</v>
      </c>
      <c r="H116">
        <v>-6.0196153846153839</v>
      </c>
    </row>
    <row r="117" spans="1:8" x14ac:dyDescent="0.25">
      <c r="A117" s="1" t="s">
        <v>30</v>
      </c>
      <c r="B117">
        <v>3.1788888888888884</v>
      </c>
      <c r="C117">
        <v>1.5098</v>
      </c>
      <c r="D117">
        <v>2.0065</v>
      </c>
      <c r="F117">
        <v>-3.416611111111111</v>
      </c>
      <c r="G117">
        <v>-2.080111111111111</v>
      </c>
      <c r="H117">
        <v>-2.3161176470588236</v>
      </c>
    </row>
    <row r="119" spans="1:8" s="2" customFormat="1" x14ac:dyDescent="0.25">
      <c r="A119" s="2" t="s">
        <v>38</v>
      </c>
      <c r="B119" s="2">
        <f t="shared" ref="B119" si="47">AVERAGE(B102:B117)</f>
        <v>3.1434630338868006</v>
      </c>
      <c r="C119" s="2">
        <f t="shared" ref="C119" si="48">AVERAGE(C102:C117)</f>
        <v>3.589433333333333</v>
      </c>
      <c r="D119" s="2">
        <f t="shared" ref="D119" si="49">AVERAGE(D102:D117)</f>
        <v>3.2237303978212415</v>
      </c>
      <c r="F119" s="2">
        <f t="shared" ref="F119:H119" si="50">AVERAGE(F102:F117)</f>
        <v>-4.3286335685674402</v>
      </c>
      <c r="G119" s="2">
        <f t="shared" si="50"/>
        <v>-3.5541289682539676</v>
      </c>
      <c r="H119" s="2">
        <f t="shared" si="50"/>
        <v>-3.7854697216947679</v>
      </c>
    </row>
    <row r="120" spans="1:8" x14ac:dyDescent="0.25">
      <c r="A120" s="2"/>
    </row>
    <row r="121" spans="1:8" x14ac:dyDescent="0.25">
      <c r="A121" s="2" t="s">
        <v>37</v>
      </c>
      <c r="B121">
        <f t="shared" ref="B121" si="51">MEDIAN(B102:B117)</f>
        <v>2.1018249999999998</v>
      </c>
      <c r="C121">
        <f t="shared" ref="C121" si="52">MEDIAN(C102:C117)</f>
        <v>2.7001249999999999</v>
      </c>
      <c r="D121">
        <f t="shared" ref="D121" si="53">MEDIAN(D102:D117)</f>
        <v>2.0590250000000001</v>
      </c>
      <c r="F121">
        <f t="shared" ref="F121:H121" si="54">MEDIAN(F102:F117)</f>
        <v>-3.52725</v>
      </c>
      <c r="G121">
        <f t="shared" si="54"/>
        <v>-3.640868055555555</v>
      </c>
      <c r="H121">
        <f t="shared" si="54"/>
        <v>-2.4551980392156865</v>
      </c>
    </row>
    <row r="122" spans="1:8" x14ac:dyDescent="0.25">
      <c r="A122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75" workbookViewId="0">
      <selection activeCell="H92" sqref="H92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B2">
        <v>24284</v>
      </c>
      <c r="C2">
        <v>12489</v>
      </c>
      <c r="D2">
        <v>15887</v>
      </c>
      <c r="E2">
        <v>15543</v>
      </c>
      <c r="F2">
        <v>17669</v>
      </c>
      <c r="G2">
        <v>3342</v>
      </c>
    </row>
    <row r="3" spans="1:10" x14ac:dyDescent="0.25">
      <c r="B3">
        <v>16950</v>
      </c>
      <c r="C3">
        <v>8239</v>
      </c>
      <c r="D3">
        <v>11607</v>
      </c>
      <c r="E3">
        <v>23386</v>
      </c>
      <c r="F3">
        <v>6364</v>
      </c>
      <c r="G3">
        <v>13301</v>
      </c>
    </row>
    <row r="4" spans="1:10" x14ac:dyDescent="0.25">
      <c r="B4">
        <v>19285</v>
      </c>
      <c r="C4">
        <v>12505</v>
      </c>
      <c r="D4">
        <v>11419</v>
      </c>
      <c r="E4">
        <v>3856</v>
      </c>
      <c r="F4" s="4"/>
      <c r="G4">
        <v>12848</v>
      </c>
    </row>
    <row r="5" spans="1:10" x14ac:dyDescent="0.25">
      <c r="B5">
        <v>11419</v>
      </c>
      <c r="C5">
        <v>11872</v>
      </c>
      <c r="D5">
        <v>4530</v>
      </c>
      <c r="E5">
        <v>14880</v>
      </c>
      <c r="F5">
        <v>11216</v>
      </c>
      <c r="G5">
        <v>7240</v>
      </c>
    </row>
    <row r="6" spans="1:10" x14ac:dyDescent="0.25">
      <c r="B6">
        <v>13177</v>
      </c>
      <c r="C6">
        <v>10451</v>
      </c>
      <c r="D6">
        <v>7520</v>
      </c>
      <c r="E6">
        <v>15965</v>
      </c>
      <c r="F6">
        <v>10340</v>
      </c>
      <c r="G6">
        <v>4903</v>
      </c>
    </row>
    <row r="7" spans="1:10" x14ac:dyDescent="0.25">
      <c r="B7">
        <v>11529</v>
      </c>
      <c r="C7">
        <v>12755</v>
      </c>
      <c r="D7">
        <v>17230</v>
      </c>
      <c r="E7">
        <v>20613</v>
      </c>
      <c r="F7">
        <v>10339</v>
      </c>
      <c r="G7">
        <v>7505</v>
      </c>
    </row>
    <row r="8" spans="1:10" x14ac:dyDescent="0.25">
      <c r="B8">
        <v>21730</v>
      </c>
      <c r="C8">
        <v>8193</v>
      </c>
      <c r="D8">
        <v>10997</v>
      </c>
      <c r="E8">
        <v>13490</v>
      </c>
      <c r="F8">
        <v>6708</v>
      </c>
      <c r="G8">
        <v>14552</v>
      </c>
    </row>
    <row r="9" spans="1:10" x14ac:dyDescent="0.25">
      <c r="B9">
        <v>18817</v>
      </c>
      <c r="C9">
        <v>25377</v>
      </c>
      <c r="D9">
        <v>19692</v>
      </c>
      <c r="E9">
        <v>13786</v>
      </c>
      <c r="F9">
        <v>13146</v>
      </c>
      <c r="G9">
        <v>16824</v>
      </c>
    </row>
    <row r="10" spans="1:10" x14ac:dyDescent="0.25">
      <c r="B10">
        <v>11548</v>
      </c>
      <c r="C10">
        <v>14271</v>
      </c>
      <c r="D10">
        <v>16575</v>
      </c>
      <c r="E10">
        <v>20707</v>
      </c>
      <c r="F10">
        <v>16762</v>
      </c>
      <c r="G10">
        <v>16747</v>
      </c>
    </row>
    <row r="11" spans="1:10" x14ac:dyDescent="0.25">
      <c r="B11">
        <v>20879</v>
      </c>
      <c r="C11">
        <v>16012</v>
      </c>
      <c r="D11">
        <v>13177</v>
      </c>
      <c r="E11">
        <v>25082</v>
      </c>
      <c r="F11">
        <v>17388</v>
      </c>
      <c r="G11">
        <v>20801</v>
      </c>
    </row>
    <row r="12" spans="1:10" x14ac:dyDescent="0.25">
      <c r="D12">
        <v>9185</v>
      </c>
      <c r="E12">
        <v>22918</v>
      </c>
      <c r="F12">
        <v>10856</v>
      </c>
      <c r="G12">
        <v>10575</v>
      </c>
    </row>
    <row r="13" spans="1:10" x14ac:dyDescent="0.25">
      <c r="D13">
        <v>14098</v>
      </c>
      <c r="E13">
        <v>17341</v>
      </c>
      <c r="F13">
        <v>7489</v>
      </c>
      <c r="G13">
        <v>19582</v>
      </c>
      <c r="H13" s="1"/>
      <c r="I13" s="1"/>
      <c r="J13" s="1"/>
    </row>
    <row r="14" spans="1:10" x14ac:dyDescent="0.25">
      <c r="D14">
        <v>18411</v>
      </c>
      <c r="E14">
        <v>19035</v>
      </c>
      <c r="F14">
        <v>18551</v>
      </c>
      <c r="G14">
        <v>23918</v>
      </c>
    </row>
    <row r="15" spans="1:10" x14ac:dyDescent="0.25">
      <c r="D15">
        <v>11262</v>
      </c>
      <c r="E15">
        <v>21621</v>
      </c>
      <c r="F15">
        <v>13943</v>
      </c>
      <c r="G15">
        <v>10949</v>
      </c>
    </row>
    <row r="16" spans="1:10" x14ac:dyDescent="0.25">
      <c r="D16">
        <v>17824</v>
      </c>
      <c r="E16">
        <v>24676</v>
      </c>
      <c r="F16">
        <v>15558</v>
      </c>
      <c r="G16">
        <v>24061</v>
      </c>
      <c r="H16" s="1"/>
      <c r="I16" s="1"/>
    </row>
    <row r="17" spans="1:7" x14ac:dyDescent="0.25">
      <c r="D17">
        <v>22621</v>
      </c>
      <c r="E17">
        <v>25301</v>
      </c>
      <c r="F17">
        <v>23730</v>
      </c>
      <c r="G17">
        <v>23308</v>
      </c>
    </row>
    <row r="18" spans="1:7" x14ac:dyDescent="0.25">
      <c r="D18">
        <v>20175</v>
      </c>
      <c r="E18">
        <v>23949</v>
      </c>
      <c r="F18">
        <v>7896</v>
      </c>
      <c r="G18">
        <v>2157</v>
      </c>
    </row>
    <row r="19" spans="1:7" x14ac:dyDescent="0.25">
      <c r="D19">
        <v>22902</v>
      </c>
      <c r="E19">
        <v>1097</v>
      </c>
      <c r="F19">
        <v>18394</v>
      </c>
      <c r="G19">
        <v>20722</v>
      </c>
    </row>
    <row r="20" spans="1:7" x14ac:dyDescent="0.25">
      <c r="D20">
        <v>25504</v>
      </c>
      <c r="E20">
        <v>29511</v>
      </c>
      <c r="F20">
        <v>16920</v>
      </c>
      <c r="G20">
        <v>31674</v>
      </c>
    </row>
    <row r="21" spans="1:7" x14ac:dyDescent="0.25">
      <c r="D21">
        <v>18895</v>
      </c>
      <c r="E21">
        <v>12286</v>
      </c>
      <c r="F21">
        <v>30878</v>
      </c>
      <c r="G21">
        <v>1317</v>
      </c>
    </row>
    <row r="23" spans="1:7" s="2" customFormat="1" x14ac:dyDescent="0.25">
      <c r="A23" s="2" t="s">
        <v>8</v>
      </c>
      <c r="B23" s="2">
        <f>AVERAGE(B2:B21)</f>
        <v>16961.8</v>
      </c>
      <c r="C23" s="2">
        <f t="shared" ref="C23:G23" si="0">AVERAGE(C2:C21)</f>
        <v>13216.4</v>
      </c>
      <c r="D23" s="2">
        <f t="shared" si="0"/>
        <v>15475.55</v>
      </c>
      <c r="E23" s="2">
        <f t="shared" si="0"/>
        <v>18252.150000000001</v>
      </c>
      <c r="F23" s="2">
        <f t="shared" si="0"/>
        <v>14428.78947368421</v>
      </c>
      <c r="G23" s="2">
        <f t="shared" si="0"/>
        <v>14316.3</v>
      </c>
    </row>
    <row r="24" spans="1:7" s="2" customFormat="1" x14ac:dyDescent="0.25">
      <c r="A24" s="2" t="s">
        <v>7</v>
      </c>
      <c r="B24" s="2">
        <f>STDEV(B2:B21)</f>
        <v>4765.6858384823372</v>
      </c>
      <c r="C24" s="2">
        <f t="shared" ref="C24:G24" si="1">STDEV(C2:C21)</f>
        <v>4916.1835966077961</v>
      </c>
      <c r="D24" s="2">
        <f t="shared" si="1"/>
        <v>5505.9973567107036</v>
      </c>
      <c r="E24" s="2">
        <f t="shared" si="1"/>
        <v>7156.3119969274976</v>
      </c>
      <c r="F24" s="2">
        <f t="shared" si="1"/>
        <v>6217.7521892199675</v>
      </c>
      <c r="G24" s="2">
        <f t="shared" si="1"/>
        <v>8408.0883245648765</v>
      </c>
    </row>
    <row r="26" spans="1:7" x14ac:dyDescent="0.25">
      <c r="A26" s="2" t="s">
        <v>10</v>
      </c>
      <c r="D26">
        <v>1</v>
      </c>
      <c r="E26">
        <v>1</v>
      </c>
      <c r="F26">
        <v>1</v>
      </c>
      <c r="G26">
        <v>1</v>
      </c>
    </row>
    <row r="27" spans="1:7" x14ac:dyDescent="0.25">
      <c r="D27">
        <v>1</v>
      </c>
      <c r="E27">
        <v>1</v>
      </c>
      <c r="F27">
        <v>1</v>
      </c>
      <c r="G27">
        <v>1</v>
      </c>
    </row>
    <row r="28" spans="1:7" x14ac:dyDescent="0.25">
      <c r="D28">
        <v>1</v>
      </c>
      <c r="E28">
        <v>1</v>
      </c>
      <c r="F28">
        <v>1</v>
      </c>
      <c r="G28">
        <v>1</v>
      </c>
    </row>
    <row r="29" spans="1:7" x14ac:dyDescent="0.25">
      <c r="D29">
        <v>0</v>
      </c>
      <c r="E29">
        <v>0</v>
      </c>
      <c r="F29">
        <v>2</v>
      </c>
      <c r="G29">
        <v>1</v>
      </c>
    </row>
    <row r="30" spans="1:7" x14ac:dyDescent="0.25">
      <c r="D30">
        <v>1</v>
      </c>
      <c r="E30">
        <v>1</v>
      </c>
      <c r="F30">
        <v>1</v>
      </c>
      <c r="G30">
        <v>1</v>
      </c>
    </row>
    <row r="31" spans="1:7" x14ac:dyDescent="0.25">
      <c r="D31">
        <v>2</v>
      </c>
      <c r="E31">
        <v>0</v>
      </c>
      <c r="F31">
        <v>1</v>
      </c>
      <c r="G31">
        <v>1</v>
      </c>
    </row>
    <row r="32" spans="1:7" x14ac:dyDescent="0.25">
      <c r="D32">
        <v>1</v>
      </c>
      <c r="E32">
        <v>1</v>
      </c>
      <c r="F32">
        <v>0</v>
      </c>
      <c r="G32">
        <v>1</v>
      </c>
    </row>
    <row r="33" spans="1:7" x14ac:dyDescent="0.25">
      <c r="D33">
        <v>1</v>
      </c>
      <c r="E33">
        <v>1</v>
      </c>
      <c r="F33">
        <v>1</v>
      </c>
      <c r="G33">
        <v>1</v>
      </c>
    </row>
    <row r="34" spans="1:7" x14ac:dyDescent="0.25">
      <c r="D34">
        <v>2</v>
      </c>
      <c r="E34">
        <v>1</v>
      </c>
      <c r="F34">
        <v>2</v>
      </c>
      <c r="G34">
        <v>1</v>
      </c>
    </row>
    <row r="35" spans="1:7" x14ac:dyDescent="0.25">
      <c r="D35">
        <v>1</v>
      </c>
      <c r="E35">
        <v>2</v>
      </c>
      <c r="F35">
        <v>1</v>
      </c>
      <c r="G35">
        <v>1</v>
      </c>
    </row>
    <row r="36" spans="1:7" x14ac:dyDescent="0.25">
      <c r="D36">
        <v>1</v>
      </c>
      <c r="E36">
        <v>1</v>
      </c>
      <c r="F36">
        <v>1</v>
      </c>
      <c r="G36">
        <v>2</v>
      </c>
    </row>
    <row r="37" spans="1:7" x14ac:dyDescent="0.25">
      <c r="D37">
        <v>2</v>
      </c>
      <c r="E37">
        <v>1</v>
      </c>
      <c r="F37">
        <v>1</v>
      </c>
      <c r="G37">
        <v>1</v>
      </c>
    </row>
    <row r="38" spans="1:7" x14ac:dyDescent="0.25">
      <c r="D38">
        <v>1</v>
      </c>
      <c r="E38">
        <v>1</v>
      </c>
      <c r="F38">
        <v>1</v>
      </c>
      <c r="G38">
        <v>1</v>
      </c>
    </row>
    <row r="39" spans="1:7" x14ac:dyDescent="0.25">
      <c r="D39">
        <v>0</v>
      </c>
      <c r="E39">
        <v>0</v>
      </c>
      <c r="F39">
        <v>1</v>
      </c>
      <c r="G39">
        <v>2</v>
      </c>
    </row>
    <row r="40" spans="1:7" x14ac:dyDescent="0.25">
      <c r="D40">
        <v>1</v>
      </c>
      <c r="E40">
        <v>2</v>
      </c>
      <c r="F40">
        <v>2</v>
      </c>
      <c r="G40">
        <v>1</v>
      </c>
    </row>
    <row r="41" spans="1:7" x14ac:dyDescent="0.25">
      <c r="D41">
        <v>2</v>
      </c>
      <c r="E41">
        <v>1</v>
      </c>
      <c r="F41">
        <v>1</v>
      </c>
      <c r="G41">
        <v>2</v>
      </c>
    </row>
    <row r="42" spans="1:7" x14ac:dyDescent="0.25">
      <c r="D42">
        <v>2</v>
      </c>
      <c r="E42">
        <v>1</v>
      </c>
      <c r="F42">
        <v>1</v>
      </c>
      <c r="G42">
        <v>1</v>
      </c>
    </row>
    <row r="43" spans="1:7" x14ac:dyDescent="0.25">
      <c r="D43">
        <v>1</v>
      </c>
      <c r="E43">
        <v>2</v>
      </c>
      <c r="F43">
        <v>1</v>
      </c>
      <c r="G43">
        <v>2</v>
      </c>
    </row>
    <row r="44" spans="1:7" x14ac:dyDescent="0.25">
      <c r="D44">
        <v>2</v>
      </c>
      <c r="E44">
        <v>2</v>
      </c>
      <c r="F44">
        <v>2</v>
      </c>
      <c r="G44">
        <v>3</v>
      </c>
    </row>
    <row r="45" spans="1:7" x14ac:dyDescent="0.25">
      <c r="D45">
        <v>2</v>
      </c>
      <c r="E45">
        <v>2</v>
      </c>
      <c r="F45">
        <v>1</v>
      </c>
      <c r="G45">
        <v>1</v>
      </c>
    </row>
    <row r="47" spans="1:7" s="2" customFormat="1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1.25</v>
      </c>
      <c r="E47" s="2">
        <f t="shared" si="2"/>
        <v>1.1000000000000001</v>
      </c>
      <c r="F47" s="2">
        <f t="shared" si="2"/>
        <v>1.1499999999999999</v>
      </c>
      <c r="G47" s="2">
        <f t="shared" si="2"/>
        <v>1.3</v>
      </c>
    </row>
    <row r="48" spans="1:7" s="2" customFormat="1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0.63866637365850509</v>
      </c>
      <c r="E48" s="2">
        <f t="shared" si="3"/>
        <v>0.64072327551718744</v>
      </c>
      <c r="F48" s="2">
        <f t="shared" si="3"/>
        <v>0.48936048492959294</v>
      </c>
      <c r="G48" s="2">
        <f t="shared" si="3"/>
        <v>0.57124057057747946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>
        <v>6264</v>
      </c>
      <c r="C50">
        <v>7056</v>
      </c>
      <c r="D50">
        <v>6440</v>
      </c>
      <c r="E50">
        <v>6496</v>
      </c>
      <c r="F50">
        <v>4872</v>
      </c>
      <c r="G50">
        <v>7392</v>
      </c>
    </row>
    <row r="51" spans="1:7" x14ac:dyDescent="0.25">
      <c r="A51" s="1"/>
      <c r="B51">
        <v>7112</v>
      </c>
      <c r="C51">
        <v>5404</v>
      </c>
      <c r="D51">
        <v>4116</v>
      </c>
      <c r="E51" s="4"/>
      <c r="F51">
        <v>2520</v>
      </c>
      <c r="G51">
        <v>2688</v>
      </c>
    </row>
    <row r="52" spans="1:7" x14ac:dyDescent="0.25">
      <c r="A52" s="1"/>
      <c r="B52">
        <v>7420</v>
      </c>
      <c r="C52">
        <v>4088</v>
      </c>
      <c r="D52">
        <v>8848</v>
      </c>
      <c r="E52">
        <v>4536</v>
      </c>
      <c r="F52" s="4"/>
      <c r="G52">
        <v>7588</v>
      </c>
    </row>
    <row r="53" spans="1:7" x14ac:dyDescent="0.25">
      <c r="A53" s="1"/>
      <c r="B53" s="4"/>
      <c r="C53">
        <v>4284</v>
      </c>
      <c r="D53">
        <v>4760</v>
      </c>
      <c r="E53">
        <v>4788</v>
      </c>
      <c r="F53">
        <v>868</v>
      </c>
      <c r="G53" s="4"/>
    </row>
    <row r="54" spans="1:7" x14ac:dyDescent="0.25">
      <c r="A54" s="1"/>
      <c r="B54" s="4"/>
      <c r="C54" s="4"/>
      <c r="D54" s="4"/>
      <c r="E54" s="4"/>
      <c r="F54">
        <v>3892</v>
      </c>
      <c r="G54">
        <v>3836</v>
      </c>
    </row>
    <row r="55" spans="1:7" x14ac:dyDescent="0.25">
      <c r="A55" s="1"/>
      <c r="B55">
        <v>4220</v>
      </c>
      <c r="C55">
        <v>7220</v>
      </c>
      <c r="D55">
        <v>10612</v>
      </c>
      <c r="E55">
        <v>10164</v>
      </c>
      <c r="F55">
        <v>3920</v>
      </c>
      <c r="G55">
        <v>7616</v>
      </c>
    </row>
    <row r="56" spans="1:7" x14ac:dyDescent="0.25">
      <c r="A56" s="1"/>
      <c r="B56" s="4"/>
      <c r="C56">
        <v>5400</v>
      </c>
      <c r="D56">
        <v>5796</v>
      </c>
      <c r="E56">
        <v>7448</v>
      </c>
      <c r="F56">
        <v>3976</v>
      </c>
      <c r="G56">
        <v>8428</v>
      </c>
    </row>
    <row r="57" spans="1:7" x14ac:dyDescent="0.25">
      <c r="A57" s="1"/>
      <c r="B57">
        <v>5860</v>
      </c>
      <c r="C57">
        <v>5960</v>
      </c>
      <c r="D57">
        <v>7364</v>
      </c>
      <c r="E57" s="4"/>
      <c r="F57">
        <v>4116</v>
      </c>
      <c r="G57">
        <v>8428</v>
      </c>
    </row>
    <row r="58" spans="1:7" x14ac:dyDescent="0.25">
      <c r="A58" s="1"/>
      <c r="B58" s="4"/>
      <c r="C58" s="4"/>
      <c r="D58">
        <v>5908</v>
      </c>
      <c r="E58">
        <v>8904</v>
      </c>
      <c r="F58">
        <v>2660</v>
      </c>
      <c r="G58">
        <v>6552</v>
      </c>
    </row>
    <row r="59" spans="1:7" x14ac:dyDescent="0.25">
      <c r="A59" s="1"/>
      <c r="B59">
        <v>7100</v>
      </c>
      <c r="C59" s="4"/>
      <c r="D59">
        <v>9576</v>
      </c>
      <c r="E59" s="4"/>
      <c r="F59">
        <v>4900</v>
      </c>
      <c r="G59">
        <v>10808</v>
      </c>
    </row>
    <row r="60" spans="1:7" x14ac:dyDescent="0.25">
      <c r="A60" s="1"/>
      <c r="B60" s="1"/>
      <c r="C60" s="1"/>
      <c r="D60">
        <v>7800</v>
      </c>
      <c r="E60" s="4"/>
      <c r="F60">
        <v>3060</v>
      </c>
      <c r="G60">
        <v>5760</v>
      </c>
    </row>
    <row r="61" spans="1:7" x14ac:dyDescent="0.25">
      <c r="A61" s="1"/>
      <c r="B61" s="1"/>
      <c r="C61" s="1"/>
      <c r="D61" s="4"/>
      <c r="E61">
        <v>10740</v>
      </c>
      <c r="F61">
        <v>1199</v>
      </c>
      <c r="G61">
        <v>10360</v>
      </c>
    </row>
    <row r="62" spans="1:7" x14ac:dyDescent="0.25">
      <c r="A62" s="1"/>
      <c r="B62" s="1"/>
      <c r="C62" s="1"/>
      <c r="D62">
        <v>8520</v>
      </c>
      <c r="E62">
        <v>10704</v>
      </c>
      <c r="F62">
        <v>2440</v>
      </c>
      <c r="G62">
        <v>11100</v>
      </c>
    </row>
    <row r="63" spans="1:7" x14ac:dyDescent="0.25">
      <c r="A63" s="1"/>
      <c r="B63" s="1"/>
      <c r="C63" s="1"/>
      <c r="D63" s="4"/>
      <c r="E63" s="4"/>
      <c r="F63">
        <v>4440</v>
      </c>
      <c r="G63" s="4"/>
    </row>
    <row r="64" spans="1:7" x14ac:dyDescent="0.25">
      <c r="A64" s="1"/>
      <c r="B64" s="1"/>
      <c r="C64" s="1"/>
      <c r="D64">
        <v>6420</v>
      </c>
      <c r="E64" s="4"/>
      <c r="F64">
        <v>3200</v>
      </c>
      <c r="G64">
        <v>8700</v>
      </c>
    </row>
    <row r="65" spans="1:7" x14ac:dyDescent="0.25">
      <c r="A65" s="1"/>
      <c r="B65" s="1"/>
      <c r="C65" s="1"/>
      <c r="D65">
        <v>6560</v>
      </c>
      <c r="E65" s="4"/>
      <c r="F65">
        <v>6520</v>
      </c>
      <c r="G65">
        <v>5560</v>
      </c>
    </row>
    <row r="66" spans="1:7" x14ac:dyDescent="0.25">
      <c r="A66" s="1"/>
      <c r="B66" s="1"/>
      <c r="C66" s="1"/>
      <c r="D66" s="4"/>
      <c r="E66" s="4"/>
      <c r="F66" s="4"/>
      <c r="G66" s="4"/>
    </row>
    <row r="67" spans="1:7" x14ac:dyDescent="0.25">
      <c r="A67" s="1"/>
      <c r="B67" s="1"/>
      <c r="C67" s="1"/>
      <c r="D67" s="4"/>
      <c r="E67" s="4"/>
      <c r="F67" s="4"/>
      <c r="G67">
        <v>11540</v>
      </c>
    </row>
    <row r="68" spans="1:7" x14ac:dyDescent="0.25">
      <c r="A68" s="1"/>
      <c r="B68" s="1"/>
      <c r="C68" s="1"/>
      <c r="D68">
        <v>10040</v>
      </c>
      <c r="E68" s="4"/>
      <c r="F68">
        <v>940</v>
      </c>
      <c r="G68" s="4"/>
    </row>
    <row r="69" spans="1:7" x14ac:dyDescent="0.25">
      <c r="A69" s="1"/>
      <c r="B69" s="1"/>
      <c r="C69" s="1"/>
      <c r="D69">
        <v>4420</v>
      </c>
      <c r="E69" s="4"/>
      <c r="F69">
        <v>5864</v>
      </c>
      <c r="G69" s="4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2" t="s">
        <v>8</v>
      </c>
      <c r="B71" s="2">
        <f>AVERAGE(B50:B69)</f>
        <v>6329.333333333333</v>
      </c>
      <c r="C71" s="2">
        <f t="shared" ref="C71:G71" si="4">AVERAGE(C50:C69)</f>
        <v>5630.2857142857147</v>
      </c>
      <c r="D71" s="2">
        <f t="shared" si="4"/>
        <v>7145.333333333333</v>
      </c>
      <c r="E71" s="2">
        <f t="shared" si="4"/>
        <v>7972.5</v>
      </c>
      <c r="F71" s="2">
        <f t="shared" si="4"/>
        <v>3493.3529411764707</v>
      </c>
      <c r="G71" s="2">
        <f t="shared" si="4"/>
        <v>7757.0666666666666</v>
      </c>
    </row>
    <row r="72" spans="1:7" x14ac:dyDescent="0.25">
      <c r="A72" s="2" t="s">
        <v>7</v>
      </c>
      <c r="B72" s="2">
        <f>STDEV(B50:B69)</f>
        <v>1189.1070038758785</v>
      </c>
      <c r="C72" s="2">
        <f t="shared" ref="C72:G72" si="5">STDEV(C50:C69)</f>
        <v>1222.2882521846359</v>
      </c>
      <c r="D72" s="2">
        <f t="shared" si="5"/>
        <v>2045.5915898294447</v>
      </c>
      <c r="E72" s="2">
        <f t="shared" si="5"/>
        <v>2540.9851295455132</v>
      </c>
      <c r="F72" s="2">
        <f t="shared" si="5"/>
        <v>1624.404696387898</v>
      </c>
      <c r="G72" s="2">
        <f t="shared" si="5"/>
        <v>2603.2697974077205</v>
      </c>
    </row>
    <row r="74" spans="1:7" x14ac:dyDescent="0.25">
      <c r="A74" s="5" t="s">
        <v>35</v>
      </c>
      <c r="B74">
        <v>0.94399999999999995</v>
      </c>
      <c r="C74">
        <v>-5.1100000000000003</v>
      </c>
      <c r="D74">
        <v>2.4500000000000002</v>
      </c>
      <c r="E74">
        <v>-2.2200000000000002</v>
      </c>
      <c r="F74">
        <v>-3.16</v>
      </c>
      <c r="G74">
        <v>-2.69</v>
      </c>
    </row>
    <row r="75" spans="1:7" x14ac:dyDescent="0.25">
      <c r="A75" s="1"/>
      <c r="B75">
        <v>1.1000000000000001</v>
      </c>
      <c r="C75">
        <v>0.309</v>
      </c>
      <c r="D75">
        <v>1.4</v>
      </c>
      <c r="E75" s="4"/>
      <c r="F75">
        <v>-2.85</v>
      </c>
      <c r="G75">
        <v>-16</v>
      </c>
    </row>
    <row r="76" spans="1:7" x14ac:dyDescent="0.25">
      <c r="A76" s="1"/>
      <c r="B76">
        <v>3.71</v>
      </c>
      <c r="C76">
        <v>-6.43</v>
      </c>
      <c r="D76">
        <v>0.50800000000000001</v>
      </c>
      <c r="E76">
        <v>1.74</v>
      </c>
      <c r="F76" s="4"/>
      <c r="G76">
        <v>-2.84</v>
      </c>
    </row>
    <row r="77" spans="1:7" x14ac:dyDescent="0.25">
      <c r="A77" s="1"/>
      <c r="B77" s="4"/>
      <c r="C77">
        <v>-5.99</v>
      </c>
      <c r="D77">
        <v>2.09</v>
      </c>
      <c r="E77">
        <v>0.314</v>
      </c>
      <c r="F77">
        <v>-1.36</v>
      </c>
      <c r="G77" s="4"/>
    </row>
    <row r="78" spans="1:7" x14ac:dyDescent="0.25">
      <c r="A78" s="1"/>
      <c r="B78" s="4"/>
      <c r="C78" s="4"/>
      <c r="D78" s="4"/>
      <c r="E78" s="4"/>
      <c r="F78">
        <v>-4.3600000000000003</v>
      </c>
      <c r="G78">
        <v>-5.17</v>
      </c>
    </row>
    <row r="79" spans="1:7" x14ac:dyDescent="0.25">
      <c r="A79" s="1"/>
      <c r="B79">
        <v>0.29499999999999998</v>
      </c>
      <c r="C79">
        <v>-3.28</v>
      </c>
      <c r="D79">
        <v>1.53</v>
      </c>
      <c r="E79">
        <v>-4.96</v>
      </c>
      <c r="F79">
        <v>-7.81</v>
      </c>
      <c r="G79">
        <v>-0.81399999999999995</v>
      </c>
    </row>
    <row r="80" spans="1:7" x14ac:dyDescent="0.25">
      <c r="A80" s="1"/>
      <c r="B80" s="4"/>
      <c r="C80">
        <v>-1.33</v>
      </c>
      <c r="D80">
        <v>1.53</v>
      </c>
      <c r="E80">
        <v>-0.48199999999999998</v>
      </c>
      <c r="F80">
        <v>-3.41</v>
      </c>
      <c r="G80">
        <v>-2.08</v>
      </c>
    </row>
    <row r="81" spans="1:7" x14ac:dyDescent="0.25">
      <c r="A81" s="1"/>
      <c r="B81">
        <v>0.69199999999999995</v>
      </c>
      <c r="C81">
        <v>-1.44</v>
      </c>
      <c r="D81">
        <v>-0.27200000000000002</v>
      </c>
      <c r="E81" s="4"/>
      <c r="F81">
        <v>-8.6199999999999992</v>
      </c>
      <c r="G81">
        <v>2.34</v>
      </c>
    </row>
    <row r="82" spans="1:7" x14ac:dyDescent="0.25">
      <c r="A82" s="1"/>
      <c r="B82" s="4"/>
      <c r="C82">
        <v>-0.69399999999999995</v>
      </c>
      <c r="D82">
        <v>1.31</v>
      </c>
      <c r="E82">
        <v>0.34</v>
      </c>
      <c r="F82">
        <v>-6.57</v>
      </c>
      <c r="G82">
        <v>-3.19</v>
      </c>
    </row>
    <row r="83" spans="1:7" x14ac:dyDescent="0.25">
      <c r="A83" s="1"/>
      <c r="B83">
        <v>-1.74</v>
      </c>
      <c r="C83" s="4"/>
      <c r="D83">
        <v>0.57799999999999996</v>
      </c>
      <c r="E83" s="4"/>
      <c r="F83">
        <v>0.61299999999999999</v>
      </c>
      <c r="G83">
        <v>-0.80300000000000005</v>
      </c>
    </row>
    <row r="84" spans="1:7" x14ac:dyDescent="0.25">
      <c r="A84" s="1"/>
      <c r="B84" s="1"/>
      <c r="D84">
        <v>3.47</v>
      </c>
      <c r="E84" s="4"/>
      <c r="F84">
        <v>-11.5</v>
      </c>
      <c r="G84">
        <v>-1.03</v>
      </c>
    </row>
    <row r="85" spans="1:7" x14ac:dyDescent="0.25">
      <c r="A85" s="1"/>
      <c r="B85" s="1"/>
      <c r="C85" s="1"/>
      <c r="D85" s="4"/>
      <c r="E85">
        <v>2.4500000000000002</v>
      </c>
      <c r="F85">
        <v>-5.54</v>
      </c>
      <c r="G85">
        <v>-2.86</v>
      </c>
    </row>
    <row r="86" spans="1:7" x14ac:dyDescent="0.25">
      <c r="A86" s="1"/>
      <c r="B86" s="1"/>
      <c r="C86" s="1"/>
      <c r="D86">
        <v>2.0299999999999998</v>
      </c>
      <c r="E86">
        <v>-0.97399999999999998</v>
      </c>
      <c r="F86">
        <v>-6.06</v>
      </c>
      <c r="G86">
        <v>0.79800000000000004</v>
      </c>
    </row>
    <row r="87" spans="1:7" x14ac:dyDescent="0.25">
      <c r="A87" s="1"/>
      <c r="B87" s="1"/>
      <c r="C87" s="1"/>
      <c r="D87" s="4"/>
      <c r="E87" s="4"/>
      <c r="F87">
        <v>-10.3</v>
      </c>
      <c r="G87" s="4"/>
    </row>
    <row r="88" spans="1:7" x14ac:dyDescent="0.25">
      <c r="A88" s="1"/>
      <c r="B88" s="1"/>
      <c r="C88" s="1"/>
      <c r="D88">
        <v>-1.27</v>
      </c>
      <c r="E88" s="4"/>
      <c r="F88">
        <v>-10</v>
      </c>
      <c r="G88">
        <v>-3.34</v>
      </c>
    </row>
    <row r="89" spans="1:7" x14ac:dyDescent="0.25">
      <c r="A89" s="1"/>
      <c r="B89" s="1"/>
      <c r="C89" s="1"/>
      <c r="D89">
        <v>-0.97399999999999998</v>
      </c>
      <c r="E89" s="4"/>
      <c r="F89">
        <v>-7.62</v>
      </c>
      <c r="G89">
        <v>-5.28</v>
      </c>
    </row>
    <row r="90" spans="1:7" x14ac:dyDescent="0.25">
      <c r="A90" s="1"/>
      <c r="B90" s="1"/>
      <c r="C90" s="1"/>
      <c r="D90">
        <v>0.873</v>
      </c>
      <c r="E90" s="4"/>
      <c r="F90" s="4"/>
      <c r="G90" s="4"/>
    </row>
    <row r="91" spans="1:7" x14ac:dyDescent="0.25">
      <c r="A91" s="1"/>
      <c r="B91" s="1"/>
      <c r="C91" s="1"/>
      <c r="D91" s="4"/>
      <c r="E91" s="4"/>
      <c r="F91">
        <v>-4.1500000000000004</v>
      </c>
      <c r="G91">
        <v>1.1200000000000001</v>
      </c>
    </row>
    <row r="92" spans="1:7" x14ac:dyDescent="0.25">
      <c r="A92" s="1"/>
      <c r="B92" s="1"/>
      <c r="C92" s="1"/>
      <c r="D92">
        <v>-1.2999999999999999E-2</v>
      </c>
      <c r="E92" s="4"/>
      <c r="F92">
        <v>-14.7</v>
      </c>
      <c r="G92" s="4"/>
    </row>
    <row r="93" spans="1:7" x14ac:dyDescent="0.25">
      <c r="A93" s="1"/>
      <c r="B93" s="1"/>
      <c r="C93" s="1"/>
      <c r="D93">
        <v>0.72199999999999998</v>
      </c>
      <c r="E93" s="4"/>
      <c r="F93">
        <v>-6.78</v>
      </c>
      <c r="G93" s="4"/>
    </row>
    <row r="94" spans="1:7" x14ac:dyDescent="0.25">
      <c r="A94" s="1"/>
      <c r="B94" s="1"/>
      <c r="C94" s="1"/>
      <c r="D94" s="6"/>
      <c r="E94" s="1"/>
      <c r="F94" s="1"/>
    </row>
    <row r="95" spans="1:7" x14ac:dyDescent="0.25">
      <c r="A95" s="2" t="s">
        <v>8</v>
      </c>
      <c r="B95" s="2">
        <f>AVERAGE(B74:B93)</f>
        <v>0.83349999999999991</v>
      </c>
      <c r="C95" s="2">
        <f t="shared" ref="C95:G95" si="6">AVERAGE(C74:C93)</f>
        <v>-2.9956250000000004</v>
      </c>
      <c r="D95" s="2">
        <f t="shared" si="6"/>
        <v>0.9976250000000001</v>
      </c>
      <c r="E95" s="2">
        <f t="shared" si="6"/>
        <v>-0.47400000000000009</v>
      </c>
      <c r="F95" s="2">
        <f>AVERAGE(F74:F93)</f>
        <v>-6.3431666666666677</v>
      </c>
      <c r="G95" s="2">
        <f t="shared" si="6"/>
        <v>-2.7892666666666672</v>
      </c>
    </row>
    <row r="96" spans="1:7" x14ac:dyDescent="0.25">
      <c r="A96" s="2" t="s">
        <v>7</v>
      </c>
      <c r="B96" s="2">
        <f>STDEV(B74:B93)</f>
        <v>1.7487362008033116</v>
      </c>
      <c r="C96" s="2">
        <f t="shared" ref="C96:G96" si="7">STDEV(C74:C93)</f>
        <v>2.5836011378085648</v>
      </c>
      <c r="D96" s="2">
        <f t="shared" si="7"/>
        <v>1.2510662052825183</v>
      </c>
      <c r="E96" s="2">
        <f t="shared" si="7"/>
        <v>2.3347648397949756</v>
      </c>
      <c r="F96" s="2">
        <f>STDEV(F74:F93)</f>
        <v>3.8217129551766016</v>
      </c>
      <c r="G96" s="2">
        <f t="shared" si="7"/>
        <v>4.24921573380088</v>
      </c>
    </row>
    <row r="98" spans="1:7" x14ac:dyDescent="0.25">
      <c r="A98" s="5" t="s">
        <v>36</v>
      </c>
      <c r="B98">
        <v>12.2</v>
      </c>
      <c r="C98">
        <v>-1.88</v>
      </c>
      <c r="D98">
        <v>-0.115</v>
      </c>
      <c r="E98">
        <v>-8.4</v>
      </c>
      <c r="F98">
        <v>-5</v>
      </c>
      <c r="G98">
        <v>-2.85</v>
      </c>
    </row>
    <row r="99" spans="1:7" x14ac:dyDescent="0.25">
      <c r="A99" s="1"/>
      <c r="B99">
        <v>3.28</v>
      </c>
      <c r="C99">
        <v>-1.32</v>
      </c>
      <c r="D99">
        <v>1.81</v>
      </c>
      <c r="E99" s="4"/>
      <c r="F99">
        <v>-0.379</v>
      </c>
      <c r="G99">
        <v>3.83</v>
      </c>
    </row>
    <row r="100" spans="1:7" x14ac:dyDescent="0.25">
      <c r="A100" s="1"/>
      <c r="B100">
        <v>7.07</v>
      </c>
      <c r="C100">
        <v>-4.4000000000000004</v>
      </c>
      <c r="D100">
        <v>0.314</v>
      </c>
      <c r="E100">
        <v>4.5999999999999999E-2</v>
      </c>
      <c r="F100" s="4"/>
      <c r="G100">
        <v>-1.54</v>
      </c>
    </row>
    <row r="101" spans="1:7" x14ac:dyDescent="0.25">
      <c r="A101" s="1"/>
      <c r="B101" s="4"/>
      <c r="C101">
        <v>-4.75</v>
      </c>
      <c r="D101">
        <v>1.79</v>
      </c>
      <c r="E101">
        <v>-0.56299999999999994</v>
      </c>
      <c r="F101">
        <v>-0.39200000000000002</v>
      </c>
      <c r="G101" s="4"/>
    </row>
    <row r="102" spans="1:7" x14ac:dyDescent="0.25">
      <c r="A102" s="1"/>
      <c r="B102" s="4"/>
      <c r="C102" s="4"/>
      <c r="D102" s="4"/>
      <c r="E102" s="4"/>
      <c r="F102">
        <v>-3.52</v>
      </c>
      <c r="G102">
        <v>-0.30099999999999999</v>
      </c>
    </row>
    <row r="103" spans="1:7" x14ac:dyDescent="0.25">
      <c r="A103" s="1"/>
      <c r="B103">
        <v>0.48299999999999998</v>
      </c>
      <c r="C103">
        <v>-4.91</v>
      </c>
      <c r="D103">
        <v>1.1000000000000001</v>
      </c>
      <c r="E103">
        <v>3.56</v>
      </c>
      <c r="F103">
        <v>-3.61</v>
      </c>
      <c r="G103">
        <v>-2.31</v>
      </c>
    </row>
    <row r="104" spans="1:7" x14ac:dyDescent="0.25">
      <c r="A104" s="1"/>
      <c r="B104" s="4"/>
      <c r="C104">
        <v>-3.72</v>
      </c>
      <c r="D104">
        <v>-1.18</v>
      </c>
      <c r="E104">
        <v>1.59</v>
      </c>
      <c r="F104">
        <v>-1.86</v>
      </c>
      <c r="G104">
        <v>-5.7000000000000002E-2</v>
      </c>
    </row>
    <row r="105" spans="1:7" x14ac:dyDescent="0.25">
      <c r="A105" s="1"/>
      <c r="B105">
        <v>6.28</v>
      </c>
      <c r="C105">
        <v>-13.6</v>
      </c>
      <c r="D105">
        <v>3.15</v>
      </c>
      <c r="E105" s="4"/>
      <c r="F105">
        <v>-3.95</v>
      </c>
      <c r="G105">
        <v>-4.55</v>
      </c>
    </row>
    <row r="106" spans="1:7" x14ac:dyDescent="0.25">
      <c r="A106" s="1"/>
      <c r="B106" s="4"/>
      <c r="C106">
        <v>-3.48</v>
      </c>
      <c r="D106">
        <v>-0.85799999999999998</v>
      </c>
      <c r="E106">
        <v>5.74</v>
      </c>
      <c r="F106">
        <v>-7.42</v>
      </c>
      <c r="G106">
        <v>-3.27</v>
      </c>
    </row>
    <row r="107" spans="1:7" x14ac:dyDescent="0.25">
      <c r="A107" s="1"/>
      <c r="B107">
        <v>3.15</v>
      </c>
      <c r="C107" s="4"/>
      <c r="D107">
        <v>0.34699999999999998</v>
      </c>
      <c r="E107" s="4"/>
      <c r="F107">
        <v>-13.4</v>
      </c>
      <c r="G107">
        <v>-4.92</v>
      </c>
    </row>
    <row r="108" spans="1:7" x14ac:dyDescent="0.25">
      <c r="A108" s="1"/>
      <c r="B108" s="6"/>
      <c r="D108">
        <v>-0.69099999999999995</v>
      </c>
      <c r="E108" s="4"/>
      <c r="F108">
        <v>-11.9</v>
      </c>
      <c r="G108">
        <v>-2.35</v>
      </c>
    </row>
    <row r="109" spans="1:7" x14ac:dyDescent="0.25">
      <c r="A109" s="1"/>
      <c r="B109" s="1"/>
      <c r="C109" s="1"/>
      <c r="D109" s="4"/>
      <c r="E109">
        <v>2.42</v>
      </c>
      <c r="F109">
        <v>-5.71</v>
      </c>
      <c r="G109">
        <v>-3.41</v>
      </c>
    </row>
    <row r="110" spans="1:7" x14ac:dyDescent="0.25">
      <c r="A110" s="1"/>
      <c r="B110" s="1"/>
      <c r="C110" s="1"/>
      <c r="D110">
        <v>3.59</v>
      </c>
      <c r="E110">
        <v>1.6</v>
      </c>
      <c r="F110">
        <v>-11.4</v>
      </c>
      <c r="G110">
        <v>-5.53</v>
      </c>
    </row>
    <row r="111" spans="1:7" x14ac:dyDescent="0.25">
      <c r="A111" s="1"/>
      <c r="B111" s="1"/>
      <c r="C111" s="1"/>
      <c r="D111" s="4"/>
      <c r="E111" s="4"/>
      <c r="F111">
        <v>-16.3</v>
      </c>
      <c r="G111" s="4"/>
    </row>
    <row r="112" spans="1:7" x14ac:dyDescent="0.25">
      <c r="A112" s="1"/>
      <c r="B112" s="1"/>
      <c r="C112" s="1"/>
      <c r="D112">
        <v>-1.71</v>
      </c>
      <c r="E112" s="4"/>
      <c r="F112">
        <v>-10.7</v>
      </c>
      <c r="G112">
        <v>-3.72</v>
      </c>
    </row>
    <row r="113" spans="1:7" x14ac:dyDescent="0.25">
      <c r="A113" s="1"/>
      <c r="B113" s="1"/>
      <c r="C113" s="1"/>
      <c r="D113">
        <v>7.99</v>
      </c>
      <c r="E113" s="4"/>
      <c r="F113">
        <v>-13.1</v>
      </c>
      <c r="G113">
        <v>1.54</v>
      </c>
    </row>
    <row r="114" spans="1:7" x14ac:dyDescent="0.25">
      <c r="A114" s="1"/>
      <c r="B114" s="1"/>
      <c r="C114" s="1"/>
      <c r="D114">
        <v>0.876</v>
      </c>
      <c r="E114" s="4"/>
      <c r="F114" s="4"/>
      <c r="G114" s="4"/>
    </row>
    <row r="115" spans="1:7" x14ac:dyDescent="0.25">
      <c r="A115" s="1"/>
      <c r="B115" s="1"/>
      <c r="C115" s="1"/>
      <c r="D115" s="4"/>
      <c r="E115" s="4"/>
      <c r="F115">
        <v>-8.0500000000000007</v>
      </c>
      <c r="G115">
        <v>-8.06</v>
      </c>
    </row>
    <row r="116" spans="1:7" x14ac:dyDescent="0.25">
      <c r="A116" s="1"/>
      <c r="B116" s="1"/>
      <c r="C116" s="1"/>
      <c r="D116">
        <v>6.23</v>
      </c>
      <c r="E116" s="4"/>
      <c r="F116">
        <v>-8.0500000000000007</v>
      </c>
      <c r="G116" s="4"/>
    </row>
    <row r="117" spans="1:7" x14ac:dyDescent="0.25">
      <c r="A117" s="1"/>
      <c r="B117" s="1"/>
      <c r="C117" s="1"/>
      <c r="D117">
        <v>-1.29</v>
      </c>
      <c r="E117" s="4"/>
      <c r="F117">
        <v>-18.600000000000001</v>
      </c>
      <c r="G117" s="4"/>
    </row>
    <row r="118" spans="1:7" x14ac:dyDescent="0.25">
      <c r="A118" s="1"/>
      <c r="B118" s="1"/>
      <c r="C118" s="1"/>
      <c r="D118" s="1"/>
      <c r="E118" s="1"/>
    </row>
    <row r="119" spans="1:7" x14ac:dyDescent="0.25">
      <c r="A119" s="2" t="s">
        <v>8</v>
      </c>
      <c r="B119" s="2">
        <f>AVERAGE(B98:B117)</f>
        <v>5.4104999999999999</v>
      </c>
      <c r="C119" s="2">
        <f t="shared" ref="C119:G119" si="8">AVERAGE(C98:C117)</f>
        <v>-4.7574999999999994</v>
      </c>
      <c r="D119" s="2">
        <f t="shared" si="8"/>
        <v>1.3345625000000003</v>
      </c>
      <c r="E119" s="2">
        <f t="shared" si="8"/>
        <v>0.74912499999999982</v>
      </c>
      <c r="F119" s="2">
        <f t="shared" si="8"/>
        <v>-7.963388888888888</v>
      </c>
      <c r="G119" s="2">
        <f t="shared" si="8"/>
        <v>-2.4998666666666671</v>
      </c>
    </row>
    <row r="120" spans="1:7" x14ac:dyDescent="0.25">
      <c r="A120" s="2" t="s">
        <v>7</v>
      </c>
      <c r="B120" s="2">
        <f>STDEV(B98:B117)</f>
        <v>4.087454648066446</v>
      </c>
      <c r="C120" s="2">
        <f t="shared" ref="C120:G120" si="9">STDEV(C98:C117)</f>
        <v>3.8012357013401399</v>
      </c>
      <c r="D120" s="2">
        <f t="shared" si="9"/>
        <v>2.7428785115580063</v>
      </c>
      <c r="E120" s="2">
        <f t="shared" si="9"/>
        <v>4.191066670823278</v>
      </c>
      <c r="F120" s="2">
        <f t="shared" si="9"/>
        <v>5.3930635093924009</v>
      </c>
      <c r="G120" s="2">
        <f t="shared" si="9"/>
        <v>2.9442419559604973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40" workbookViewId="0">
      <selection activeCell="H97" sqref="H97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B2">
        <v>32861</v>
      </c>
      <c r="C2">
        <v>20832</v>
      </c>
      <c r="D2">
        <v>17778</v>
      </c>
      <c r="E2">
        <v>20880</v>
      </c>
      <c r="F2">
        <v>16246</v>
      </c>
      <c r="G2">
        <v>19943</v>
      </c>
    </row>
    <row r="3" spans="1:10" x14ac:dyDescent="0.25">
      <c r="B3">
        <v>20661</v>
      </c>
      <c r="C3">
        <v>13255</v>
      </c>
      <c r="D3">
        <v>18675</v>
      </c>
      <c r="E3">
        <v>17340</v>
      </c>
      <c r="F3">
        <v>17856</v>
      </c>
      <c r="G3">
        <v>16636</v>
      </c>
    </row>
    <row r="4" spans="1:10" x14ac:dyDescent="0.25">
      <c r="B4">
        <v>16527</v>
      </c>
      <c r="C4">
        <v>16839</v>
      </c>
      <c r="D4">
        <v>15981</v>
      </c>
      <c r="E4">
        <v>16746</v>
      </c>
      <c r="F4">
        <v>16309</v>
      </c>
      <c r="G4">
        <v>21229</v>
      </c>
    </row>
    <row r="5" spans="1:10" x14ac:dyDescent="0.25">
      <c r="B5">
        <v>20176</v>
      </c>
      <c r="C5">
        <v>20191</v>
      </c>
      <c r="D5">
        <v>20425</v>
      </c>
      <c r="E5">
        <v>12349</v>
      </c>
      <c r="F5">
        <v>17590</v>
      </c>
      <c r="G5">
        <v>16902</v>
      </c>
    </row>
    <row r="6" spans="1:10" x14ac:dyDescent="0.25">
      <c r="B6">
        <v>17425</v>
      </c>
      <c r="C6">
        <v>18473</v>
      </c>
      <c r="D6">
        <v>20973</v>
      </c>
      <c r="E6">
        <v>22826</v>
      </c>
      <c r="F6">
        <v>11481</v>
      </c>
      <c r="G6">
        <v>7694</v>
      </c>
    </row>
    <row r="7" spans="1:10" x14ac:dyDescent="0.25">
      <c r="B7">
        <v>16324</v>
      </c>
      <c r="C7">
        <v>13301</v>
      </c>
      <c r="D7">
        <v>17465</v>
      </c>
      <c r="E7">
        <v>16434</v>
      </c>
      <c r="F7">
        <v>18941</v>
      </c>
      <c r="G7">
        <v>14786</v>
      </c>
    </row>
    <row r="8" spans="1:10" x14ac:dyDescent="0.25">
      <c r="B8">
        <v>11934</v>
      </c>
      <c r="C8">
        <v>14082</v>
      </c>
      <c r="D8">
        <v>17043</v>
      </c>
      <c r="E8">
        <v>20394</v>
      </c>
      <c r="F8">
        <v>16449</v>
      </c>
      <c r="G8">
        <v>13926</v>
      </c>
    </row>
    <row r="9" spans="1:10" x14ac:dyDescent="0.25">
      <c r="B9">
        <v>17137</v>
      </c>
      <c r="C9">
        <v>16558</v>
      </c>
      <c r="D9">
        <v>13082</v>
      </c>
      <c r="E9">
        <v>14614</v>
      </c>
      <c r="F9">
        <v>9606</v>
      </c>
      <c r="G9">
        <v>23386</v>
      </c>
    </row>
    <row r="10" spans="1:10" x14ac:dyDescent="0.25">
      <c r="B10">
        <v>18911</v>
      </c>
      <c r="C10">
        <v>20269</v>
      </c>
      <c r="D10">
        <v>10826</v>
      </c>
      <c r="E10">
        <v>15748</v>
      </c>
      <c r="F10">
        <v>15918</v>
      </c>
      <c r="G10">
        <v>13208</v>
      </c>
    </row>
    <row r="11" spans="1:10" x14ac:dyDescent="0.25">
      <c r="B11">
        <v>23932</v>
      </c>
      <c r="C11">
        <v>16105</v>
      </c>
      <c r="D11">
        <v>16840</v>
      </c>
      <c r="E11">
        <v>20441</v>
      </c>
      <c r="F11">
        <v>9200</v>
      </c>
      <c r="G11">
        <v>19707</v>
      </c>
    </row>
    <row r="12" spans="1:10" x14ac:dyDescent="0.25">
      <c r="D12">
        <v>19566</v>
      </c>
      <c r="E12">
        <v>12676</v>
      </c>
      <c r="F12">
        <v>11606</v>
      </c>
      <c r="G12">
        <v>17496</v>
      </c>
    </row>
    <row r="13" spans="1:10" x14ac:dyDescent="0.25">
      <c r="D13">
        <v>14941</v>
      </c>
      <c r="E13">
        <v>13924</v>
      </c>
      <c r="F13">
        <v>10559</v>
      </c>
      <c r="G13">
        <v>11701</v>
      </c>
      <c r="H13" s="1"/>
      <c r="I13" s="1"/>
      <c r="J13" s="1"/>
    </row>
    <row r="14" spans="1:10" x14ac:dyDescent="0.25">
      <c r="D14">
        <v>12707</v>
      </c>
      <c r="E14">
        <v>26629</v>
      </c>
      <c r="F14">
        <v>14614</v>
      </c>
      <c r="G14">
        <v>14832</v>
      </c>
    </row>
    <row r="15" spans="1:10" x14ac:dyDescent="0.25">
      <c r="D15">
        <v>13894</v>
      </c>
      <c r="E15">
        <v>19285</v>
      </c>
      <c r="F15">
        <v>15403</v>
      </c>
      <c r="G15">
        <v>15746</v>
      </c>
    </row>
    <row r="16" spans="1:10" x14ac:dyDescent="0.25">
      <c r="D16">
        <v>10997</v>
      </c>
      <c r="E16">
        <v>20316</v>
      </c>
      <c r="F16">
        <v>15731</v>
      </c>
      <c r="G16">
        <v>15856</v>
      </c>
      <c r="H16" s="1"/>
      <c r="I16" s="1"/>
    </row>
    <row r="17" spans="1:7" x14ac:dyDescent="0.25">
      <c r="D17">
        <v>17871</v>
      </c>
      <c r="E17">
        <v>16246</v>
      </c>
      <c r="F17">
        <v>10622</v>
      </c>
      <c r="G17">
        <v>17668</v>
      </c>
    </row>
    <row r="18" spans="1:7" x14ac:dyDescent="0.25">
      <c r="D18">
        <v>18043</v>
      </c>
      <c r="E18">
        <v>19677</v>
      </c>
      <c r="F18">
        <v>17575</v>
      </c>
      <c r="G18">
        <v>19175</v>
      </c>
    </row>
    <row r="19" spans="1:7" x14ac:dyDescent="0.25">
      <c r="D19">
        <v>15667</v>
      </c>
      <c r="E19">
        <v>10185</v>
      </c>
      <c r="F19">
        <v>16214</v>
      </c>
      <c r="G19">
        <v>11044</v>
      </c>
    </row>
    <row r="20" spans="1:7" x14ac:dyDescent="0.25">
      <c r="D20">
        <v>21371</v>
      </c>
      <c r="E20">
        <v>18567</v>
      </c>
      <c r="F20">
        <v>18285</v>
      </c>
      <c r="G20">
        <v>15574</v>
      </c>
    </row>
    <row r="21" spans="1:7" x14ac:dyDescent="0.25">
      <c r="D21">
        <v>7958</v>
      </c>
      <c r="E21">
        <v>16403</v>
      </c>
      <c r="F21">
        <v>14769</v>
      </c>
      <c r="G21">
        <v>11747</v>
      </c>
    </row>
    <row r="23" spans="1:7" s="2" customFormat="1" x14ac:dyDescent="0.25">
      <c r="A23" s="2" t="s">
        <v>8</v>
      </c>
      <c r="B23" s="2">
        <f>AVERAGE(B2:B21)</f>
        <v>19588.8</v>
      </c>
      <c r="C23" s="2">
        <f t="shared" ref="C23:G23" si="0">AVERAGE(C2:C21)</f>
        <v>16990.5</v>
      </c>
      <c r="D23" s="2">
        <f t="shared" si="0"/>
        <v>16105.15</v>
      </c>
      <c r="E23" s="2">
        <f t="shared" si="0"/>
        <v>17584</v>
      </c>
      <c r="F23" s="2">
        <f t="shared" si="0"/>
        <v>14748.7</v>
      </c>
      <c r="G23" s="2">
        <f t="shared" si="0"/>
        <v>15912.8</v>
      </c>
    </row>
    <row r="24" spans="1:7" s="2" customFormat="1" x14ac:dyDescent="0.25">
      <c r="A24" s="2" t="s">
        <v>7</v>
      </c>
      <c r="B24" s="2">
        <f>STDEV(B2:B21)</f>
        <v>5640.0488926170756</v>
      </c>
      <c r="C24" s="2">
        <f t="shared" ref="C24:G24" si="1">STDEV(C2:C21)</f>
        <v>2886.1075767275975</v>
      </c>
      <c r="D24" s="2">
        <f t="shared" si="1"/>
        <v>3620.7434722864959</v>
      </c>
      <c r="E24" s="2">
        <f t="shared" si="1"/>
        <v>3900.151737938842</v>
      </c>
      <c r="F24" s="2">
        <f t="shared" si="1"/>
        <v>3083.6032938243206</v>
      </c>
      <c r="G24" s="2">
        <f t="shared" si="1"/>
        <v>3788.3053647827937</v>
      </c>
    </row>
    <row r="26" spans="1:7" x14ac:dyDescent="0.25">
      <c r="A26" s="2" t="s">
        <v>10</v>
      </c>
      <c r="D26">
        <v>2</v>
      </c>
      <c r="E26">
        <v>1</v>
      </c>
      <c r="F26">
        <v>2</v>
      </c>
      <c r="G26">
        <v>1</v>
      </c>
    </row>
    <row r="27" spans="1:7" x14ac:dyDescent="0.25">
      <c r="D27">
        <v>2</v>
      </c>
      <c r="E27">
        <v>1</v>
      </c>
      <c r="F27">
        <v>2</v>
      </c>
      <c r="G27">
        <v>2</v>
      </c>
    </row>
    <row r="28" spans="1:7" x14ac:dyDescent="0.25">
      <c r="D28">
        <v>2</v>
      </c>
      <c r="E28">
        <v>1</v>
      </c>
      <c r="F28">
        <v>2</v>
      </c>
      <c r="G28">
        <v>1</v>
      </c>
    </row>
    <row r="29" spans="1:7" x14ac:dyDescent="0.25">
      <c r="D29">
        <v>3</v>
      </c>
      <c r="E29">
        <v>2</v>
      </c>
      <c r="F29">
        <v>3</v>
      </c>
      <c r="G29">
        <v>2</v>
      </c>
    </row>
    <row r="30" spans="1:7" x14ac:dyDescent="0.25">
      <c r="D30">
        <v>2</v>
      </c>
      <c r="E30">
        <v>2</v>
      </c>
      <c r="F30">
        <v>2</v>
      </c>
      <c r="G30">
        <v>1</v>
      </c>
    </row>
    <row r="31" spans="1:7" x14ac:dyDescent="0.25">
      <c r="D31">
        <v>2</v>
      </c>
      <c r="E31">
        <v>2</v>
      </c>
      <c r="F31">
        <v>3</v>
      </c>
      <c r="G31">
        <v>2</v>
      </c>
    </row>
    <row r="32" spans="1:7" x14ac:dyDescent="0.25">
      <c r="D32">
        <v>1</v>
      </c>
      <c r="E32">
        <v>1</v>
      </c>
      <c r="F32">
        <v>2</v>
      </c>
      <c r="G32">
        <v>2</v>
      </c>
    </row>
    <row r="33" spans="1:7" x14ac:dyDescent="0.25">
      <c r="D33">
        <v>2</v>
      </c>
      <c r="E33">
        <v>2</v>
      </c>
      <c r="F33">
        <v>1</v>
      </c>
      <c r="G33">
        <v>1</v>
      </c>
    </row>
    <row r="34" spans="1:7" x14ac:dyDescent="0.25">
      <c r="D34">
        <v>3</v>
      </c>
      <c r="E34">
        <v>2</v>
      </c>
      <c r="F34">
        <v>2</v>
      </c>
      <c r="G34">
        <v>2</v>
      </c>
    </row>
    <row r="35" spans="1:7" x14ac:dyDescent="0.25">
      <c r="D35">
        <v>2</v>
      </c>
      <c r="E35">
        <v>1</v>
      </c>
      <c r="F35">
        <v>1</v>
      </c>
      <c r="G35">
        <v>2</v>
      </c>
    </row>
    <row r="36" spans="1:7" x14ac:dyDescent="0.25">
      <c r="D36">
        <v>2</v>
      </c>
      <c r="E36">
        <v>2</v>
      </c>
      <c r="F36">
        <v>2</v>
      </c>
      <c r="G36">
        <v>2</v>
      </c>
    </row>
    <row r="37" spans="1:7" x14ac:dyDescent="0.25">
      <c r="D37">
        <v>3</v>
      </c>
      <c r="E37">
        <v>2</v>
      </c>
      <c r="F37">
        <v>3</v>
      </c>
      <c r="G37">
        <v>2</v>
      </c>
    </row>
    <row r="38" spans="1:7" x14ac:dyDescent="0.25">
      <c r="D38">
        <v>2</v>
      </c>
      <c r="E38">
        <v>2</v>
      </c>
      <c r="F38">
        <v>3</v>
      </c>
      <c r="G38">
        <v>2</v>
      </c>
    </row>
    <row r="39" spans="1:7" x14ac:dyDescent="0.25">
      <c r="D39">
        <v>2</v>
      </c>
      <c r="E39">
        <v>2</v>
      </c>
      <c r="F39">
        <v>2</v>
      </c>
      <c r="G39">
        <v>2</v>
      </c>
    </row>
    <row r="40" spans="1:7" x14ac:dyDescent="0.25">
      <c r="D40">
        <v>2</v>
      </c>
      <c r="E40">
        <v>1</v>
      </c>
      <c r="F40">
        <v>2</v>
      </c>
      <c r="G40">
        <v>2</v>
      </c>
    </row>
    <row r="41" spans="1:7" x14ac:dyDescent="0.25">
      <c r="D41">
        <v>2</v>
      </c>
      <c r="E41">
        <v>2</v>
      </c>
      <c r="F41">
        <v>2</v>
      </c>
      <c r="G41">
        <v>2</v>
      </c>
    </row>
    <row r="42" spans="1:7" x14ac:dyDescent="0.25">
      <c r="D42">
        <v>1</v>
      </c>
      <c r="E42">
        <v>2</v>
      </c>
      <c r="F42">
        <v>2</v>
      </c>
      <c r="G42">
        <v>3</v>
      </c>
    </row>
    <row r="43" spans="1:7" x14ac:dyDescent="0.25">
      <c r="D43">
        <v>2</v>
      </c>
      <c r="E43">
        <v>1</v>
      </c>
      <c r="F43">
        <v>2</v>
      </c>
      <c r="G43">
        <v>2</v>
      </c>
    </row>
    <row r="44" spans="1:7" x14ac:dyDescent="0.25">
      <c r="D44">
        <v>2</v>
      </c>
      <c r="E44">
        <v>2</v>
      </c>
      <c r="F44">
        <v>1</v>
      </c>
      <c r="G44">
        <v>1</v>
      </c>
    </row>
    <row r="45" spans="1:7" x14ac:dyDescent="0.25">
      <c r="D45">
        <v>2</v>
      </c>
      <c r="E45">
        <v>3</v>
      </c>
      <c r="F45">
        <v>2</v>
      </c>
      <c r="G45">
        <v>3</v>
      </c>
    </row>
    <row r="47" spans="1:7" s="2" customFormat="1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2.0499999999999998</v>
      </c>
      <c r="E47" s="2">
        <f t="shared" si="2"/>
        <v>1.7</v>
      </c>
      <c r="F47" s="2">
        <f t="shared" si="2"/>
        <v>2.0499999999999998</v>
      </c>
      <c r="G47" s="2">
        <f t="shared" si="2"/>
        <v>1.85</v>
      </c>
    </row>
    <row r="48" spans="1:7" s="2" customFormat="1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0.5104177855340406</v>
      </c>
      <c r="E48" s="2">
        <f t="shared" si="3"/>
        <v>0.57124057057747946</v>
      </c>
      <c r="F48" s="2">
        <f t="shared" si="3"/>
        <v>0.60480531882929955</v>
      </c>
      <c r="G48" s="2">
        <f t="shared" si="3"/>
        <v>0.58714294861239968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>
        <v>6660</v>
      </c>
      <c r="C50">
        <v>4152</v>
      </c>
      <c r="D50" s="4"/>
      <c r="E50">
        <v>8232</v>
      </c>
      <c r="F50" s="4"/>
      <c r="G50">
        <v>8472</v>
      </c>
    </row>
    <row r="51" spans="1:7" x14ac:dyDescent="0.25">
      <c r="A51" s="1"/>
      <c r="B51">
        <v>6768</v>
      </c>
      <c r="C51">
        <v>3816</v>
      </c>
      <c r="D51">
        <v>5616</v>
      </c>
      <c r="E51">
        <v>6480</v>
      </c>
      <c r="F51">
        <v>4464</v>
      </c>
      <c r="G51">
        <v>3576</v>
      </c>
    </row>
    <row r="52" spans="1:7" x14ac:dyDescent="0.25">
      <c r="A52" s="1"/>
      <c r="B52">
        <v>3360</v>
      </c>
      <c r="C52">
        <v>6600</v>
      </c>
      <c r="D52">
        <v>6240</v>
      </c>
      <c r="E52">
        <v>10536</v>
      </c>
      <c r="F52">
        <v>8160</v>
      </c>
      <c r="G52" s="4"/>
    </row>
    <row r="53" spans="1:7" x14ac:dyDescent="0.25">
      <c r="A53" s="1"/>
      <c r="B53">
        <v>10776</v>
      </c>
      <c r="C53">
        <v>3000</v>
      </c>
      <c r="D53" s="4"/>
      <c r="E53">
        <v>10080</v>
      </c>
      <c r="F53">
        <v>3000</v>
      </c>
      <c r="G53">
        <v>5424</v>
      </c>
    </row>
    <row r="54" spans="1:7" x14ac:dyDescent="0.25">
      <c r="A54" s="1"/>
      <c r="B54" s="4"/>
      <c r="C54">
        <v>3168</v>
      </c>
      <c r="D54" s="4"/>
      <c r="E54">
        <v>5472</v>
      </c>
      <c r="F54">
        <v>8976</v>
      </c>
      <c r="G54">
        <v>4512</v>
      </c>
    </row>
    <row r="55" spans="1:7" x14ac:dyDescent="0.25">
      <c r="A55" s="1"/>
      <c r="B55">
        <v>10840</v>
      </c>
      <c r="C55">
        <v>8120</v>
      </c>
      <c r="D55" s="4"/>
      <c r="E55" s="4"/>
      <c r="F55">
        <v>2760</v>
      </c>
      <c r="G55">
        <v>7392</v>
      </c>
    </row>
    <row r="56" spans="1:7" x14ac:dyDescent="0.25">
      <c r="A56" s="1"/>
      <c r="B56" s="4"/>
      <c r="C56" s="7">
        <v>8020</v>
      </c>
      <c r="D56" s="4"/>
      <c r="E56">
        <v>10368</v>
      </c>
      <c r="F56">
        <v>7608</v>
      </c>
      <c r="G56">
        <v>5568</v>
      </c>
    </row>
    <row r="57" spans="1:7" x14ac:dyDescent="0.25">
      <c r="A57" s="1"/>
      <c r="B57">
        <v>10040</v>
      </c>
      <c r="C57" s="7">
        <v>9840</v>
      </c>
      <c r="D57">
        <v>3528</v>
      </c>
      <c r="E57">
        <v>9432</v>
      </c>
      <c r="F57">
        <v>7032</v>
      </c>
      <c r="G57">
        <v>5280</v>
      </c>
    </row>
    <row r="58" spans="1:7" x14ac:dyDescent="0.25">
      <c r="A58" s="1"/>
      <c r="B58" s="7">
        <v>7540</v>
      </c>
      <c r="C58" s="4"/>
      <c r="D58">
        <v>9576</v>
      </c>
      <c r="E58">
        <v>5640</v>
      </c>
      <c r="F58">
        <v>7080</v>
      </c>
      <c r="G58">
        <v>4896</v>
      </c>
    </row>
    <row r="59" spans="1:7" x14ac:dyDescent="0.25">
      <c r="A59" s="1"/>
      <c r="B59" s="7">
        <v>11780</v>
      </c>
      <c r="C59" s="7">
        <v>9820</v>
      </c>
      <c r="D59">
        <v>6216</v>
      </c>
      <c r="E59">
        <v>8544</v>
      </c>
      <c r="F59">
        <v>4440</v>
      </c>
      <c r="G59">
        <v>6984</v>
      </c>
    </row>
    <row r="60" spans="1:7" x14ac:dyDescent="0.25">
      <c r="A60" s="1"/>
      <c r="B60" s="1"/>
      <c r="C60" s="1"/>
      <c r="D60" s="7">
        <v>7440</v>
      </c>
      <c r="E60" s="7">
        <v>6780</v>
      </c>
      <c r="F60" s="4"/>
      <c r="G60">
        <v>9960</v>
      </c>
    </row>
    <row r="61" spans="1:7" x14ac:dyDescent="0.25">
      <c r="A61" s="1"/>
      <c r="B61" s="1"/>
      <c r="C61" s="1"/>
      <c r="D61">
        <v>6760</v>
      </c>
      <c r="E61" s="7">
        <v>6700</v>
      </c>
      <c r="F61" s="4"/>
      <c r="G61" s="4"/>
    </row>
    <row r="62" spans="1:7" x14ac:dyDescent="0.25">
      <c r="A62" s="1"/>
      <c r="B62" s="1"/>
      <c r="C62" s="1"/>
      <c r="D62" s="4"/>
      <c r="E62">
        <v>7900</v>
      </c>
      <c r="F62" s="7">
        <v>4840</v>
      </c>
      <c r="G62">
        <v>10140</v>
      </c>
    </row>
    <row r="63" spans="1:7" x14ac:dyDescent="0.25">
      <c r="A63" s="1"/>
      <c r="B63" s="1"/>
      <c r="C63" s="1"/>
      <c r="D63">
        <v>4380</v>
      </c>
      <c r="E63">
        <v>9340</v>
      </c>
      <c r="F63" s="4"/>
      <c r="G63" s="4"/>
    </row>
    <row r="64" spans="1:7" x14ac:dyDescent="0.25">
      <c r="A64" s="1"/>
      <c r="B64" s="1"/>
      <c r="C64" s="1"/>
      <c r="D64" s="4"/>
      <c r="E64">
        <v>10000</v>
      </c>
      <c r="F64" s="4"/>
      <c r="G64" s="7">
        <v>9920</v>
      </c>
    </row>
    <row r="65" spans="1:7" x14ac:dyDescent="0.25">
      <c r="A65" s="1"/>
      <c r="B65" s="1"/>
      <c r="C65" s="1"/>
      <c r="D65" s="7">
        <v>6180</v>
      </c>
      <c r="E65" s="7">
        <v>9180</v>
      </c>
      <c r="F65" s="7">
        <v>6460</v>
      </c>
      <c r="G65" s="7">
        <v>8440</v>
      </c>
    </row>
    <row r="66" spans="1:7" x14ac:dyDescent="0.25">
      <c r="A66" s="1"/>
      <c r="B66" s="1"/>
      <c r="C66" s="1"/>
      <c r="D66" s="7">
        <v>7420</v>
      </c>
      <c r="E66" s="7">
        <v>5560</v>
      </c>
      <c r="F66" s="4"/>
      <c r="G66" s="7">
        <v>10620</v>
      </c>
    </row>
    <row r="67" spans="1:7" x14ac:dyDescent="0.25">
      <c r="A67" s="1"/>
      <c r="B67" s="1"/>
      <c r="C67" s="1"/>
      <c r="D67" s="7">
        <v>4740</v>
      </c>
      <c r="E67" s="7">
        <v>6100</v>
      </c>
      <c r="F67" s="7">
        <v>6620</v>
      </c>
      <c r="G67" s="7">
        <v>8640</v>
      </c>
    </row>
    <row r="68" spans="1:7" x14ac:dyDescent="0.25">
      <c r="A68" s="1"/>
      <c r="B68" s="1"/>
      <c r="C68" s="1"/>
      <c r="D68" s="7">
        <v>4060</v>
      </c>
      <c r="E68" s="7">
        <v>11240</v>
      </c>
      <c r="F68" s="4"/>
      <c r="G68" s="7">
        <v>8680</v>
      </c>
    </row>
    <row r="69" spans="1:7" x14ac:dyDescent="0.25">
      <c r="A69" s="1"/>
      <c r="B69" s="1"/>
      <c r="C69" s="1"/>
      <c r="D69" s="7">
        <v>4520</v>
      </c>
      <c r="E69" s="7">
        <v>6860</v>
      </c>
      <c r="F69" s="7">
        <v>6640</v>
      </c>
      <c r="G69" s="7">
        <v>10300</v>
      </c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2" t="s">
        <v>8</v>
      </c>
      <c r="B71" s="2">
        <f>AVERAGE(B50:B69)</f>
        <v>8470.5</v>
      </c>
      <c r="C71" s="2">
        <f t="shared" ref="C71:G71" si="4">AVERAGE(C50:C69)</f>
        <v>6281.7777777777774</v>
      </c>
      <c r="D71" s="2">
        <f t="shared" si="4"/>
        <v>5898.1538461538457</v>
      </c>
      <c r="E71" s="2">
        <f t="shared" si="4"/>
        <v>8128.6315789473683</v>
      </c>
      <c r="F71" s="2">
        <f t="shared" si="4"/>
        <v>6006.1538461538457</v>
      </c>
      <c r="G71" s="2">
        <f t="shared" si="4"/>
        <v>7576.7058823529414</v>
      </c>
    </row>
    <row r="72" spans="1:7" x14ac:dyDescent="0.25">
      <c r="A72" s="2" t="s">
        <v>7</v>
      </c>
      <c r="B72" s="2">
        <f>STDEV(B50:B69)</f>
        <v>2866.1930450387622</v>
      </c>
      <c r="C72" s="2">
        <f t="shared" ref="C72:G72" si="5">STDEV(C50:C69)</f>
        <v>2800.9684833008114</v>
      </c>
      <c r="D72" s="2">
        <f t="shared" si="5"/>
        <v>1680.3131576263722</v>
      </c>
      <c r="E72" s="2">
        <f t="shared" si="5"/>
        <v>1892.3693617181596</v>
      </c>
      <c r="F72" s="2">
        <f t="shared" si="5"/>
        <v>1936.071359142609</v>
      </c>
      <c r="G72" s="2">
        <f t="shared" si="5"/>
        <v>2307.9728054264933</v>
      </c>
    </row>
    <row r="74" spans="1:7" x14ac:dyDescent="0.25">
      <c r="A74" s="5" t="s">
        <v>35</v>
      </c>
      <c r="B74">
        <v>-0.55400000000000005</v>
      </c>
      <c r="C74">
        <v>-0.98</v>
      </c>
      <c r="D74" s="4"/>
      <c r="E74">
        <v>1.07</v>
      </c>
      <c r="F74" s="4"/>
      <c r="G74">
        <v>-2.04</v>
      </c>
    </row>
    <row r="75" spans="1:7" x14ac:dyDescent="0.25">
      <c r="A75" s="1"/>
      <c r="B75">
        <v>0.91600000000000004</v>
      </c>
      <c r="C75">
        <v>-2</v>
      </c>
      <c r="D75">
        <v>1.62</v>
      </c>
      <c r="E75">
        <v>-0.96299999999999997</v>
      </c>
      <c r="F75">
        <v>3.0000000000000001E-3</v>
      </c>
      <c r="G75">
        <v>-5.46</v>
      </c>
    </row>
    <row r="76" spans="1:7" x14ac:dyDescent="0.25">
      <c r="A76" s="1"/>
      <c r="B76">
        <v>4.88</v>
      </c>
      <c r="C76">
        <v>-3.39</v>
      </c>
      <c r="D76">
        <v>4.82</v>
      </c>
      <c r="E76">
        <v>1.75</v>
      </c>
      <c r="F76">
        <v>1.08</v>
      </c>
      <c r="G76" s="4"/>
    </row>
    <row r="77" spans="1:7" x14ac:dyDescent="0.25">
      <c r="A77" s="1"/>
      <c r="B77">
        <v>2.2400000000000002</v>
      </c>
      <c r="C77">
        <v>-3.73</v>
      </c>
      <c r="D77" s="4"/>
      <c r="E77">
        <v>2.44</v>
      </c>
      <c r="F77">
        <v>0.98499999999999999</v>
      </c>
      <c r="G77">
        <v>-0.80100000000000005</v>
      </c>
    </row>
    <row r="78" spans="1:7" x14ac:dyDescent="0.25">
      <c r="A78" s="1"/>
      <c r="B78" s="4"/>
      <c r="C78">
        <v>-4.8499999999999996</v>
      </c>
      <c r="D78" s="4"/>
      <c r="E78">
        <v>1.73</v>
      </c>
      <c r="F78">
        <v>-1.32</v>
      </c>
      <c r="G78">
        <v>-2.39</v>
      </c>
    </row>
    <row r="79" spans="1:7" x14ac:dyDescent="0.25">
      <c r="A79" s="1"/>
      <c r="B79">
        <v>1.82</v>
      </c>
      <c r="C79">
        <v>-2.13</v>
      </c>
      <c r="D79" s="4"/>
      <c r="E79" s="4"/>
      <c r="F79">
        <v>-2.27</v>
      </c>
      <c r="G79">
        <v>-3.46</v>
      </c>
    </row>
    <row r="80" spans="1:7" x14ac:dyDescent="0.25">
      <c r="A80" s="1"/>
      <c r="B80" s="4"/>
      <c r="C80" s="7">
        <v>-0.81200000000000006</v>
      </c>
      <c r="D80" s="4"/>
      <c r="E80">
        <v>-0.13500000000000001</v>
      </c>
      <c r="F80">
        <v>-0.66800000000000004</v>
      </c>
      <c r="G80">
        <v>-1.71</v>
      </c>
    </row>
    <row r="81" spans="1:7" x14ac:dyDescent="0.25">
      <c r="A81" s="1"/>
      <c r="B81">
        <v>-0.45600000000000002</v>
      </c>
      <c r="C81" s="7">
        <v>0.55900000000000005</v>
      </c>
      <c r="D81">
        <v>3.14</v>
      </c>
      <c r="E81">
        <v>1.31</v>
      </c>
      <c r="F81">
        <v>-1.29</v>
      </c>
      <c r="G81">
        <v>-1.77</v>
      </c>
    </row>
    <row r="82" spans="1:7" x14ac:dyDescent="0.25">
      <c r="A82" s="1"/>
      <c r="B82" s="7">
        <v>0.29899999999999999</v>
      </c>
      <c r="C82" s="4"/>
      <c r="D82">
        <v>1.1499999999999999</v>
      </c>
      <c r="E82">
        <v>2.31</v>
      </c>
      <c r="F82">
        <v>-0.54300000000000004</v>
      </c>
      <c r="G82">
        <v>-2.23</v>
      </c>
    </row>
    <row r="83" spans="1:7" x14ac:dyDescent="0.25">
      <c r="A83" s="1"/>
      <c r="B83" s="7">
        <v>0.47199999999999998</v>
      </c>
      <c r="C83" s="7">
        <v>-2.1</v>
      </c>
      <c r="D83">
        <v>-0.52700000000000002</v>
      </c>
      <c r="E83">
        <v>1.76</v>
      </c>
      <c r="F83">
        <v>-2.38</v>
      </c>
      <c r="G83">
        <v>-2.5099999999999998</v>
      </c>
    </row>
    <row r="84" spans="1:7" x14ac:dyDescent="0.25">
      <c r="A84" s="1"/>
      <c r="B84" s="1"/>
      <c r="C84" s="1"/>
      <c r="D84" s="7">
        <v>-0.65100000000000002</v>
      </c>
      <c r="E84" s="7">
        <v>0.59199999999999997</v>
      </c>
      <c r="F84" s="4"/>
      <c r="G84">
        <v>-1.59</v>
      </c>
    </row>
    <row r="85" spans="1:7" x14ac:dyDescent="0.25">
      <c r="A85" s="1"/>
      <c r="B85" s="1"/>
      <c r="C85" s="1"/>
      <c r="D85">
        <v>1.43</v>
      </c>
      <c r="E85" s="7">
        <v>1.54</v>
      </c>
      <c r="F85" s="4"/>
      <c r="G85" s="4"/>
    </row>
    <row r="86" spans="1:7" x14ac:dyDescent="0.25">
      <c r="A86" s="1"/>
      <c r="B86" s="1"/>
      <c r="C86" s="1"/>
      <c r="D86" s="4"/>
      <c r="E86">
        <v>0.46800000000000003</v>
      </c>
      <c r="F86" s="7">
        <v>-1.51</v>
      </c>
      <c r="G86">
        <v>-0.53200000000000003</v>
      </c>
    </row>
    <row r="87" spans="1:7" x14ac:dyDescent="0.25">
      <c r="A87" s="1"/>
      <c r="B87" s="1"/>
      <c r="C87" s="1"/>
      <c r="D87">
        <v>0.13500000000000001</v>
      </c>
      <c r="E87">
        <v>0.626</v>
      </c>
      <c r="F87" s="4"/>
      <c r="G87" s="4"/>
    </row>
    <row r="88" spans="1:7" x14ac:dyDescent="0.25">
      <c r="A88" s="1"/>
      <c r="B88" s="1"/>
      <c r="C88" s="1"/>
      <c r="D88" s="4"/>
      <c r="E88">
        <v>1.54</v>
      </c>
      <c r="F88" s="4"/>
      <c r="G88" s="7">
        <v>-1.22</v>
      </c>
    </row>
    <row r="89" spans="1:7" x14ac:dyDescent="0.25">
      <c r="A89" s="1"/>
      <c r="B89" s="1"/>
      <c r="C89" s="1"/>
      <c r="D89" s="7">
        <v>0.30099999999999999</v>
      </c>
      <c r="E89" s="7">
        <v>1.0900000000000001</v>
      </c>
      <c r="F89" s="7">
        <v>0.20200000000000001</v>
      </c>
      <c r="G89" s="7">
        <v>-1.72</v>
      </c>
    </row>
    <row r="90" spans="1:7" x14ac:dyDescent="0.25">
      <c r="A90" s="1"/>
      <c r="B90" s="1"/>
      <c r="C90" s="1"/>
      <c r="D90" s="7">
        <v>0.42899999999999999</v>
      </c>
      <c r="E90" s="7">
        <v>-1</v>
      </c>
      <c r="F90" s="4"/>
      <c r="G90" s="7">
        <v>-0.876</v>
      </c>
    </row>
    <row r="91" spans="1:7" x14ac:dyDescent="0.25">
      <c r="A91" s="1"/>
      <c r="B91" s="1"/>
      <c r="C91" s="1"/>
      <c r="D91" s="7">
        <v>1.17</v>
      </c>
      <c r="E91" s="7">
        <v>0.73</v>
      </c>
      <c r="F91" s="7">
        <v>-1.84</v>
      </c>
      <c r="G91" s="7">
        <v>2.8000000000000001E-2</v>
      </c>
    </row>
    <row r="92" spans="1:7" x14ac:dyDescent="0.25">
      <c r="A92" s="1"/>
      <c r="B92" s="1"/>
      <c r="C92" s="1"/>
      <c r="D92" s="7">
        <v>6.1</v>
      </c>
      <c r="E92" s="7">
        <v>-1.42</v>
      </c>
      <c r="F92" s="4"/>
      <c r="G92" s="7">
        <v>-0.995</v>
      </c>
    </row>
    <row r="93" spans="1:7" x14ac:dyDescent="0.25">
      <c r="A93" s="1"/>
      <c r="B93" s="1"/>
      <c r="C93" s="1"/>
      <c r="D93" s="7">
        <v>2.25</v>
      </c>
      <c r="E93" s="7">
        <v>2.78</v>
      </c>
      <c r="F93" s="7">
        <v>-2.41</v>
      </c>
      <c r="G93" s="7">
        <v>-1.59</v>
      </c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1.2021249999999999</v>
      </c>
      <c r="C95" s="2">
        <f t="shared" ref="C95:G95" si="6">AVERAGE(C74:C93)</f>
        <v>-2.1592222222222222</v>
      </c>
      <c r="D95" s="2">
        <f t="shared" si="6"/>
        <v>1.6436153846153847</v>
      </c>
      <c r="E95" s="2">
        <f t="shared" si="6"/>
        <v>0.95884210526315805</v>
      </c>
      <c r="F95" s="2">
        <f>AVERAGE(F74:F93)</f>
        <v>-0.92007692307692313</v>
      </c>
      <c r="G95" s="2">
        <f t="shared" si="6"/>
        <v>-1.8156470588235296</v>
      </c>
    </row>
    <row r="96" spans="1:7" x14ac:dyDescent="0.25">
      <c r="A96" s="2" t="s">
        <v>7</v>
      </c>
      <c r="B96" s="2">
        <f>STDEV(B74:B93)</f>
        <v>1.7828411064125389</v>
      </c>
      <c r="C96" s="2">
        <f t="shared" ref="C96:G96" si="7">STDEV(C74:C93)</f>
        <v>1.6525154899257206</v>
      </c>
      <c r="D96" s="2">
        <f t="shared" si="7"/>
        <v>2.0124708502427859</v>
      </c>
      <c r="E96" s="2">
        <f t="shared" si="7"/>
        <v>1.177366942855393</v>
      </c>
      <c r="F96" s="2">
        <f>STDEV(F74:F93)</f>
        <v>1.2114409781701061</v>
      </c>
      <c r="G96" s="2">
        <f t="shared" si="7"/>
        <v>1.2532694214122744</v>
      </c>
    </row>
    <row r="98" spans="1:7" x14ac:dyDescent="0.25">
      <c r="A98" s="5" t="s">
        <v>36</v>
      </c>
      <c r="B98">
        <v>5.74</v>
      </c>
      <c r="C98">
        <v>-4.97</v>
      </c>
      <c r="D98" s="4"/>
      <c r="E98">
        <v>4.09</v>
      </c>
      <c r="F98" s="4"/>
      <c r="G98">
        <v>-3.93</v>
      </c>
    </row>
    <row r="99" spans="1:7" x14ac:dyDescent="0.25">
      <c r="A99" s="1"/>
      <c r="B99">
        <v>3.96</v>
      </c>
      <c r="C99">
        <v>-1.5760000000000001</v>
      </c>
      <c r="D99">
        <v>0.98</v>
      </c>
      <c r="E99">
        <v>2.2200000000000002</v>
      </c>
      <c r="F99">
        <v>-4.3600000000000003</v>
      </c>
      <c r="G99">
        <v>-10</v>
      </c>
    </row>
    <row r="100" spans="1:7" x14ac:dyDescent="0.25">
      <c r="A100" s="1"/>
      <c r="B100">
        <v>2.35</v>
      </c>
      <c r="C100">
        <v>-7.74</v>
      </c>
      <c r="D100">
        <v>-0.58199999999999996</v>
      </c>
      <c r="E100">
        <v>1.07</v>
      </c>
      <c r="F100">
        <v>-4.93</v>
      </c>
      <c r="G100" s="4"/>
    </row>
    <row r="101" spans="1:7" x14ac:dyDescent="0.25">
      <c r="A101" s="1"/>
      <c r="B101">
        <v>2.34</v>
      </c>
      <c r="C101">
        <v>-4.03</v>
      </c>
      <c r="D101" s="4"/>
      <c r="E101">
        <v>0.94899999999999995</v>
      </c>
      <c r="F101">
        <v>-3.99</v>
      </c>
      <c r="G101">
        <v>-4.6500000000000004</v>
      </c>
    </row>
    <row r="102" spans="1:7" x14ac:dyDescent="0.25">
      <c r="A102" s="1"/>
      <c r="B102" s="4"/>
      <c r="C102">
        <v>-2.92</v>
      </c>
      <c r="D102" s="4"/>
      <c r="E102">
        <v>0.70499999999999996</v>
      </c>
      <c r="F102">
        <v>-3.69</v>
      </c>
      <c r="G102">
        <v>0.44700000000000001</v>
      </c>
    </row>
    <row r="103" spans="1:7" x14ac:dyDescent="0.25">
      <c r="A103" s="1"/>
      <c r="B103">
        <v>1.92</v>
      </c>
      <c r="C103">
        <v>-3.5</v>
      </c>
      <c r="D103" s="4"/>
      <c r="E103" s="4"/>
      <c r="F103">
        <v>-3.15</v>
      </c>
      <c r="G103">
        <v>-5.3999999999999999E-2</v>
      </c>
    </row>
    <row r="104" spans="1:7" x14ac:dyDescent="0.25">
      <c r="A104" s="1"/>
      <c r="B104" s="4"/>
      <c r="C104" s="7">
        <v>-2.16</v>
      </c>
      <c r="D104" s="4"/>
      <c r="E104">
        <v>2.19</v>
      </c>
      <c r="F104">
        <v>-0.99399999999999999</v>
      </c>
      <c r="G104">
        <v>-4.28</v>
      </c>
    </row>
    <row r="105" spans="1:7" x14ac:dyDescent="0.25">
      <c r="A105" s="1"/>
      <c r="B105">
        <v>0.6</v>
      </c>
      <c r="C105" s="7">
        <v>-0.83299999999999996</v>
      </c>
      <c r="D105">
        <v>2.38</v>
      </c>
      <c r="E105">
        <v>0.47699999999999998</v>
      </c>
      <c r="F105">
        <v>-1.51</v>
      </c>
      <c r="G105">
        <v>-2.48</v>
      </c>
    </row>
    <row r="106" spans="1:7" x14ac:dyDescent="0.25">
      <c r="A106" s="1"/>
      <c r="B106" s="7">
        <v>3.82</v>
      </c>
      <c r="C106" s="4"/>
      <c r="D106">
        <v>1.5</v>
      </c>
      <c r="E106">
        <v>3.13</v>
      </c>
      <c r="F106">
        <v>-2.72</v>
      </c>
      <c r="G106">
        <v>-1.55</v>
      </c>
    </row>
    <row r="107" spans="1:7" x14ac:dyDescent="0.25">
      <c r="A107" s="1"/>
      <c r="B107" s="7">
        <v>0.72299999999999998</v>
      </c>
      <c r="C107" s="7">
        <v>-0.433</v>
      </c>
      <c r="D107">
        <v>-0.498</v>
      </c>
      <c r="E107">
        <v>0.10199999999999999</v>
      </c>
      <c r="F107">
        <v>-2.3199999999999998</v>
      </c>
      <c r="G107">
        <v>-3.71</v>
      </c>
    </row>
    <row r="108" spans="1:7" x14ac:dyDescent="0.25">
      <c r="A108" s="1"/>
      <c r="B108" s="6"/>
      <c r="D108" s="7">
        <v>0.64400000000000002</v>
      </c>
      <c r="E108" s="7">
        <v>0.32600000000000001</v>
      </c>
      <c r="F108" s="4"/>
      <c r="G108">
        <v>-5.0999999999999997E-2</v>
      </c>
    </row>
    <row r="109" spans="1:7" x14ac:dyDescent="0.25">
      <c r="A109" s="1"/>
      <c r="B109" s="1"/>
      <c r="C109" s="1"/>
      <c r="D109">
        <v>1.08</v>
      </c>
      <c r="E109" s="7">
        <v>2.96</v>
      </c>
      <c r="F109" s="4"/>
      <c r="G109" s="4"/>
    </row>
    <row r="110" spans="1:7" x14ac:dyDescent="0.25">
      <c r="A110" s="1"/>
      <c r="B110" s="1"/>
      <c r="C110" s="1"/>
      <c r="D110" s="4"/>
      <c r="E110">
        <v>-0.42099999999999999</v>
      </c>
      <c r="F110" s="7">
        <v>-1.17</v>
      </c>
      <c r="G110">
        <v>-0.61599999999999999</v>
      </c>
    </row>
    <row r="111" spans="1:7" x14ac:dyDescent="0.25">
      <c r="A111" s="1"/>
      <c r="B111" s="1"/>
      <c r="C111" s="1"/>
      <c r="D111">
        <v>-1.0999999999999999E-2</v>
      </c>
      <c r="E111">
        <v>0.36399999999999999</v>
      </c>
      <c r="F111" s="4"/>
      <c r="G111" s="4"/>
    </row>
    <row r="112" spans="1:7" x14ac:dyDescent="0.25">
      <c r="A112" s="1"/>
      <c r="B112" s="1"/>
      <c r="C112" s="1"/>
      <c r="D112" s="4"/>
      <c r="E112">
        <v>1.01</v>
      </c>
      <c r="F112" s="4"/>
      <c r="G112" s="7">
        <v>-3.78</v>
      </c>
    </row>
    <row r="113" spans="1:7" x14ac:dyDescent="0.25">
      <c r="A113" s="1"/>
      <c r="B113" s="1"/>
      <c r="C113" s="1"/>
      <c r="D113" s="7">
        <v>1.27</v>
      </c>
      <c r="E113" s="7">
        <v>-0.109</v>
      </c>
      <c r="F113" s="7">
        <v>0.20399999999999999</v>
      </c>
      <c r="G113" s="7">
        <v>-1.52</v>
      </c>
    </row>
    <row r="114" spans="1:7" x14ac:dyDescent="0.25">
      <c r="A114" s="1"/>
      <c r="B114" s="1"/>
      <c r="C114" s="1"/>
      <c r="D114" s="7">
        <v>4.07</v>
      </c>
      <c r="E114" s="7">
        <v>1.81</v>
      </c>
      <c r="F114" s="4"/>
      <c r="G114" s="7">
        <v>0.05</v>
      </c>
    </row>
    <row r="115" spans="1:7" x14ac:dyDescent="0.25">
      <c r="A115" s="1"/>
      <c r="B115" s="1"/>
      <c r="C115" s="1"/>
      <c r="D115" s="7">
        <v>2.37</v>
      </c>
      <c r="E115" s="7">
        <v>3.34</v>
      </c>
      <c r="F115" s="7">
        <v>-2.37</v>
      </c>
      <c r="G115" s="7">
        <v>1.08</v>
      </c>
    </row>
    <row r="116" spans="1:7" x14ac:dyDescent="0.25">
      <c r="A116" s="1"/>
      <c r="B116" s="1"/>
      <c r="C116" s="1"/>
      <c r="D116" s="7">
        <v>1.1499999999999999</v>
      </c>
      <c r="E116" s="7">
        <v>3.15</v>
      </c>
      <c r="F116" s="4"/>
      <c r="G116" s="7">
        <v>-0.59499999999999997</v>
      </c>
    </row>
    <row r="117" spans="1:7" x14ac:dyDescent="0.25">
      <c r="A117" s="1"/>
      <c r="B117" s="1"/>
      <c r="C117" s="1"/>
      <c r="D117" s="7">
        <v>1.78</v>
      </c>
      <c r="E117" s="7">
        <v>3.11</v>
      </c>
      <c r="F117" s="7">
        <v>-0.33300000000000002</v>
      </c>
      <c r="G117" s="7">
        <v>-5.34</v>
      </c>
    </row>
    <row r="118" spans="1:7" x14ac:dyDescent="0.25">
      <c r="A118" s="1"/>
      <c r="B118" s="1"/>
      <c r="C118" s="1"/>
      <c r="D118" s="1"/>
      <c r="E118" s="1"/>
      <c r="G118" s="1"/>
    </row>
    <row r="119" spans="1:7" x14ac:dyDescent="0.25">
      <c r="A119" s="2" t="s">
        <v>8</v>
      </c>
      <c r="B119" s="2">
        <f>AVERAGE(B98:B117)</f>
        <v>2.6816249999999999</v>
      </c>
      <c r="C119" s="2">
        <f t="shared" ref="C119:G119" si="8">AVERAGE(C98:C117)</f>
        <v>-3.1291111111111105</v>
      </c>
      <c r="D119" s="2">
        <f t="shared" si="8"/>
        <v>1.2409999999999999</v>
      </c>
      <c r="E119" s="2">
        <f t="shared" si="8"/>
        <v>1.6038421052631577</v>
      </c>
      <c r="F119" s="2">
        <f t="shared" si="8"/>
        <v>-2.4102307692307687</v>
      </c>
      <c r="G119" s="2">
        <f t="shared" si="8"/>
        <v>-2.4105294117647058</v>
      </c>
    </row>
    <row r="120" spans="1:7" x14ac:dyDescent="0.25">
      <c r="A120" s="2" t="s">
        <v>7</v>
      </c>
      <c r="B120" s="2">
        <f>STDEV(B98:B117)</f>
        <v>1.7427370867607737</v>
      </c>
      <c r="C120" s="2">
        <f t="shared" ref="C120:G120" si="9">STDEV(C98:C117)</f>
        <v>2.2785556524059527</v>
      </c>
      <c r="D120" s="2">
        <f t="shared" si="9"/>
        <v>1.268441694889179</v>
      </c>
      <c r="E120" s="2">
        <f t="shared" si="9"/>
        <v>1.3822681144954758</v>
      </c>
      <c r="F120" s="2">
        <f t="shared" si="9"/>
        <v>1.5927094395947936</v>
      </c>
      <c r="G120" s="2">
        <f t="shared" si="9"/>
        <v>2.8078441711936017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102" workbookViewId="0">
      <selection activeCell="D123" sqref="D123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B2">
        <v>22231</v>
      </c>
      <c r="C2">
        <v>11138</v>
      </c>
      <c r="D2">
        <v>9950</v>
      </c>
      <c r="E2">
        <v>20880</v>
      </c>
      <c r="F2">
        <v>10544</v>
      </c>
      <c r="G2">
        <v>11638</v>
      </c>
    </row>
    <row r="3" spans="1:10" x14ac:dyDescent="0.25">
      <c r="B3">
        <v>14614</v>
      </c>
      <c r="C3">
        <v>9497</v>
      </c>
      <c r="D3">
        <v>14599</v>
      </c>
      <c r="E3">
        <v>17340</v>
      </c>
      <c r="F3">
        <v>10887</v>
      </c>
      <c r="G3">
        <v>19879</v>
      </c>
    </row>
    <row r="4" spans="1:10" x14ac:dyDescent="0.25">
      <c r="B4">
        <v>14911</v>
      </c>
      <c r="C4">
        <v>7021</v>
      </c>
      <c r="D4">
        <v>14365</v>
      </c>
      <c r="E4">
        <v>16746</v>
      </c>
      <c r="F4">
        <v>13474</v>
      </c>
      <c r="G4">
        <v>9326</v>
      </c>
    </row>
    <row r="5" spans="1:10" x14ac:dyDescent="0.25">
      <c r="B5">
        <v>12756</v>
      </c>
      <c r="C5">
        <v>10372</v>
      </c>
      <c r="D5">
        <v>13552</v>
      </c>
      <c r="E5">
        <v>12349</v>
      </c>
      <c r="F5">
        <v>10575</v>
      </c>
      <c r="G5">
        <v>17152</v>
      </c>
    </row>
    <row r="6" spans="1:10" x14ac:dyDescent="0.25">
      <c r="B6">
        <v>13161</v>
      </c>
      <c r="C6">
        <v>4896</v>
      </c>
      <c r="D6">
        <v>19707</v>
      </c>
      <c r="E6">
        <v>22826</v>
      </c>
      <c r="F6">
        <v>11748</v>
      </c>
      <c r="G6">
        <v>11372</v>
      </c>
    </row>
    <row r="7" spans="1:10" x14ac:dyDescent="0.25">
      <c r="B7">
        <v>15808</v>
      </c>
      <c r="C7">
        <v>22184</v>
      </c>
      <c r="D7">
        <v>18348</v>
      </c>
      <c r="E7">
        <v>16434</v>
      </c>
      <c r="F7">
        <v>14287</v>
      </c>
      <c r="G7">
        <v>15325</v>
      </c>
    </row>
    <row r="8" spans="1:10" x14ac:dyDescent="0.25">
      <c r="B8">
        <v>24660</v>
      </c>
      <c r="C8">
        <v>17949</v>
      </c>
      <c r="D8">
        <v>16511</v>
      </c>
      <c r="E8">
        <v>20394</v>
      </c>
      <c r="F8">
        <v>12614</v>
      </c>
      <c r="G8">
        <v>15183</v>
      </c>
    </row>
    <row r="9" spans="1:10" x14ac:dyDescent="0.25">
      <c r="B9">
        <v>16621</v>
      </c>
      <c r="C9">
        <v>18253</v>
      </c>
      <c r="D9">
        <v>12020</v>
      </c>
      <c r="E9">
        <v>14614</v>
      </c>
      <c r="F9">
        <v>10481</v>
      </c>
      <c r="G9">
        <v>10091</v>
      </c>
    </row>
    <row r="10" spans="1:10" x14ac:dyDescent="0.25">
      <c r="B10">
        <v>18255</v>
      </c>
      <c r="C10">
        <v>4136</v>
      </c>
      <c r="D10">
        <v>9794</v>
      </c>
      <c r="E10">
        <v>15748</v>
      </c>
      <c r="F10">
        <v>17433</v>
      </c>
      <c r="G10">
        <v>21933</v>
      </c>
    </row>
    <row r="11" spans="1:10" x14ac:dyDescent="0.25">
      <c r="B11">
        <v>19082</v>
      </c>
      <c r="C11">
        <v>14896</v>
      </c>
      <c r="D11">
        <v>16355</v>
      </c>
      <c r="E11">
        <v>20441</v>
      </c>
      <c r="F11">
        <v>15418</v>
      </c>
      <c r="G11">
        <v>19738</v>
      </c>
    </row>
    <row r="12" spans="1:10" x14ac:dyDescent="0.25">
      <c r="D12">
        <v>19270</v>
      </c>
      <c r="E12">
        <v>12676</v>
      </c>
      <c r="F12">
        <v>10200</v>
      </c>
      <c r="G12">
        <v>12012</v>
      </c>
    </row>
    <row r="13" spans="1:10" x14ac:dyDescent="0.25">
      <c r="D13">
        <v>11201</v>
      </c>
      <c r="E13">
        <v>13924</v>
      </c>
      <c r="F13">
        <v>13489</v>
      </c>
      <c r="G13">
        <v>10122</v>
      </c>
      <c r="H13" s="1"/>
      <c r="I13" s="1"/>
      <c r="J13" s="1"/>
    </row>
    <row r="14" spans="1:10" x14ac:dyDescent="0.25">
      <c r="D14">
        <v>15933</v>
      </c>
      <c r="E14">
        <v>26629</v>
      </c>
      <c r="F14">
        <v>11356</v>
      </c>
      <c r="G14">
        <v>10200</v>
      </c>
    </row>
    <row r="15" spans="1:10" x14ac:dyDescent="0.25">
      <c r="D15">
        <v>14114</v>
      </c>
      <c r="E15">
        <v>19285</v>
      </c>
      <c r="F15">
        <v>16183</v>
      </c>
      <c r="G15">
        <v>26972</v>
      </c>
    </row>
    <row r="16" spans="1:10" x14ac:dyDescent="0.25">
      <c r="D16">
        <v>15949</v>
      </c>
      <c r="E16">
        <v>20316</v>
      </c>
      <c r="F16">
        <v>25175</v>
      </c>
      <c r="G16">
        <v>20454</v>
      </c>
      <c r="H16" s="1"/>
      <c r="I16" s="1"/>
    </row>
    <row r="17" spans="1:7" x14ac:dyDescent="0.25">
      <c r="D17">
        <v>17215</v>
      </c>
      <c r="E17">
        <v>16246</v>
      </c>
      <c r="F17">
        <v>9856</v>
      </c>
      <c r="G17">
        <v>15543</v>
      </c>
    </row>
    <row r="18" spans="1:7" x14ac:dyDescent="0.25">
      <c r="D18">
        <v>27081</v>
      </c>
      <c r="E18">
        <v>19677</v>
      </c>
      <c r="F18">
        <v>15137</v>
      </c>
      <c r="G18">
        <v>20629</v>
      </c>
    </row>
    <row r="19" spans="1:7" x14ac:dyDescent="0.25">
      <c r="D19">
        <v>15308</v>
      </c>
      <c r="E19">
        <v>10185</v>
      </c>
      <c r="F19">
        <v>21901</v>
      </c>
      <c r="G19">
        <v>26815</v>
      </c>
    </row>
    <row r="20" spans="1:7" x14ac:dyDescent="0.25">
      <c r="D20">
        <v>19051</v>
      </c>
      <c r="E20">
        <v>18567</v>
      </c>
      <c r="F20">
        <v>19300</v>
      </c>
      <c r="G20">
        <v>27261</v>
      </c>
    </row>
    <row r="21" spans="1:7" x14ac:dyDescent="0.25">
      <c r="D21">
        <v>14317</v>
      </c>
      <c r="E21">
        <v>16403</v>
      </c>
      <c r="F21">
        <v>15762</v>
      </c>
      <c r="G21">
        <v>20301</v>
      </c>
    </row>
    <row r="23" spans="1:7" s="2" customFormat="1" x14ac:dyDescent="0.25">
      <c r="A23" s="2" t="s">
        <v>8</v>
      </c>
      <c r="B23" s="2">
        <f>AVERAGE(B2:B21)</f>
        <v>17209.900000000001</v>
      </c>
      <c r="C23" s="2">
        <f t="shared" ref="C23:G23" si="0">AVERAGE(C2:C21)</f>
        <v>12034.2</v>
      </c>
      <c r="D23" s="2">
        <f t="shared" si="0"/>
        <v>15732</v>
      </c>
      <c r="E23" s="2">
        <f t="shared" si="0"/>
        <v>17584</v>
      </c>
      <c r="F23" s="2">
        <f t="shared" si="0"/>
        <v>14291</v>
      </c>
      <c r="G23" s="2">
        <f t="shared" si="0"/>
        <v>17097.3</v>
      </c>
    </row>
    <row r="24" spans="1:7" s="2" customFormat="1" x14ac:dyDescent="0.25">
      <c r="A24" s="2" t="s">
        <v>7</v>
      </c>
      <c r="B24" s="2">
        <f>STDEV(B2:B21)</f>
        <v>3885.5717282731466</v>
      </c>
      <c r="C24" s="2">
        <f t="shared" ref="C24:G24" si="1">STDEV(C2:C21)</f>
        <v>6085.8467465277345</v>
      </c>
      <c r="D24" s="2">
        <f t="shared" si="1"/>
        <v>3933.418307140415</v>
      </c>
      <c r="E24" s="2">
        <f t="shared" si="1"/>
        <v>3900.151737938842</v>
      </c>
      <c r="F24" s="2">
        <f t="shared" si="1"/>
        <v>4158.8633948282204</v>
      </c>
      <c r="G24" s="2">
        <f t="shared" si="1"/>
        <v>5941.4688782807689</v>
      </c>
    </row>
    <row r="26" spans="1:7" x14ac:dyDescent="0.25">
      <c r="A26" s="2" t="s">
        <v>10</v>
      </c>
      <c r="D26">
        <v>1</v>
      </c>
      <c r="E26">
        <v>2</v>
      </c>
      <c r="F26">
        <v>1</v>
      </c>
      <c r="G26">
        <v>2</v>
      </c>
    </row>
    <row r="27" spans="1:7" x14ac:dyDescent="0.25">
      <c r="D27">
        <v>2</v>
      </c>
      <c r="E27">
        <v>2</v>
      </c>
      <c r="F27">
        <v>1</v>
      </c>
      <c r="G27">
        <v>1</v>
      </c>
    </row>
    <row r="28" spans="1:7" x14ac:dyDescent="0.25">
      <c r="D28">
        <v>2</v>
      </c>
      <c r="E28">
        <v>1</v>
      </c>
      <c r="F28">
        <v>1</v>
      </c>
      <c r="G28">
        <v>2</v>
      </c>
    </row>
    <row r="29" spans="1:7" x14ac:dyDescent="0.25">
      <c r="D29">
        <v>1</v>
      </c>
      <c r="E29">
        <v>1</v>
      </c>
      <c r="F29">
        <v>2</v>
      </c>
      <c r="G29">
        <v>1</v>
      </c>
    </row>
    <row r="30" spans="1:7" x14ac:dyDescent="0.25">
      <c r="D30">
        <v>2</v>
      </c>
      <c r="E30">
        <v>3</v>
      </c>
      <c r="F30">
        <v>1</v>
      </c>
      <c r="G30">
        <v>1</v>
      </c>
    </row>
    <row r="31" spans="1:7" x14ac:dyDescent="0.25">
      <c r="D31">
        <v>2</v>
      </c>
      <c r="E31">
        <v>1</v>
      </c>
      <c r="F31">
        <v>2</v>
      </c>
      <c r="G31">
        <v>2</v>
      </c>
    </row>
    <row r="32" spans="1:7" x14ac:dyDescent="0.25">
      <c r="D32">
        <v>1</v>
      </c>
      <c r="E32">
        <v>3</v>
      </c>
      <c r="F32">
        <v>2</v>
      </c>
      <c r="G32">
        <v>1</v>
      </c>
    </row>
    <row r="33" spans="1:7" x14ac:dyDescent="0.25">
      <c r="D33">
        <v>2</v>
      </c>
      <c r="E33">
        <v>1</v>
      </c>
      <c r="F33">
        <v>1</v>
      </c>
      <c r="G33">
        <v>1</v>
      </c>
    </row>
    <row r="34" spans="1:7" x14ac:dyDescent="0.25">
      <c r="D34">
        <v>1</v>
      </c>
      <c r="E34">
        <v>1</v>
      </c>
      <c r="F34">
        <v>2</v>
      </c>
      <c r="G34">
        <v>2</v>
      </c>
    </row>
    <row r="35" spans="1:7" x14ac:dyDescent="0.25">
      <c r="D35">
        <v>2</v>
      </c>
      <c r="E35">
        <v>1</v>
      </c>
      <c r="F35">
        <v>2</v>
      </c>
      <c r="G35">
        <v>2</v>
      </c>
    </row>
    <row r="36" spans="1:7" x14ac:dyDescent="0.25">
      <c r="D36">
        <v>2</v>
      </c>
      <c r="E36">
        <v>2</v>
      </c>
      <c r="F36">
        <v>2</v>
      </c>
      <c r="G36">
        <v>1</v>
      </c>
    </row>
    <row r="37" spans="1:7" x14ac:dyDescent="0.25">
      <c r="D37">
        <v>1</v>
      </c>
      <c r="E37">
        <v>2</v>
      </c>
      <c r="F37">
        <v>2</v>
      </c>
      <c r="G37">
        <v>1</v>
      </c>
    </row>
    <row r="38" spans="1:7" x14ac:dyDescent="0.25">
      <c r="D38">
        <v>1</v>
      </c>
      <c r="E38">
        <v>3</v>
      </c>
      <c r="F38">
        <v>2</v>
      </c>
      <c r="G38">
        <v>1</v>
      </c>
    </row>
    <row r="39" spans="1:7" x14ac:dyDescent="0.25">
      <c r="D39">
        <v>1</v>
      </c>
      <c r="E39">
        <v>3</v>
      </c>
      <c r="F39">
        <v>2</v>
      </c>
      <c r="G39">
        <v>2</v>
      </c>
    </row>
    <row r="40" spans="1:7" x14ac:dyDescent="0.25">
      <c r="D40">
        <v>1</v>
      </c>
      <c r="E40">
        <v>2</v>
      </c>
      <c r="F40">
        <v>1</v>
      </c>
      <c r="G40">
        <v>1</v>
      </c>
    </row>
    <row r="41" spans="1:7" x14ac:dyDescent="0.25">
      <c r="D41">
        <v>1</v>
      </c>
      <c r="E41">
        <v>3</v>
      </c>
      <c r="F41">
        <v>1</v>
      </c>
      <c r="G41">
        <v>2</v>
      </c>
    </row>
    <row r="42" spans="1:7" x14ac:dyDescent="0.25">
      <c r="D42">
        <v>3</v>
      </c>
      <c r="E42">
        <v>2</v>
      </c>
      <c r="F42">
        <v>2</v>
      </c>
      <c r="G42">
        <v>2</v>
      </c>
    </row>
    <row r="43" spans="1:7" x14ac:dyDescent="0.25">
      <c r="D43">
        <v>2</v>
      </c>
      <c r="E43">
        <v>2</v>
      </c>
      <c r="F43">
        <v>2</v>
      </c>
      <c r="G43">
        <v>1</v>
      </c>
    </row>
    <row r="44" spans="1:7" x14ac:dyDescent="0.25">
      <c r="D44">
        <v>2</v>
      </c>
      <c r="E44">
        <v>1</v>
      </c>
      <c r="F44">
        <v>2</v>
      </c>
      <c r="G44">
        <v>3</v>
      </c>
    </row>
    <row r="45" spans="1:7" x14ac:dyDescent="0.25">
      <c r="D45">
        <v>1</v>
      </c>
      <c r="E45">
        <v>1</v>
      </c>
      <c r="F45">
        <v>2</v>
      </c>
      <c r="G45">
        <v>2</v>
      </c>
    </row>
    <row r="47" spans="1:7" s="2" customFormat="1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1.55</v>
      </c>
      <c r="E47" s="2">
        <f t="shared" si="2"/>
        <v>1.85</v>
      </c>
      <c r="F47" s="2">
        <f t="shared" si="2"/>
        <v>1.65</v>
      </c>
      <c r="G47" s="2">
        <f t="shared" si="2"/>
        <v>1.55</v>
      </c>
    </row>
    <row r="48" spans="1:7" s="2" customFormat="1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0.60480531882929955</v>
      </c>
      <c r="E48" s="2">
        <f t="shared" si="3"/>
        <v>0.81272770088724888</v>
      </c>
      <c r="F48" s="2">
        <f t="shared" si="3"/>
        <v>0.48936048492959278</v>
      </c>
      <c r="G48" s="2">
        <f t="shared" si="3"/>
        <v>0.60480531882929955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>
        <v>7248</v>
      </c>
      <c r="C50">
        <v>8664</v>
      </c>
      <c r="D50">
        <v>7320</v>
      </c>
      <c r="E50">
        <v>5736</v>
      </c>
      <c r="F50">
        <v>8736</v>
      </c>
      <c r="G50" s="4"/>
    </row>
    <row r="51" spans="1:7" x14ac:dyDescent="0.25">
      <c r="A51" s="1"/>
      <c r="B51">
        <v>8232</v>
      </c>
      <c r="C51">
        <v>7224</v>
      </c>
      <c r="D51">
        <v>6768</v>
      </c>
      <c r="E51">
        <v>6432</v>
      </c>
      <c r="F51">
        <v>4320</v>
      </c>
      <c r="G51">
        <v>4584</v>
      </c>
    </row>
    <row r="52" spans="1:7" x14ac:dyDescent="0.25">
      <c r="A52" s="1"/>
      <c r="B52">
        <v>7128</v>
      </c>
      <c r="C52">
        <v>8520</v>
      </c>
      <c r="D52">
        <v>5880</v>
      </c>
      <c r="E52">
        <v>12216</v>
      </c>
      <c r="F52">
        <v>8544</v>
      </c>
      <c r="G52">
        <v>5904</v>
      </c>
    </row>
    <row r="53" spans="1:7" x14ac:dyDescent="0.25">
      <c r="A53" s="1"/>
      <c r="B53">
        <v>5592</v>
      </c>
      <c r="C53">
        <v>6672</v>
      </c>
      <c r="D53">
        <v>6216</v>
      </c>
      <c r="E53">
        <v>6336</v>
      </c>
      <c r="F53">
        <v>5688</v>
      </c>
      <c r="G53" s="4"/>
    </row>
    <row r="54" spans="1:7" x14ac:dyDescent="0.25">
      <c r="A54" s="1"/>
      <c r="B54">
        <v>6336</v>
      </c>
      <c r="C54">
        <v>9552</v>
      </c>
      <c r="D54">
        <v>8496</v>
      </c>
      <c r="E54">
        <v>10584</v>
      </c>
      <c r="F54">
        <v>5784</v>
      </c>
      <c r="G54" s="4"/>
    </row>
    <row r="55" spans="1:7" x14ac:dyDescent="0.25">
      <c r="A55" s="1"/>
      <c r="B55">
        <v>4368</v>
      </c>
      <c r="C55">
        <v>7632</v>
      </c>
      <c r="D55">
        <v>6768</v>
      </c>
      <c r="E55">
        <v>8712</v>
      </c>
      <c r="F55" s="4"/>
      <c r="G55">
        <v>8088</v>
      </c>
    </row>
    <row r="56" spans="1:7" x14ac:dyDescent="0.25">
      <c r="A56" s="1"/>
      <c r="B56">
        <v>7656</v>
      </c>
      <c r="C56" s="4"/>
      <c r="D56">
        <v>5256</v>
      </c>
      <c r="E56">
        <v>6360</v>
      </c>
      <c r="F56">
        <v>8496</v>
      </c>
      <c r="G56">
        <v>8304</v>
      </c>
    </row>
    <row r="57" spans="1:7" x14ac:dyDescent="0.25">
      <c r="A57" s="1"/>
      <c r="B57">
        <v>7800</v>
      </c>
      <c r="C57" s="7">
        <v>8400</v>
      </c>
      <c r="D57">
        <v>8136</v>
      </c>
      <c r="E57">
        <v>8592</v>
      </c>
      <c r="F57">
        <v>6696</v>
      </c>
      <c r="G57">
        <v>6816</v>
      </c>
    </row>
    <row r="58" spans="1:7" x14ac:dyDescent="0.25">
      <c r="A58" s="1"/>
      <c r="B58" s="7">
        <v>6096</v>
      </c>
      <c r="C58" s="4"/>
      <c r="D58">
        <v>6384</v>
      </c>
      <c r="E58">
        <v>6504</v>
      </c>
      <c r="F58">
        <v>5400</v>
      </c>
      <c r="G58">
        <v>10296</v>
      </c>
    </row>
    <row r="59" spans="1:7" x14ac:dyDescent="0.25">
      <c r="A59" s="1"/>
      <c r="B59" s="7">
        <v>5424</v>
      </c>
      <c r="C59">
        <v>8520</v>
      </c>
      <c r="D59">
        <v>8036</v>
      </c>
      <c r="E59" s="4"/>
      <c r="F59">
        <v>10272</v>
      </c>
      <c r="G59">
        <v>6120</v>
      </c>
    </row>
    <row r="60" spans="1:7" x14ac:dyDescent="0.25">
      <c r="A60" s="1"/>
      <c r="B60" s="1"/>
      <c r="D60">
        <v>7056</v>
      </c>
      <c r="E60">
        <v>6216</v>
      </c>
      <c r="F60">
        <v>9072</v>
      </c>
      <c r="G60">
        <v>7872</v>
      </c>
    </row>
    <row r="61" spans="1:7" x14ac:dyDescent="0.25">
      <c r="A61" s="1"/>
      <c r="B61" s="1"/>
      <c r="C61" s="1"/>
      <c r="D61" s="4"/>
      <c r="E61">
        <v>7728</v>
      </c>
      <c r="F61">
        <v>7920</v>
      </c>
      <c r="G61" s="4"/>
    </row>
    <row r="62" spans="1:7" x14ac:dyDescent="0.25">
      <c r="A62" s="1"/>
      <c r="B62" s="1"/>
      <c r="C62" s="1"/>
      <c r="D62">
        <v>8856</v>
      </c>
      <c r="E62">
        <v>7272</v>
      </c>
      <c r="F62" s="4"/>
      <c r="G62">
        <v>7416</v>
      </c>
    </row>
    <row r="63" spans="1:7" x14ac:dyDescent="0.25">
      <c r="A63" s="1"/>
      <c r="B63" s="1"/>
      <c r="C63" s="1"/>
      <c r="D63" s="4"/>
      <c r="E63">
        <v>8904</v>
      </c>
      <c r="F63" s="7">
        <v>8496</v>
      </c>
      <c r="G63" s="7">
        <v>4104</v>
      </c>
    </row>
    <row r="64" spans="1:7" x14ac:dyDescent="0.25">
      <c r="A64" s="1"/>
      <c r="B64" s="1"/>
      <c r="C64" s="1"/>
      <c r="D64">
        <v>8640</v>
      </c>
      <c r="E64">
        <v>7608</v>
      </c>
      <c r="F64" s="7">
        <v>9072</v>
      </c>
      <c r="G64" s="4"/>
    </row>
    <row r="65" spans="1:7" x14ac:dyDescent="0.25">
      <c r="A65" s="1"/>
      <c r="B65" s="1"/>
      <c r="C65" s="1"/>
      <c r="D65">
        <v>5952</v>
      </c>
      <c r="E65" s="4"/>
      <c r="F65" s="7">
        <v>6840</v>
      </c>
      <c r="G65" s="7">
        <v>5568</v>
      </c>
    </row>
    <row r="66" spans="1:7" x14ac:dyDescent="0.25">
      <c r="A66" s="1"/>
      <c r="B66" s="1"/>
      <c r="C66" s="1"/>
      <c r="D66" s="7">
        <v>10968</v>
      </c>
      <c r="E66" s="7">
        <v>8400</v>
      </c>
      <c r="F66" s="7">
        <v>8736</v>
      </c>
      <c r="G66" s="7">
        <v>7368</v>
      </c>
    </row>
    <row r="67" spans="1:7" x14ac:dyDescent="0.25">
      <c r="A67" s="1"/>
      <c r="B67" s="1"/>
      <c r="C67" s="1"/>
      <c r="D67" s="7">
        <v>7272</v>
      </c>
      <c r="E67" s="7">
        <v>6696</v>
      </c>
      <c r="F67" s="7">
        <v>6774</v>
      </c>
      <c r="G67" s="7">
        <v>8448</v>
      </c>
    </row>
    <row r="68" spans="1:7" x14ac:dyDescent="0.25">
      <c r="A68" s="1"/>
      <c r="B68" s="1"/>
      <c r="C68" s="1"/>
      <c r="D68" s="7">
        <v>6120</v>
      </c>
      <c r="E68" s="4"/>
      <c r="F68" s="7">
        <v>7704</v>
      </c>
      <c r="G68" s="7">
        <v>7416</v>
      </c>
    </row>
    <row r="69" spans="1:7" x14ac:dyDescent="0.25">
      <c r="A69" s="1"/>
      <c r="B69" s="1"/>
      <c r="C69" s="1"/>
      <c r="D69" s="7">
        <v>9672</v>
      </c>
      <c r="E69">
        <v>7272</v>
      </c>
      <c r="F69" s="4"/>
      <c r="G69" s="4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2" t="s">
        <v>8</v>
      </c>
      <c r="B71" s="2">
        <f>AVERAGE(B50:B69)</f>
        <v>6588</v>
      </c>
      <c r="C71" s="2">
        <f t="shared" ref="C71:G71" si="4">AVERAGE(C50:C69)</f>
        <v>8148</v>
      </c>
      <c r="D71" s="2">
        <f t="shared" si="4"/>
        <v>7433.1111111111113</v>
      </c>
      <c r="E71" s="2">
        <f t="shared" si="4"/>
        <v>7739.2941176470586</v>
      </c>
      <c r="F71" s="2">
        <f t="shared" si="4"/>
        <v>7561.7647058823532</v>
      </c>
      <c r="G71" s="2">
        <f t="shared" si="4"/>
        <v>7021.7142857142853</v>
      </c>
    </row>
    <row r="72" spans="1:7" x14ac:dyDescent="0.25">
      <c r="A72" s="2" t="s">
        <v>7</v>
      </c>
      <c r="B72" s="2">
        <f>STDEV(B50:B69)</f>
        <v>1230.1934807175658</v>
      </c>
      <c r="C72" s="2">
        <f t="shared" ref="C72:G72" si="5">STDEV(C50:C69)</f>
        <v>916.23078814393546</v>
      </c>
      <c r="D72" s="2">
        <f t="shared" si="5"/>
        <v>1489.0608524241791</v>
      </c>
      <c r="E72" s="2">
        <f t="shared" si="5"/>
        <v>1706.2826467464988</v>
      </c>
      <c r="F72" s="2">
        <f t="shared" si="5"/>
        <v>1606.011500947759</v>
      </c>
      <c r="G72" s="2">
        <f t="shared" si="5"/>
        <v>1649.3300937780025</v>
      </c>
    </row>
    <row r="74" spans="1:7" x14ac:dyDescent="0.25">
      <c r="A74" s="5" t="s">
        <v>35</v>
      </c>
      <c r="B74">
        <v>2.74</v>
      </c>
      <c r="C74">
        <v>-4.3</v>
      </c>
      <c r="D74">
        <v>3.91</v>
      </c>
      <c r="E74">
        <v>-0.30199999999999999</v>
      </c>
      <c r="F74">
        <v>-3.12</v>
      </c>
      <c r="G74" s="4"/>
    </row>
    <row r="75" spans="1:7" x14ac:dyDescent="0.25">
      <c r="A75" s="1"/>
      <c r="B75">
        <v>2.65</v>
      </c>
      <c r="C75">
        <v>-0.81899999999999995</v>
      </c>
      <c r="D75">
        <v>3.2</v>
      </c>
      <c r="E75">
        <v>0.86299999999999999</v>
      </c>
      <c r="F75">
        <v>-1.77</v>
      </c>
      <c r="G75">
        <v>0.46500000000000002</v>
      </c>
    </row>
    <row r="76" spans="1:7" x14ac:dyDescent="0.25">
      <c r="A76" s="1"/>
      <c r="B76">
        <v>-0.19600000000000001</v>
      </c>
      <c r="C76">
        <v>7.5999999999999998E-2</v>
      </c>
      <c r="D76">
        <v>2.65</v>
      </c>
      <c r="E76">
        <v>2.81</v>
      </c>
      <c r="F76">
        <v>-1.05</v>
      </c>
      <c r="G76">
        <v>-5.08</v>
      </c>
    </row>
    <row r="77" spans="1:7" x14ac:dyDescent="0.25">
      <c r="A77" s="1"/>
      <c r="B77">
        <v>4.6900000000000004</v>
      </c>
      <c r="C77">
        <v>-3.27</v>
      </c>
      <c r="D77">
        <v>0.443</v>
      </c>
      <c r="E77">
        <v>2.0099999999999998</v>
      </c>
      <c r="F77">
        <v>-4.32</v>
      </c>
      <c r="G77" s="4"/>
    </row>
    <row r="78" spans="1:7" x14ac:dyDescent="0.25">
      <c r="A78" s="1"/>
      <c r="B78">
        <v>5.3</v>
      </c>
      <c r="C78">
        <v>-1.76</v>
      </c>
      <c r="D78">
        <v>5.08</v>
      </c>
      <c r="E78">
        <v>-1.43</v>
      </c>
      <c r="F78">
        <v>-1.74</v>
      </c>
      <c r="G78" s="4"/>
    </row>
    <row r="79" spans="1:7" x14ac:dyDescent="0.25">
      <c r="A79" s="1"/>
      <c r="B79">
        <v>3.21</v>
      </c>
      <c r="C79">
        <v>-2.4700000000000002</v>
      </c>
      <c r="D79">
        <v>1.1399999999999999</v>
      </c>
      <c r="E79">
        <v>3.97</v>
      </c>
      <c r="F79" s="4"/>
      <c r="G79">
        <v>-1.65</v>
      </c>
    </row>
    <row r="80" spans="1:7" x14ac:dyDescent="0.25">
      <c r="A80" s="1"/>
      <c r="B80">
        <v>5.51</v>
      </c>
      <c r="C80" s="4"/>
      <c r="D80">
        <v>-4.2699999999999996</v>
      </c>
      <c r="E80">
        <v>4.16</v>
      </c>
      <c r="F80">
        <v>-2.38</v>
      </c>
      <c r="G80">
        <v>-0.9</v>
      </c>
    </row>
    <row r="81" spans="1:7" x14ac:dyDescent="0.25">
      <c r="A81" s="1"/>
      <c r="B81">
        <v>4.57</v>
      </c>
      <c r="C81" s="7">
        <v>-3.1</v>
      </c>
      <c r="D81">
        <v>0.53300000000000003</v>
      </c>
      <c r="E81">
        <v>1.92</v>
      </c>
      <c r="F81">
        <v>-1.26</v>
      </c>
      <c r="G81">
        <v>-0.25600000000000001</v>
      </c>
    </row>
    <row r="82" spans="1:7" x14ac:dyDescent="0.25">
      <c r="A82" s="1"/>
      <c r="B82" s="7">
        <v>3.02</v>
      </c>
      <c r="C82" s="4"/>
      <c r="D82">
        <v>3.54</v>
      </c>
      <c r="E82">
        <v>0.51100000000000001</v>
      </c>
      <c r="F82">
        <v>-4.46</v>
      </c>
      <c r="G82">
        <v>-2.75</v>
      </c>
    </row>
    <row r="83" spans="1:7" x14ac:dyDescent="0.25">
      <c r="A83" s="1"/>
      <c r="B83" s="7">
        <v>-0.67</v>
      </c>
      <c r="C83">
        <v>-1.57</v>
      </c>
      <c r="D83">
        <v>4.9400000000000004</v>
      </c>
      <c r="E83" s="4"/>
      <c r="F83">
        <v>-1.79</v>
      </c>
      <c r="G83">
        <v>-1.1599999999999999</v>
      </c>
    </row>
    <row r="84" spans="1:7" x14ac:dyDescent="0.25">
      <c r="A84" s="1"/>
      <c r="B84" s="1"/>
      <c r="C84" s="1"/>
      <c r="D84">
        <v>1.85</v>
      </c>
      <c r="E84">
        <v>5.07</v>
      </c>
      <c r="F84">
        <v>-1.8</v>
      </c>
      <c r="G84">
        <v>-1.06</v>
      </c>
    </row>
    <row r="85" spans="1:7" x14ac:dyDescent="0.25">
      <c r="A85" s="1"/>
      <c r="B85" s="1"/>
      <c r="C85" s="1"/>
      <c r="D85" s="4"/>
      <c r="E85">
        <v>2.46</v>
      </c>
      <c r="F85">
        <v>-5.99</v>
      </c>
      <c r="G85" s="4"/>
    </row>
    <row r="86" spans="1:7" x14ac:dyDescent="0.25">
      <c r="A86" s="1"/>
      <c r="B86" s="1"/>
      <c r="C86" s="1"/>
      <c r="D86">
        <v>0.89</v>
      </c>
      <c r="E86">
        <v>1.84</v>
      </c>
      <c r="F86" s="4"/>
      <c r="G86">
        <v>-2.0099999999999998</v>
      </c>
    </row>
    <row r="87" spans="1:7" x14ac:dyDescent="0.25">
      <c r="A87" s="1"/>
      <c r="B87" s="1"/>
      <c r="C87" s="1"/>
      <c r="D87" s="4"/>
      <c r="E87">
        <v>3.2</v>
      </c>
      <c r="F87" s="7">
        <v>-0.69299999999999995</v>
      </c>
      <c r="G87" s="7">
        <v>-3.25</v>
      </c>
    </row>
    <row r="88" spans="1:7" x14ac:dyDescent="0.25">
      <c r="A88" s="1"/>
      <c r="B88" s="1"/>
      <c r="C88" s="1"/>
      <c r="D88">
        <v>-2.2799999999999998</v>
      </c>
      <c r="E88">
        <v>3.75</v>
      </c>
      <c r="F88" s="7">
        <v>-1.68</v>
      </c>
      <c r="G88" s="4"/>
    </row>
    <row r="89" spans="1:7" x14ac:dyDescent="0.25">
      <c r="A89" s="1"/>
      <c r="B89" s="1"/>
      <c r="C89" s="1"/>
      <c r="D89">
        <v>5.68</v>
      </c>
      <c r="E89" s="4"/>
      <c r="F89" s="7">
        <v>-4.42</v>
      </c>
      <c r="G89" s="7">
        <v>-1.92</v>
      </c>
    </row>
    <row r="90" spans="1:7" x14ac:dyDescent="0.25">
      <c r="A90" s="1"/>
      <c r="B90" s="1"/>
      <c r="C90" s="1"/>
      <c r="D90" s="7">
        <v>3.22</v>
      </c>
      <c r="E90" s="7">
        <v>0.96799999999999997</v>
      </c>
      <c r="F90" s="7">
        <v>-0.94199999999999995</v>
      </c>
      <c r="G90" s="7">
        <v>-1.3</v>
      </c>
    </row>
    <row r="91" spans="1:7" x14ac:dyDescent="0.25">
      <c r="A91" s="1"/>
      <c r="B91" s="1"/>
      <c r="C91" s="1"/>
      <c r="D91" s="7">
        <v>2.2400000000000002</v>
      </c>
      <c r="E91" s="7">
        <v>5.7</v>
      </c>
      <c r="F91" s="7">
        <v>-2.73</v>
      </c>
      <c r="G91" s="4"/>
    </row>
    <row r="92" spans="1:7" x14ac:dyDescent="0.25">
      <c r="A92" s="1"/>
      <c r="B92" s="1"/>
      <c r="C92" s="1"/>
      <c r="D92" s="7">
        <v>0.70399999999999996</v>
      </c>
      <c r="E92" s="4"/>
      <c r="F92" s="7">
        <v>-3.98</v>
      </c>
      <c r="G92" s="7">
        <v>-6.13</v>
      </c>
    </row>
    <row r="93" spans="1:7" x14ac:dyDescent="0.25">
      <c r="A93" s="1"/>
      <c r="B93" s="1"/>
      <c r="C93" s="1"/>
      <c r="D93" s="7">
        <v>-0.35199999999999998</v>
      </c>
      <c r="E93" s="4"/>
      <c r="F93" s="4"/>
      <c r="G93" s="4"/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3.0824000000000003</v>
      </c>
      <c r="C95" s="2">
        <f t="shared" ref="C95:G95" si="6">AVERAGE(C74:C93)</f>
        <v>-2.1516250000000001</v>
      </c>
      <c r="D95" s="2">
        <f t="shared" si="6"/>
        <v>1.8398888888888889</v>
      </c>
      <c r="E95" s="2">
        <f t="shared" si="6"/>
        <v>2.34375</v>
      </c>
      <c r="F95" s="2">
        <f>AVERAGE(F74:F93)</f>
        <v>-2.5955882352941178</v>
      </c>
      <c r="G95" s="2">
        <f t="shared" si="6"/>
        <v>-2.0770000000000004</v>
      </c>
    </row>
    <row r="96" spans="1:7" x14ac:dyDescent="0.25">
      <c r="A96" s="2" t="s">
        <v>7</v>
      </c>
      <c r="B96" s="2">
        <f>STDEV(B74:B93)</f>
        <v>2.1281478227687933</v>
      </c>
      <c r="C96" s="2">
        <f t="shared" ref="C96:G96" si="7">STDEV(C74:C93)</f>
        <v>1.4191001109858317</v>
      </c>
      <c r="D96" s="2">
        <f t="shared" si="7"/>
        <v>2.5673575082491724</v>
      </c>
      <c r="E96" s="2">
        <f t="shared" si="7"/>
        <v>1.946143074562265</v>
      </c>
      <c r="F96" s="2">
        <f>STDEV(F74:F93)</f>
        <v>1.5333171173481828</v>
      </c>
      <c r="G96" s="2">
        <f t="shared" si="7"/>
        <v>1.8512874799266945</v>
      </c>
    </row>
    <row r="98" spans="1:7" x14ac:dyDescent="0.25">
      <c r="A98" s="5" t="s">
        <v>36</v>
      </c>
      <c r="B98">
        <v>4.7300000000000004</v>
      </c>
      <c r="C98">
        <v>-4.34</v>
      </c>
      <c r="D98">
        <v>4.1900000000000004</v>
      </c>
      <c r="E98">
        <v>-3.14</v>
      </c>
      <c r="F98">
        <v>-4.2300000000000004</v>
      </c>
      <c r="G98" s="4"/>
    </row>
    <row r="99" spans="1:7" x14ac:dyDescent="0.25">
      <c r="A99" s="1"/>
      <c r="B99">
        <v>2.41</v>
      </c>
      <c r="C99">
        <v>0.51900000000000002</v>
      </c>
      <c r="D99">
        <v>4.8099999999999996</v>
      </c>
      <c r="E99">
        <v>4.09</v>
      </c>
      <c r="F99">
        <v>-2.54</v>
      </c>
      <c r="G99">
        <v>-5.29</v>
      </c>
    </row>
    <row r="100" spans="1:7" x14ac:dyDescent="0.25">
      <c r="A100" s="1"/>
      <c r="B100">
        <v>4.59</v>
      </c>
      <c r="C100">
        <v>-2.09</v>
      </c>
      <c r="D100">
        <v>2.97</v>
      </c>
      <c r="E100">
        <v>1.97</v>
      </c>
      <c r="F100">
        <v>-3.49</v>
      </c>
      <c r="G100">
        <v>-3.44</v>
      </c>
    </row>
    <row r="101" spans="1:7" x14ac:dyDescent="0.25">
      <c r="A101" s="1"/>
      <c r="B101">
        <v>2.4500000000000002</v>
      </c>
      <c r="C101">
        <v>-4.96</v>
      </c>
      <c r="D101">
        <v>2</v>
      </c>
      <c r="E101">
        <v>1.65</v>
      </c>
      <c r="F101">
        <v>-2.23</v>
      </c>
      <c r="G101" s="4"/>
    </row>
    <row r="102" spans="1:7" x14ac:dyDescent="0.25">
      <c r="A102" s="1"/>
      <c r="B102">
        <v>4.54</v>
      </c>
      <c r="C102">
        <v>-1.05</v>
      </c>
      <c r="D102">
        <v>6.67</v>
      </c>
      <c r="E102">
        <v>7.4</v>
      </c>
      <c r="F102">
        <v>-1.81</v>
      </c>
      <c r="G102" s="4"/>
    </row>
    <row r="103" spans="1:7" x14ac:dyDescent="0.25">
      <c r="A103" s="1"/>
      <c r="B103">
        <v>3.53</v>
      </c>
      <c r="C103">
        <v>-6.14</v>
      </c>
      <c r="D103">
        <v>2.59</v>
      </c>
      <c r="E103">
        <v>2.41</v>
      </c>
      <c r="F103" s="4"/>
      <c r="G103">
        <v>-4.5599999999999996</v>
      </c>
    </row>
    <row r="104" spans="1:7" x14ac:dyDescent="0.25">
      <c r="A104" s="1"/>
      <c r="B104">
        <v>6.52</v>
      </c>
      <c r="C104" s="4"/>
      <c r="D104">
        <v>4.3</v>
      </c>
      <c r="E104">
        <v>5.91</v>
      </c>
      <c r="F104">
        <v>-3</v>
      </c>
      <c r="G104">
        <v>-1.61</v>
      </c>
    </row>
    <row r="105" spans="1:7" x14ac:dyDescent="0.25">
      <c r="A105" s="1"/>
      <c r="B105">
        <v>5.69</v>
      </c>
      <c r="C105" s="7">
        <v>-13.9</v>
      </c>
      <c r="D105">
        <v>-1.6E-2</v>
      </c>
      <c r="E105">
        <v>0.621</v>
      </c>
      <c r="F105">
        <v>-0.45600000000000002</v>
      </c>
      <c r="G105">
        <v>-2.2599999999999998</v>
      </c>
    </row>
    <row r="106" spans="1:7" x14ac:dyDescent="0.25">
      <c r="A106" s="1"/>
      <c r="B106" s="7">
        <v>2.19</v>
      </c>
      <c r="C106" s="4"/>
      <c r="D106">
        <v>2.15</v>
      </c>
      <c r="E106">
        <v>1.19</v>
      </c>
      <c r="F106">
        <v>-4.4800000000000004</v>
      </c>
      <c r="G106">
        <v>-6.18</v>
      </c>
    </row>
    <row r="107" spans="1:7" x14ac:dyDescent="0.25">
      <c r="A107" s="1"/>
      <c r="B107" s="7">
        <v>7.47</v>
      </c>
      <c r="C107">
        <v>-1.26</v>
      </c>
      <c r="D107">
        <v>2.08</v>
      </c>
      <c r="E107" s="4"/>
      <c r="F107">
        <v>-5.76</v>
      </c>
      <c r="G107">
        <v>-2.4</v>
      </c>
    </row>
    <row r="108" spans="1:7" x14ac:dyDescent="0.25">
      <c r="A108" s="1"/>
      <c r="B108" s="6"/>
      <c r="D108">
        <v>3.49</v>
      </c>
      <c r="E108">
        <v>7.38</v>
      </c>
      <c r="F108">
        <v>-0.5</v>
      </c>
      <c r="G108">
        <v>-1.59</v>
      </c>
    </row>
    <row r="109" spans="1:7" x14ac:dyDescent="0.25">
      <c r="A109" s="1"/>
      <c r="B109" s="1"/>
      <c r="C109" s="1"/>
      <c r="D109" s="4"/>
      <c r="E109">
        <v>3.19</v>
      </c>
      <c r="F109">
        <v>-0.74099999999999999</v>
      </c>
      <c r="G109" s="4"/>
    </row>
    <row r="110" spans="1:7" x14ac:dyDescent="0.25">
      <c r="A110" s="1"/>
      <c r="B110" s="1"/>
      <c r="C110" s="1"/>
      <c r="D110">
        <v>3.38</v>
      </c>
      <c r="E110">
        <v>-7.0000000000000001E-3</v>
      </c>
      <c r="F110" s="4"/>
      <c r="G110">
        <v>0.23899999999999999</v>
      </c>
    </row>
    <row r="111" spans="1:7" x14ac:dyDescent="0.25">
      <c r="A111" s="1"/>
      <c r="B111" s="1"/>
      <c r="C111" s="1"/>
      <c r="D111" s="4"/>
      <c r="E111">
        <v>0.94699999999999995</v>
      </c>
      <c r="F111" s="7">
        <v>-5.4</v>
      </c>
      <c r="G111" s="4"/>
    </row>
    <row r="112" spans="1:7" x14ac:dyDescent="0.25">
      <c r="A112" s="1"/>
      <c r="B112" s="1"/>
      <c r="C112" s="1"/>
      <c r="D112">
        <v>-1.73</v>
      </c>
      <c r="E112">
        <v>7.13</v>
      </c>
      <c r="F112" s="7">
        <v>-10.3</v>
      </c>
      <c r="G112" s="4"/>
    </row>
    <row r="113" spans="1:7" x14ac:dyDescent="0.25">
      <c r="A113" s="1"/>
      <c r="B113" s="1"/>
      <c r="C113" s="1"/>
      <c r="D113">
        <v>8.5500000000000007</v>
      </c>
      <c r="E113" s="4"/>
      <c r="F113" s="7">
        <v>-3.55</v>
      </c>
      <c r="G113" s="7">
        <v>-8.07</v>
      </c>
    </row>
    <row r="114" spans="1:7" x14ac:dyDescent="0.25">
      <c r="A114" s="1"/>
      <c r="B114" s="1"/>
      <c r="C114" s="1"/>
      <c r="D114" s="7">
        <v>7.06</v>
      </c>
      <c r="E114" s="7">
        <v>6.27</v>
      </c>
      <c r="F114" s="7">
        <v>-4.95</v>
      </c>
      <c r="G114" s="7">
        <v>-5.7</v>
      </c>
    </row>
    <row r="115" spans="1:7" x14ac:dyDescent="0.25">
      <c r="A115" s="1"/>
      <c r="B115" s="1"/>
      <c r="C115" s="1"/>
      <c r="D115" s="7">
        <v>6.25</v>
      </c>
      <c r="E115" s="7">
        <v>8.49</v>
      </c>
      <c r="F115" s="7">
        <v>-7.5</v>
      </c>
      <c r="G115" s="7">
        <v>-8.56</v>
      </c>
    </row>
    <row r="116" spans="1:7" x14ac:dyDescent="0.25">
      <c r="A116" s="1"/>
      <c r="B116" s="1"/>
      <c r="C116" s="1"/>
      <c r="D116" s="7">
        <v>2.72</v>
      </c>
      <c r="E116" s="4"/>
      <c r="F116" s="7">
        <v>-5.31</v>
      </c>
      <c r="G116" s="7">
        <v>-10.5</v>
      </c>
    </row>
    <row r="117" spans="1:7" x14ac:dyDescent="0.25">
      <c r="A117" s="1"/>
      <c r="B117" s="1"/>
      <c r="C117" s="1"/>
      <c r="D117" s="7">
        <v>3.02</v>
      </c>
      <c r="E117">
        <v>3.75</v>
      </c>
      <c r="F117" s="4"/>
      <c r="G117" s="4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2" t="s">
        <v>8</v>
      </c>
      <c r="B119" s="2">
        <f>AVERAGE(B98:B117)</f>
        <v>4.4119999999999999</v>
      </c>
      <c r="C119" s="2">
        <f t="shared" ref="C119:G119" si="8">AVERAGE(C98:C117)</f>
        <v>-4.1526249999999996</v>
      </c>
      <c r="D119" s="2">
        <f t="shared" si="8"/>
        <v>3.582444444444445</v>
      </c>
      <c r="E119" s="2">
        <f t="shared" si="8"/>
        <v>3.4853529411764712</v>
      </c>
      <c r="F119" s="2">
        <f t="shared" si="8"/>
        <v>-3.8968823529411765</v>
      </c>
      <c r="G119" s="2">
        <f t="shared" si="8"/>
        <v>-4.6093076923076923</v>
      </c>
    </row>
    <row r="120" spans="1:7" x14ac:dyDescent="0.25">
      <c r="A120" s="2" t="s">
        <v>7</v>
      </c>
      <c r="B120" s="2">
        <f>STDEV(B98:B117)</f>
        <v>1.7996962706708781</v>
      </c>
      <c r="C120" s="2">
        <f t="shared" ref="C120:G120" si="9">STDEV(C98:C117)</f>
        <v>4.5311620375698656</v>
      </c>
      <c r="D120" s="2">
        <f t="shared" si="9"/>
        <v>2.5001612706153504</v>
      </c>
      <c r="E120" s="2">
        <f t="shared" si="9"/>
        <v>3.219162855875275</v>
      </c>
      <c r="F120" s="2">
        <f t="shared" si="9"/>
        <v>2.5820649653512056</v>
      </c>
      <c r="G120" s="2">
        <f t="shared" si="9"/>
        <v>3.1595463119625102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C14" sqref="C14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B2">
        <v>17981</v>
      </c>
      <c r="C2">
        <v>10419</v>
      </c>
      <c r="D2">
        <v>11138</v>
      </c>
      <c r="E2" s="4"/>
      <c r="F2">
        <v>19332</v>
      </c>
      <c r="G2">
        <v>30253</v>
      </c>
    </row>
    <row r="3" spans="1:10" x14ac:dyDescent="0.25">
      <c r="B3">
        <v>22292</v>
      </c>
      <c r="C3">
        <v>21651</v>
      </c>
      <c r="D3">
        <v>15637</v>
      </c>
      <c r="E3">
        <v>24800</v>
      </c>
      <c r="F3">
        <v>27402</v>
      </c>
      <c r="G3">
        <v>32768</v>
      </c>
    </row>
    <row r="4" spans="1:10" x14ac:dyDescent="0.25">
      <c r="B4">
        <v>24284</v>
      </c>
      <c r="C4">
        <v>27933</v>
      </c>
      <c r="D4">
        <v>23574</v>
      </c>
      <c r="E4">
        <v>24081</v>
      </c>
      <c r="F4">
        <v>28651</v>
      </c>
      <c r="G4">
        <v>43251</v>
      </c>
    </row>
    <row r="5" spans="1:10" x14ac:dyDescent="0.25">
      <c r="B5">
        <v>25112</v>
      </c>
      <c r="C5">
        <v>15574</v>
      </c>
      <c r="D5">
        <v>22511</v>
      </c>
      <c r="E5">
        <v>31080</v>
      </c>
      <c r="F5">
        <v>23823</v>
      </c>
      <c r="G5">
        <v>31644</v>
      </c>
    </row>
    <row r="6" spans="1:10" x14ac:dyDescent="0.25">
      <c r="B6">
        <v>17325</v>
      </c>
      <c r="C6">
        <v>16950</v>
      </c>
      <c r="D6">
        <v>23589</v>
      </c>
      <c r="E6">
        <v>32502</v>
      </c>
      <c r="F6">
        <v>32409</v>
      </c>
      <c r="G6" s="4"/>
    </row>
    <row r="7" spans="1:10" x14ac:dyDescent="0.25">
      <c r="B7">
        <v>15496</v>
      </c>
      <c r="C7">
        <v>16824</v>
      </c>
      <c r="D7">
        <v>29433</v>
      </c>
      <c r="E7">
        <v>19816</v>
      </c>
      <c r="F7" s="4"/>
      <c r="G7" s="4"/>
    </row>
    <row r="8" spans="1:10" x14ac:dyDescent="0.25">
      <c r="B8" s="4"/>
      <c r="C8">
        <v>16918</v>
      </c>
      <c r="D8">
        <v>30088</v>
      </c>
      <c r="E8">
        <v>18850</v>
      </c>
      <c r="F8">
        <v>29011</v>
      </c>
      <c r="G8">
        <v>31533</v>
      </c>
    </row>
    <row r="9" spans="1:10" x14ac:dyDescent="0.25">
      <c r="B9">
        <v>20878</v>
      </c>
      <c r="C9">
        <v>13973</v>
      </c>
      <c r="D9">
        <v>27400</v>
      </c>
      <c r="E9">
        <v>26941</v>
      </c>
      <c r="F9">
        <v>22761</v>
      </c>
      <c r="G9">
        <v>28088</v>
      </c>
    </row>
    <row r="10" spans="1:10" x14ac:dyDescent="0.25">
      <c r="B10">
        <v>14645</v>
      </c>
      <c r="C10">
        <v>17466</v>
      </c>
      <c r="D10">
        <v>29370</v>
      </c>
      <c r="E10">
        <v>25284</v>
      </c>
      <c r="F10">
        <v>26863</v>
      </c>
      <c r="G10">
        <v>26988</v>
      </c>
    </row>
    <row r="11" spans="1:10" x14ac:dyDescent="0.25">
      <c r="B11">
        <v>26425</v>
      </c>
      <c r="C11">
        <v>14082</v>
      </c>
      <c r="D11">
        <v>25909</v>
      </c>
      <c r="E11">
        <v>31909</v>
      </c>
      <c r="F11">
        <v>30112</v>
      </c>
      <c r="G11">
        <v>33306</v>
      </c>
    </row>
    <row r="12" spans="1:10" x14ac:dyDescent="0.25">
      <c r="D12">
        <v>15511</v>
      </c>
      <c r="E12" s="4"/>
      <c r="F12">
        <v>17668</v>
      </c>
      <c r="G12">
        <v>19535</v>
      </c>
    </row>
    <row r="13" spans="1:10" x14ac:dyDescent="0.25">
      <c r="D13">
        <v>21089</v>
      </c>
      <c r="E13">
        <v>14629</v>
      </c>
      <c r="F13">
        <v>18285</v>
      </c>
      <c r="G13">
        <v>25398</v>
      </c>
      <c r="H13" s="1"/>
      <c r="I13" s="1"/>
      <c r="J13" s="1"/>
    </row>
    <row r="14" spans="1:10" x14ac:dyDescent="0.25">
      <c r="D14">
        <v>18097</v>
      </c>
      <c r="E14">
        <v>15981</v>
      </c>
      <c r="F14">
        <v>20316</v>
      </c>
      <c r="G14">
        <v>21354</v>
      </c>
    </row>
    <row r="15" spans="1:10" x14ac:dyDescent="0.25">
      <c r="D15">
        <v>14832</v>
      </c>
      <c r="E15">
        <v>28198</v>
      </c>
      <c r="F15">
        <v>15465</v>
      </c>
      <c r="G15">
        <v>32033</v>
      </c>
    </row>
    <row r="16" spans="1:10" x14ac:dyDescent="0.25">
      <c r="D16">
        <v>17230</v>
      </c>
      <c r="E16">
        <v>27494</v>
      </c>
      <c r="F16">
        <v>16152</v>
      </c>
      <c r="G16">
        <v>24073</v>
      </c>
      <c r="H16" s="1"/>
      <c r="I16" s="1"/>
    </row>
    <row r="17" spans="1:7" x14ac:dyDescent="0.25">
      <c r="D17">
        <v>24769</v>
      </c>
      <c r="E17">
        <v>26408</v>
      </c>
      <c r="F17">
        <v>13238</v>
      </c>
      <c r="G17">
        <v>19723</v>
      </c>
    </row>
    <row r="18" spans="1:7" x14ac:dyDescent="0.25">
      <c r="D18">
        <v>18441</v>
      </c>
      <c r="E18">
        <v>22683</v>
      </c>
      <c r="F18">
        <v>30971</v>
      </c>
      <c r="G18">
        <v>27103</v>
      </c>
    </row>
    <row r="19" spans="1:7" x14ac:dyDescent="0.25">
      <c r="D19">
        <v>26019</v>
      </c>
      <c r="E19">
        <v>31580</v>
      </c>
      <c r="F19">
        <v>25393</v>
      </c>
      <c r="G19">
        <v>26378</v>
      </c>
    </row>
    <row r="20" spans="1:7" x14ac:dyDescent="0.25">
      <c r="D20">
        <v>20066</v>
      </c>
      <c r="E20">
        <v>26238</v>
      </c>
      <c r="F20">
        <v>24027</v>
      </c>
      <c r="G20">
        <v>28854</v>
      </c>
    </row>
    <row r="21" spans="1:7" x14ac:dyDescent="0.25">
      <c r="D21">
        <v>27886</v>
      </c>
      <c r="E21">
        <v>30283</v>
      </c>
      <c r="F21">
        <v>24143</v>
      </c>
      <c r="G21">
        <v>17605</v>
      </c>
    </row>
    <row r="23" spans="1:7" s="2" customFormat="1" x14ac:dyDescent="0.25">
      <c r="A23" s="2" t="s">
        <v>8</v>
      </c>
      <c r="B23" s="2">
        <f>AVERAGE(B2:B21)</f>
        <v>20493.111111111109</v>
      </c>
      <c r="C23" s="2">
        <f t="shared" ref="C23:G23" si="0">AVERAGE(C2:C21)</f>
        <v>17179</v>
      </c>
      <c r="D23" s="2">
        <f t="shared" si="0"/>
        <v>22129.45</v>
      </c>
      <c r="E23" s="2">
        <f t="shared" si="0"/>
        <v>25486.5</v>
      </c>
      <c r="F23" s="2">
        <f t="shared" si="0"/>
        <v>23474.842105263157</v>
      </c>
      <c r="G23" s="2">
        <f t="shared" si="0"/>
        <v>27771.5</v>
      </c>
    </row>
    <row r="24" spans="1:7" s="2" customFormat="1" x14ac:dyDescent="0.25">
      <c r="A24" s="2" t="s">
        <v>7</v>
      </c>
      <c r="B24" s="2">
        <f>STDEV(B2:B21)</f>
        <v>4327.1753617239856</v>
      </c>
      <c r="C24" s="2">
        <f t="shared" ref="C24:G24" si="1">STDEV(C2:C21)</f>
        <v>4762.3491635489681</v>
      </c>
      <c r="D24" s="2">
        <f t="shared" si="1"/>
        <v>5572.4733663267598</v>
      </c>
      <c r="E24" s="2">
        <f t="shared" si="1"/>
        <v>5377.4408220005216</v>
      </c>
      <c r="F24" s="2">
        <f t="shared" si="1"/>
        <v>5675.6718375023711</v>
      </c>
      <c r="G24" s="2">
        <f t="shared" si="1"/>
        <v>6180.7161611504116</v>
      </c>
    </row>
    <row r="26" spans="1:7" x14ac:dyDescent="0.25">
      <c r="A26" s="2" t="s">
        <v>10</v>
      </c>
      <c r="D26">
        <v>1</v>
      </c>
      <c r="E26">
        <v>2</v>
      </c>
      <c r="F26">
        <v>2</v>
      </c>
      <c r="G26">
        <v>1</v>
      </c>
    </row>
    <row r="27" spans="1:7" x14ac:dyDescent="0.25">
      <c r="D27">
        <v>2</v>
      </c>
      <c r="E27">
        <v>2</v>
      </c>
      <c r="F27">
        <v>3</v>
      </c>
      <c r="G27">
        <v>2</v>
      </c>
    </row>
    <row r="28" spans="1:7" x14ac:dyDescent="0.25">
      <c r="D28">
        <v>2</v>
      </c>
      <c r="E28">
        <v>2</v>
      </c>
      <c r="F28">
        <v>2</v>
      </c>
      <c r="G28">
        <v>3</v>
      </c>
    </row>
    <row r="29" spans="1:7" x14ac:dyDescent="0.25">
      <c r="D29">
        <v>3</v>
      </c>
      <c r="E29">
        <v>3</v>
      </c>
      <c r="F29">
        <v>2</v>
      </c>
      <c r="G29">
        <v>2</v>
      </c>
    </row>
    <row r="30" spans="1:7" x14ac:dyDescent="0.25">
      <c r="D30">
        <v>2</v>
      </c>
      <c r="E30">
        <v>1</v>
      </c>
      <c r="F30">
        <v>3</v>
      </c>
      <c r="G30">
        <v>2</v>
      </c>
    </row>
    <row r="31" spans="1:7" x14ac:dyDescent="0.25">
      <c r="D31">
        <v>3</v>
      </c>
      <c r="E31">
        <v>2</v>
      </c>
      <c r="F31">
        <v>2</v>
      </c>
      <c r="G31">
        <v>2</v>
      </c>
    </row>
    <row r="32" spans="1:7" x14ac:dyDescent="0.25">
      <c r="D32">
        <v>3</v>
      </c>
      <c r="E32">
        <v>3</v>
      </c>
      <c r="F32">
        <v>3</v>
      </c>
      <c r="G32">
        <v>3</v>
      </c>
    </row>
    <row r="33" spans="1:7" x14ac:dyDescent="0.25">
      <c r="D33">
        <v>2</v>
      </c>
      <c r="E33">
        <v>3</v>
      </c>
      <c r="F33">
        <v>2</v>
      </c>
      <c r="G33">
        <v>2</v>
      </c>
    </row>
    <row r="34" spans="1:7" x14ac:dyDescent="0.25">
      <c r="D34">
        <v>1</v>
      </c>
      <c r="E34">
        <v>3</v>
      </c>
      <c r="F34">
        <v>2</v>
      </c>
      <c r="G34">
        <v>3</v>
      </c>
    </row>
    <row r="35" spans="1:7" x14ac:dyDescent="0.25">
      <c r="D35">
        <v>2</v>
      </c>
      <c r="E35">
        <v>1</v>
      </c>
      <c r="F35">
        <v>1</v>
      </c>
      <c r="G35">
        <v>3</v>
      </c>
    </row>
    <row r="36" spans="1:7" x14ac:dyDescent="0.25">
      <c r="D36">
        <v>2</v>
      </c>
      <c r="E36">
        <v>1</v>
      </c>
      <c r="F36">
        <v>2</v>
      </c>
      <c r="G36">
        <v>2</v>
      </c>
    </row>
    <row r="37" spans="1:7" x14ac:dyDescent="0.25">
      <c r="D37">
        <v>3</v>
      </c>
      <c r="E37">
        <v>2</v>
      </c>
      <c r="F37">
        <v>2</v>
      </c>
      <c r="G37">
        <v>2</v>
      </c>
    </row>
    <row r="38" spans="1:7" x14ac:dyDescent="0.25">
      <c r="D38">
        <v>2</v>
      </c>
      <c r="E38">
        <v>2</v>
      </c>
      <c r="F38">
        <v>2</v>
      </c>
      <c r="G38">
        <v>2</v>
      </c>
    </row>
    <row r="39" spans="1:7" x14ac:dyDescent="0.25">
      <c r="D39">
        <v>2</v>
      </c>
      <c r="E39">
        <v>2</v>
      </c>
      <c r="F39">
        <v>2</v>
      </c>
      <c r="G39">
        <v>2</v>
      </c>
    </row>
    <row r="40" spans="1:7" x14ac:dyDescent="0.25">
      <c r="D40">
        <v>3</v>
      </c>
      <c r="E40">
        <v>2</v>
      </c>
      <c r="F40">
        <v>2</v>
      </c>
      <c r="G40">
        <v>2</v>
      </c>
    </row>
    <row r="41" spans="1:7" x14ac:dyDescent="0.25">
      <c r="D41">
        <v>2</v>
      </c>
      <c r="E41">
        <v>3</v>
      </c>
      <c r="F41">
        <v>3</v>
      </c>
      <c r="G41">
        <v>2</v>
      </c>
    </row>
    <row r="42" spans="1:7" x14ac:dyDescent="0.25">
      <c r="D42">
        <v>2</v>
      </c>
      <c r="E42">
        <v>2</v>
      </c>
      <c r="F42">
        <v>2</v>
      </c>
      <c r="G42">
        <v>2</v>
      </c>
    </row>
    <row r="43" spans="1:7" x14ac:dyDescent="0.25">
      <c r="D43">
        <v>2</v>
      </c>
      <c r="E43">
        <v>2</v>
      </c>
      <c r="F43">
        <v>3</v>
      </c>
      <c r="G43">
        <v>1</v>
      </c>
    </row>
    <row r="44" spans="1:7" x14ac:dyDescent="0.25">
      <c r="D44">
        <v>2</v>
      </c>
      <c r="E44">
        <v>2</v>
      </c>
      <c r="F44">
        <v>3</v>
      </c>
      <c r="G44">
        <v>3</v>
      </c>
    </row>
    <row r="45" spans="1:7" x14ac:dyDescent="0.25">
      <c r="D45">
        <v>3</v>
      </c>
      <c r="E45">
        <v>2</v>
      </c>
      <c r="F45">
        <v>3</v>
      </c>
      <c r="G45">
        <v>2</v>
      </c>
    </row>
    <row r="47" spans="1:7" s="2" customFormat="1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2.2000000000000002</v>
      </c>
      <c r="E47" s="2">
        <f t="shared" si="2"/>
        <v>2.1</v>
      </c>
      <c r="F47" s="2">
        <f t="shared" si="2"/>
        <v>2.2999999999999998</v>
      </c>
      <c r="G47" s="2">
        <f t="shared" si="2"/>
        <v>2.15</v>
      </c>
    </row>
    <row r="48" spans="1:7" s="2" customFormat="1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0.61558701125109261</v>
      </c>
      <c r="E48" s="2">
        <f t="shared" si="3"/>
        <v>0.64072327551718733</v>
      </c>
      <c r="F48" s="2">
        <f t="shared" si="3"/>
        <v>0.57124057057747946</v>
      </c>
      <c r="G48" s="2">
        <f t="shared" si="3"/>
        <v>0.58714294861239968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>
        <v>5160</v>
      </c>
      <c r="C50">
        <v>6552</v>
      </c>
      <c r="D50">
        <v>8496</v>
      </c>
      <c r="E50">
        <v>5880</v>
      </c>
      <c r="F50">
        <v>8304</v>
      </c>
      <c r="G50">
        <v>6408</v>
      </c>
    </row>
    <row r="51" spans="1:7" x14ac:dyDescent="0.25">
      <c r="A51" s="1"/>
      <c r="B51">
        <v>6936</v>
      </c>
      <c r="C51">
        <v>6024</v>
      </c>
      <c r="D51">
        <v>6888</v>
      </c>
      <c r="E51">
        <v>8568</v>
      </c>
      <c r="F51">
        <v>3936</v>
      </c>
      <c r="G51">
        <v>6024</v>
      </c>
    </row>
    <row r="52" spans="1:7" x14ac:dyDescent="0.25">
      <c r="A52" s="1"/>
      <c r="B52">
        <v>7992</v>
      </c>
      <c r="C52">
        <v>4224</v>
      </c>
      <c r="D52">
        <v>5904</v>
      </c>
      <c r="E52" s="4"/>
      <c r="F52" s="4"/>
      <c r="G52">
        <v>5736</v>
      </c>
    </row>
    <row r="53" spans="1:7" x14ac:dyDescent="0.25">
      <c r="A53" s="1"/>
      <c r="B53">
        <v>8232</v>
      </c>
      <c r="C53">
        <v>6960</v>
      </c>
      <c r="D53">
        <v>5736</v>
      </c>
      <c r="E53" s="4"/>
      <c r="F53">
        <v>5352</v>
      </c>
      <c r="G53" s="4"/>
    </row>
    <row r="54" spans="1:7" x14ac:dyDescent="0.25">
      <c r="A54" s="1"/>
      <c r="B54" s="7">
        <v>6580</v>
      </c>
      <c r="C54">
        <v>8660</v>
      </c>
      <c r="D54">
        <v>6336</v>
      </c>
      <c r="E54">
        <v>6480</v>
      </c>
      <c r="F54" s="4"/>
      <c r="G54" s="4"/>
    </row>
    <row r="55" spans="1:7" x14ac:dyDescent="0.25">
      <c r="A55" s="1"/>
      <c r="B55">
        <v>8128</v>
      </c>
      <c r="C55">
        <v>7328</v>
      </c>
      <c r="D55" s="4"/>
      <c r="E55">
        <v>6040</v>
      </c>
      <c r="F55" s="4"/>
      <c r="G55" s="4"/>
    </row>
    <row r="56" spans="1:7" x14ac:dyDescent="0.25">
      <c r="A56" s="1"/>
      <c r="B56">
        <v>4464</v>
      </c>
      <c r="C56" s="7">
        <v>8060</v>
      </c>
      <c r="D56" s="4"/>
      <c r="E56">
        <v>10280</v>
      </c>
      <c r="F56">
        <v>5680</v>
      </c>
      <c r="G56" s="4"/>
    </row>
    <row r="57" spans="1:7" x14ac:dyDescent="0.25">
      <c r="A57" s="1"/>
      <c r="B57" s="7">
        <v>5340</v>
      </c>
      <c r="C57" s="7">
        <v>6216</v>
      </c>
      <c r="D57" s="4"/>
      <c r="E57" s="4"/>
      <c r="F57" s="4"/>
      <c r="G57">
        <v>12540</v>
      </c>
    </row>
    <row r="58" spans="1:7" x14ac:dyDescent="0.25">
      <c r="A58" s="1"/>
      <c r="B58" s="7">
        <v>4620</v>
      </c>
      <c r="C58" s="7">
        <v>7196</v>
      </c>
      <c r="D58">
        <v>6240</v>
      </c>
      <c r="E58" s="4"/>
      <c r="F58">
        <v>6400</v>
      </c>
      <c r="G58" s="4"/>
    </row>
    <row r="59" spans="1:7" x14ac:dyDescent="0.25">
      <c r="A59" s="1"/>
      <c r="B59" s="7">
        <v>9212</v>
      </c>
      <c r="C59" s="7">
        <v>5796</v>
      </c>
      <c r="D59" s="4"/>
      <c r="E59" s="4"/>
      <c r="F59">
        <v>8600</v>
      </c>
      <c r="G59" s="4"/>
    </row>
    <row r="60" spans="1:7" x14ac:dyDescent="0.25">
      <c r="A60" s="1"/>
      <c r="B60" s="1"/>
      <c r="C60" s="1"/>
      <c r="D60">
        <v>7520</v>
      </c>
      <c r="E60">
        <v>3712</v>
      </c>
      <c r="F60">
        <v>8160</v>
      </c>
      <c r="G60" s="4"/>
    </row>
    <row r="61" spans="1:7" x14ac:dyDescent="0.25">
      <c r="A61" s="1"/>
      <c r="B61" s="1"/>
      <c r="C61" s="1"/>
      <c r="D61" s="7">
        <v>5696</v>
      </c>
      <c r="E61">
        <v>8352</v>
      </c>
      <c r="F61">
        <v>5728</v>
      </c>
      <c r="G61">
        <v>7152</v>
      </c>
    </row>
    <row r="62" spans="1:7" x14ac:dyDescent="0.25">
      <c r="A62" s="1"/>
      <c r="B62" s="1"/>
      <c r="C62" s="1"/>
      <c r="D62" s="4"/>
      <c r="E62">
        <v>5664</v>
      </c>
      <c r="F62" s="4"/>
      <c r="G62" s="7">
        <v>8432</v>
      </c>
    </row>
    <row r="63" spans="1:7" x14ac:dyDescent="0.25">
      <c r="A63" s="1"/>
      <c r="B63" s="1"/>
      <c r="C63" s="1"/>
      <c r="D63" s="7">
        <v>5620</v>
      </c>
      <c r="E63" s="7">
        <v>5320</v>
      </c>
      <c r="F63" s="7">
        <v>4784</v>
      </c>
      <c r="G63" s="7">
        <v>8940</v>
      </c>
    </row>
    <row r="64" spans="1:7" x14ac:dyDescent="0.25">
      <c r="A64" s="1"/>
      <c r="B64" s="1"/>
      <c r="C64" s="1"/>
      <c r="D64" s="7">
        <v>6640</v>
      </c>
      <c r="E64" s="7">
        <v>7920</v>
      </c>
      <c r="F64" s="7">
        <v>3720</v>
      </c>
      <c r="G64" s="7">
        <v>8440</v>
      </c>
    </row>
    <row r="65" spans="1:7" x14ac:dyDescent="0.25">
      <c r="A65" s="1"/>
      <c r="B65" s="1"/>
      <c r="C65" s="1"/>
      <c r="D65" s="7">
        <v>7680</v>
      </c>
      <c r="E65" s="7">
        <v>4956</v>
      </c>
      <c r="F65" s="4"/>
      <c r="G65" s="7">
        <v>4180</v>
      </c>
    </row>
    <row r="66" spans="1:7" x14ac:dyDescent="0.25">
      <c r="A66" s="1"/>
      <c r="B66" s="1"/>
      <c r="C66" s="1"/>
      <c r="D66" s="4"/>
      <c r="E66" s="7">
        <v>5796</v>
      </c>
      <c r="F66" s="7">
        <v>9016</v>
      </c>
      <c r="G66" s="7">
        <v>9020</v>
      </c>
    </row>
    <row r="67" spans="1:7" x14ac:dyDescent="0.25">
      <c r="A67" s="1"/>
      <c r="B67" s="1"/>
      <c r="C67" s="1"/>
      <c r="D67" s="7">
        <v>6440</v>
      </c>
      <c r="E67" s="4"/>
      <c r="F67" s="7">
        <v>5124</v>
      </c>
      <c r="G67" s="7">
        <v>6748</v>
      </c>
    </row>
    <row r="68" spans="1:7" x14ac:dyDescent="0.25">
      <c r="A68" s="1"/>
      <c r="B68" s="1"/>
      <c r="C68" s="1"/>
      <c r="D68" s="7">
        <v>3780</v>
      </c>
      <c r="E68" s="4"/>
      <c r="F68" s="7">
        <v>6832</v>
      </c>
      <c r="G68" s="7">
        <v>6944</v>
      </c>
    </row>
    <row r="69" spans="1:7" x14ac:dyDescent="0.25">
      <c r="A69" s="1"/>
      <c r="B69" s="1"/>
      <c r="C69" s="1"/>
      <c r="D69" s="7">
        <v>7140</v>
      </c>
      <c r="E69" s="7">
        <v>5992</v>
      </c>
      <c r="F69" s="4"/>
      <c r="G69" s="7">
        <v>4788</v>
      </c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2" t="s">
        <v>8</v>
      </c>
      <c r="B71" s="2">
        <f>AVERAGE(B50:B69)</f>
        <v>6666.4</v>
      </c>
      <c r="C71" s="2">
        <f t="shared" ref="C71:G71" si="4">AVERAGE(C50:C69)</f>
        <v>6701.6</v>
      </c>
      <c r="D71" s="2">
        <f t="shared" si="4"/>
        <v>6436.8571428571431</v>
      </c>
      <c r="E71" s="2">
        <f t="shared" si="4"/>
        <v>6535.3846153846152</v>
      </c>
      <c r="F71" s="2">
        <f t="shared" si="4"/>
        <v>6279.6923076923076</v>
      </c>
      <c r="G71" s="2">
        <f t="shared" si="4"/>
        <v>7334.7692307692305</v>
      </c>
    </row>
    <row r="72" spans="1:7" x14ac:dyDescent="0.25">
      <c r="A72" s="2" t="s">
        <v>7</v>
      </c>
      <c r="B72" s="2">
        <f>STDEV(B50:B69)</f>
        <v>1698.7485066627391</v>
      </c>
      <c r="C72" s="2">
        <f t="shared" ref="C72:G72" si="5">STDEV(C50:C69)</f>
        <v>1249.8934354575983</v>
      </c>
      <c r="D72" s="2">
        <f t="shared" si="5"/>
        <v>1136.6944557418617</v>
      </c>
      <c r="E72" s="2">
        <f t="shared" si="5"/>
        <v>1769.9648555108643</v>
      </c>
      <c r="F72" s="2">
        <f t="shared" si="5"/>
        <v>1778.7249827060296</v>
      </c>
      <c r="G72" s="2">
        <f t="shared" si="5"/>
        <v>2180.1898294202942</v>
      </c>
    </row>
    <row r="74" spans="1:7" x14ac:dyDescent="0.25">
      <c r="A74" s="5" t="s">
        <v>35</v>
      </c>
      <c r="B74">
        <v>2.74</v>
      </c>
      <c r="C74">
        <v>-2.09</v>
      </c>
      <c r="D74">
        <v>0.34899999999999998</v>
      </c>
      <c r="E74">
        <v>0.94299999999999995</v>
      </c>
      <c r="F74">
        <v>-1.1499999999999999</v>
      </c>
      <c r="G74">
        <v>-1.92</v>
      </c>
    </row>
    <row r="75" spans="1:7" x14ac:dyDescent="0.25">
      <c r="A75" s="1"/>
      <c r="B75">
        <v>1.0900000000000001</v>
      </c>
      <c r="C75">
        <v>-1.1299999999999999</v>
      </c>
      <c r="D75">
        <v>1.88</v>
      </c>
      <c r="E75">
        <v>0.02</v>
      </c>
      <c r="F75">
        <v>-2.52</v>
      </c>
      <c r="G75">
        <v>-3.73</v>
      </c>
    </row>
    <row r="76" spans="1:7" x14ac:dyDescent="0.25">
      <c r="A76" s="1"/>
      <c r="B76">
        <v>-4.8000000000000001E-2</v>
      </c>
      <c r="C76">
        <v>-3.26</v>
      </c>
      <c r="D76">
        <v>1.36</v>
      </c>
      <c r="E76" s="4"/>
      <c r="F76" s="4"/>
      <c r="G76">
        <v>-0.32700000000000001</v>
      </c>
    </row>
    <row r="77" spans="1:7" x14ac:dyDescent="0.25">
      <c r="A77" s="1"/>
      <c r="B77">
        <v>2.87</v>
      </c>
      <c r="C77">
        <v>-2.77</v>
      </c>
      <c r="D77">
        <v>2.94</v>
      </c>
      <c r="E77" s="4"/>
      <c r="F77">
        <v>-3.17</v>
      </c>
      <c r="G77" s="4"/>
    </row>
    <row r="78" spans="1:7" x14ac:dyDescent="0.25">
      <c r="A78" s="1"/>
      <c r="B78" s="7">
        <v>2.37</v>
      </c>
      <c r="C78">
        <v>-1.42</v>
      </c>
      <c r="D78">
        <v>2.16</v>
      </c>
      <c r="E78">
        <v>-2.06</v>
      </c>
      <c r="F78" s="4"/>
      <c r="G78" s="4"/>
    </row>
    <row r="79" spans="1:7" x14ac:dyDescent="0.25">
      <c r="A79" s="1"/>
      <c r="B79">
        <v>4.55</v>
      </c>
      <c r="C79">
        <v>-1.78</v>
      </c>
      <c r="D79" s="4"/>
      <c r="E79">
        <v>1.04</v>
      </c>
      <c r="F79" s="4"/>
      <c r="G79" s="4"/>
    </row>
    <row r="80" spans="1:7" x14ac:dyDescent="0.25">
      <c r="A80" s="1"/>
      <c r="B80">
        <v>0.84099999999999997</v>
      </c>
      <c r="C80" s="7">
        <v>-3.69</v>
      </c>
      <c r="D80" s="4"/>
      <c r="E80">
        <v>-1.1000000000000001</v>
      </c>
      <c r="F80">
        <v>-4.33</v>
      </c>
      <c r="G80" s="4"/>
    </row>
    <row r="81" spans="1:7" x14ac:dyDescent="0.25">
      <c r="A81" s="1"/>
      <c r="B81" s="4"/>
      <c r="C81" s="7">
        <v>-2.4300000000000002</v>
      </c>
      <c r="D81" s="4"/>
      <c r="E81" s="4"/>
      <c r="F81" s="4"/>
      <c r="G81">
        <v>-0.38600000000000001</v>
      </c>
    </row>
    <row r="82" spans="1:7" x14ac:dyDescent="0.25">
      <c r="A82" s="1"/>
      <c r="B82" s="7">
        <v>2.54</v>
      </c>
      <c r="C82" s="7">
        <v>-2.91</v>
      </c>
      <c r="D82">
        <v>0.317</v>
      </c>
      <c r="E82" s="4"/>
      <c r="F82">
        <v>-1.96</v>
      </c>
      <c r="G82" s="4"/>
    </row>
    <row r="83" spans="1:7" x14ac:dyDescent="0.25">
      <c r="A83" s="1"/>
      <c r="B83" s="7">
        <v>3.06</v>
      </c>
      <c r="C83" s="7">
        <v>1.4999999999999999E-2</v>
      </c>
      <c r="D83" s="4"/>
      <c r="E83" s="4"/>
      <c r="F83">
        <v>1.41</v>
      </c>
      <c r="G83" s="4"/>
    </row>
    <row r="84" spans="1:7" x14ac:dyDescent="0.25">
      <c r="A84" s="1"/>
      <c r="B84" s="1"/>
      <c r="C84" s="1"/>
      <c r="D84">
        <v>3.98</v>
      </c>
      <c r="E84">
        <v>4.49</v>
      </c>
      <c r="F84">
        <v>-0.98899999999999999</v>
      </c>
      <c r="G84" s="4"/>
    </row>
    <row r="85" spans="1:7" x14ac:dyDescent="0.25">
      <c r="A85" s="1"/>
      <c r="B85" s="1"/>
      <c r="C85" s="1"/>
      <c r="D85" s="7">
        <v>1.37</v>
      </c>
      <c r="E85">
        <v>6.14</v>
      </c>
      <c r="F85">
        <v>5.45</v>
      </c>
      <c r="G85">
        <v>-1.89</v>
      </c>
    </row>
    <row r="86" spans="1:7" x14ac:dyDescent="0.25">
      <c r="A86" s="1"/>
      <c r="B86" s="1"/>
      <c r="C86" s="1"/>
      <c r="D86" s="4"/>
      <c r="E86">
        <v>7.84</v>
      </c>
      <c r="F86" s="4"/>
      <c r="G86" s="7">
        <v>-3.36</v>
      </c>
    </row>
    <row r="87" spans="1:7" x14ac:dyDescent="0.25">
      <c r="A87" s="1"/>
      <c r="B87" s="1"/>
      <c r="C87" s="1"/>
      <c r="D87" s="7">
        <v>2.2400000000000002</v>
      </c>
      <c r="E87" s="7">
        <v>3.32</v>
      </c>
      <c r="F87" s="7">
        <v>-2.71</v>
      </c>
      <c r="G87" s="7">
        <v>-1.62</v>
      </c>
    </row>
    <row r="88" spans="1:7" x14ac:dyDescent="0.25">
      <c r="A88" s="1"/>
      <c r="B88" s="1"/>
      <c r="C88" s="1"/>
      <c r="D88" s="7">
        <v>6.7</v>
      </c>
      <c r="E88" s="7">
        <v>2.3199999999999998</v>
      </c>
      <c r="F88" s="7">
        <v>-5.31</v>
      </c>
      <c r="G88" s="7">
        <v>-1.81</v>
      </c>
    </row>
    <row r="89" spans="1:7" x14ac:dyDescent="0.25">
      <c r="A89" s="1"/>
      <c r="B89" s="1"/>
      <c r="C89" s="1"/>
      <c r="D89" s="7">
        <v>-0.65600000000000003</v>
      </c>
      <c r="E89" s="7">
        <v>3.3</v>
      </c>
      <c r="F89" s="7">
        <v>-2.2200000000000002</v>
      </c>
      <c r="G89" s="7">
        <v>-2.64</v>
      </c>
    </row>
    <row r="90" spans="1:7" x14ac:dyDescent="0.25">
      <c r="A90" s="1"/>
      <c r="B90" s="1"/>
      <c r="C90" s="1"/>
      <c r="D90" s="4"/>
      <c r="E90" s="7">
        <v>3.83</v>
      </c>
      <c r="F90" s="7">
        <v>-1.33</v>
      </c>
      <c r="G90" s="7">
        <v>-3.92</v>
      </c>
    </row>
    <row r="91" spans="1:7" x14ac:dyDescent="0.25">
      <c r="A91" s="1"/>
      <c r="B91" s="1"/>
      <c r="C91" s="1"/>
      <c r="D91" s="7">
        <v>1.29</v>
      </c>
      <c r="E91" s="4"/>
      <c r="F91" s="4"/>
      <c r="G91" s="7">
        <v>-1.04</v>
      </c>
    </row>
    <row r="92" spans="1:7" x14ac:dyDescent="0.25">
      <c r="A92" s="1"/>
      <c r="B92" s="1"/>
      <c r="C92" s="1"/>
      <c r="D92" s="7">
        <v>4.7699999999999996</v>
      </c>
      <c r="E92" s="4"/>
      <c r="F92" s="7">
        <v>-2.2000000000000002</v>
      </c>
      <c r="G92" s="7">
        <v>-1.73</v>
      </c>
    </row>
    <row r="93" spans="1:7" x14ac:dyDescent="0.25">
      <c r="A93" s="1"/>
      <c r="B93" s="1"/>
      <c r="C93" s="1"/>
      <c r="D93" s="7">
        <v>3.12</v>
      </c>
      <c r="E93" s="7">
        <v>4.45</v>
      </c>
      <c r="F93" s="4"/>
      <c r="G93" s="7">
        <v>-3.54</v>
      </c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2.2236666666666665</v>
      </c>
      <c r="C95" s="2">
        <f t="shared" ref="C95:G95" si="6">AVERAGE(C74:C93)</f>
        <v>-2.1465000000000001</v>
      </c>
      <c r="D95" s="2">
        <f t="shared" si="6"/>
        <v>2.2728571428571431</v>
      </c>
      <c r="E95" s="2">
        <f t="shared" si="6"/>
        <v>2.6563846153846153</v>
      </c>
      <c r="F95" s="2">
        <f>AVERAGE(F74:F93)</f>
        <v>-1.6176153846153847</v>
      </c>
      <c r="G95" s="2">
        <f t="shared" si="6"/>
        <v>-2.147153846153846</v>
      </c>
    </row>
    <row r="96" spans="1:7" x14ac:dyDescent="0.25">
      <c r="A96" s="2" t="s">
        <v>7</v>
      </c>
      <c r="B96" s="2">
        <f>STDEV(B74:B93)</f>
        <v>1.3817807351385387</v>
      </c>
      <c r="C96" s="2">
        <f t="shared" ref="C96:G96" si="7">STDEV(C74:C93)</f>
        <v>1.10780074923246</v>
      </c>
      <c r="D96" s="2">
        <f t="shared" si="7"/>
        <v>1.9374807535378691</v>
      </c>
      <c r="E96" s="2">
        <f t="shared" si="7"/>
        <v>2.8399445281689784</v>
      </c>
      <c r="F96" s="2">
        <f>STDEV(F74:F93)</f>
        <v>2.6777118197714236</v>
      </c>
      <c r="G96" s="2">
        <f t="shared" si="7"/>
        <v>1.2119550215907247</v>
      </c>
    </row>
    <row r="98" spans="1:7" x14ac:dyDescent="0.25">
      <c r="A98" s="5" t="s">
        <v>36</v>
      </c>
      <c r="B98">
        <v>3.58</v>
      </c>
      <c r="C98">
        <v>-1.18</v>
      </c>
      <c r="D98">
        <v>0.78800000000000003</v>
      </c>
      <c r="E98">
        <v>0.88800000000000001</v>
      </c>
      <c r="F98">
        <v>-5.77</v>
      </c>
      <c r="G98">
        <v>-10.5</v>
      </c>
    </row>
    <row r="99" spans="1:7" x14ac:dyDescent="0.25">
      <c r="A99" s="1"/>
      <c r="B99">
        <v>9.67</v>
      </c>
      <c r="C99">
        <v>-7.54</v>
      </c>
      <c r="D99">
        <v>2.5</v>
      </c>
      <c r="E99">
        <v>6.93</v>
      </c>
      <c r="F99">
        <v>-9.81</v>
      </c>
      <c r="G99">
        <v>-15.4</v>
      </c>
    </row>
    <row r="100" spans="1:7" x14ac:dyDescent="0.25">
      <c r="A100" s="1"/>
      <c r="B100">
        <v>5.94</v>
      </c>
      <c r="C100">
        <v>-3.91</v>
      </c>
      <c r="D100">
        <v>10.9</v>
      </c>
      <c r="E100">
        <v>6.42</v>
      </c>
      <c r="F100" s="4"/>
      <c r="G100">
        <v>-18.5</v>
      </c>
    </row>
    <row r="101" spans="1:7" x14ac:dyDescent="0.25">
      <c r="A101" s="1"/>
      <c r="B101">
        <v>3.43</v>
      </c>
      <c r="C101" s="4"/>
      <c r="D101">
        <v>8.84</v>
      </c>
      <c r="E101" s="4"/>
      <c r="F101">
        <v>-10.7</v>
      </c>
      <c r="G101" s="4"/>
    </row>
    <row r="102" spans="1:7" x14ac:dyDescent="0.25">
      <c r="A102" s="1"/>
      <c r="B102" s="7">
        <v>1.21</v>
      </c>
      <c r="C102">
        <v>-4.88</v>
      </c>
      <c r="D102">
        <v>8.07</v>
      </c>
      <c r="E102">
        <v>12.7</v>
      </c>
      <c r="F102" s="4"/>
      <c r="G102" s="4"/>
    </row>
    <row r="103" spans="1:7" x14ac:dyDescent="0.25">
      <c r="A103" s="1"/>
      <c r="B103">
        <v>3.53</v>
      </c>
      <c r="C103">
        <v>-4.3899999999999997</v>
      </c>
      <c r="D103" s="4"/>
      <c r="E103">
        <v>8.64</v>
      </c>
      <c r="F103" s="4"/>
      <c r="G103" s="4"/>
    </row>
    <row r="104" spans="1:7" x14ac:dyDescent="0.25">
      <c r="A104" s="1"/>
      <c r="B104">
        <v>0.65600000000000003</v>
      </c>
      <c r="C104" s="7">
        <v>-8.2899999999999991</v>
      </c>
      <c r="D104" s="4"/>
      <c r="E104" s="4"/>
      <c r="F104">
        <v>-5.64</v>
      </c>
      <c r="G104" s="4"/>
    </row>
    <row r="105" spans="1:7" x14ac:dyDescent="0.25">
      <c r="A105" s="1"/>
      <c r="B105" s="7">
        <v>9.15</v>
      </c>
      <c r="C105" s="7">
        <v>-4.6900000000000004</v>
      </c>
      <c r="D105" s="4"/>
      <c r="E105" s="4"/>
      <c r="F105" s="4"/>
      <c r="G105">
        <v>-8.17</v>
      </c>
    </row>
    <row r="106" spans="1:7" x14ac:dyDescent="0.25">
      <c r="A106" s="1"/>
      <c r="B106" s="7">
        <v>5.93</v>
      </c>
      <c r="C106" s="7">
        <v>-7.43</v>
      </c>
      <c r="D106">
        <v>8.19</v>
      </c>
      <c r="E106" s="4"/>
      <c r="F106">
        <v>-7.63</v>
      </c>
      <c r="G106" s="4"/>
    </row>
    <row r="107" spans="1:7" x14ac:dyDescent="0.25">
      <c r="A107" s="1"/>
      <c r="B107" s="7">
        <v>10.9</v>
      </c>
      <c r="C107" s="7">
        <v>-1.1200000000000001</v>
      </c>
      <c r="D107" s="4"/>
      <c r="E107" s="4"/>
      <c r="F107">
        <v>-6.29</v>
      </c>
      <c r="G107" s="4"/>
    </row>
    <row r="108" spans="1:7" x14ac:dyDescent="0.25">
      <c r="A108" s="1"/>
      <c r="B108" s="6"/>
      <c r="D108">
        <v>3.65</v>
      </c>
      <c r="E108">
        <v>5.04</v>
      </c>
      <c r="F108">
        <v>-2.17</v>
      </c>
      <c r="G108" s="4"/>
    </row>
    <row r="109" spans="1:7" x14ac:dyDescent="0.25">
      <c r="A109" s="1"/>
      <c r="B109" s="1"/>
      <c r="C109" s="1"/>
      <c r="D109" s="7">
        <v>8.16</v>
      </c>
      <c r="E109">
        <v>6.14</v>
      </c>
      <c r="F109">
        <v>7.12</v>
      </c>
      <c r="G109">
        <v>-8.1999999999999993</v>
      </c>
    </row>
    <row r="110" spans="1:7" x14ac:dyDescent="0.25">
      <c r="A110" s="1"/>
      <c r="B110" s="1"/>
      <c r="C110" s="1"/>
      <c r="D110" s="4"/>
      <c r="E110">
        <v>-0.52400000000000002</v>
      </c>
      <c r="F110" s="4"/>
      <c r="G110" s="7">
        <v>-5.75</v>
      </c>
    </row>
    <row r="111" spans="1:7" x14ac:dyDescent="0.25">
      <c r="A111" s="1"/>
      <c r="B111" s="1"/>
      <c r="C111" s="1"/>
      <c r="D111" s="7">
        <v>6.43</v>
      </c>
      <c r="E111" s="7">
        <v>8.01</v>
      </c>
      <c r="F111" s="7">
        <v>-6.07</v>
      </c>
      <c r="G111" s="7">
        <v>-13.9</v>
      </c>
    </row>
    <row r="112" spans="1:7" x14ac:dyDescent="0.25">
      <c r="A112" s="1"/>
      <c r="B112" s="1"/>
      <c r="C112" s="1"/>
      <c r="D112" s="7">
        <v>3.45</v>
      </c>
      <c r="E112" s="7">
        <v>3.53</v>
      </c>
      <c r="F112" s="7">
        <v>-5.14</v>
      </c>
      <c r="G112" s="7">
        <v>-10.7</v>
      </c>
    </row>
    <row r="113" spans="1:7" x14ac:dyDescent="0.25">
      <c r="A113" s="1"/>
      <c r="B113" s="1"/>
      <c r="C113" s="1"/>
      <c r="D113" s="7">
        <v>10.199999999999999</v>
      </c>
      <c r="E113" s="7">
        <v>13.9</v>
      </c>
      <c r="F113" s="7">
        <v>-2.69</v>
      </c>
      <c r="G113" s="7">
        <v>-8.1999999999999993</v>
      </c>
    </row>
    <row r="114" spans="1:7" x14ac:dyDescent="0.25">
      <c r="A114" s="1"/>
      <c r="B114" s="1"/>
      <c r="C114" s="1"/>
      <c r="D114" s="4"/>
      <c r="E114" s="7">
        <v>8.1999999999999993</v>
      </c>
      <c r="F114" s="7">
        <v>-1.3</v>
      </c>
      <c r="G114" s="7">
        <v>-9.01</v>
      </c>
    </row>
    <row r="115" spans="1:7" x14ac:dyDescent="0.25">
      <c r="A115" s="1"/>
      <c r="B115" s="1"/>
      <c r="C115" s="1"/>
      <c r="D115" s="7">
        <v>9.75</v>
      </c>
      <c r="E115" s="4"/>
      <c r="F115" s="7">
        <v>-14.3</v>
      </c>
      <c r="G115" s="7">
        <v>-7.41</v>
      </c>
    </row>
    <row r="116" spans="1:7" x14ac:dyDescent="0.25">
      <c r="A116" s="1"/>
      <c r="B116" s="1"/>
      <c r="C116" s="1"/>
      <c r="D116" s="7">
        <v>7.66</v>
      </c>
      <c r="E116" s="4"/>
      <c r="F116" s="7">
        <v>-14</v>
      </c>
      <c r="G116" s="7">
        <v>-9.89</v>
      </c>
    </row>
    <row r="117" spans="1:7" x14ac:dyDescent="0.25">
      <c r="A117" s="1"/>
      <c r="B117" s="1"/>
      <c r="C117" s="1"/>
      <c r="D117" s="7">
        <v>15.3</v>
      </c>
      <c r="E117" s="7">
        <v>6.27</v>
      </c>
      <c r="F117" s="4"/>
      <c r="G117" s="7">
        <v>-6.62</v>
      </c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2" t="s">
        <v>8</v>
      </c>
      <c r="B119" s="2">
        <f>AVERAGE(B98:B117)</f>
        <v>5.3996000000000004</v>
      </c>
      <c r="C119" s="2">
        <f t="shared" ref="C119:G119" si="8">AVERAGE(C98:C117)</f>
        <v>-4.8255555555555558</v>
      </c>
      <c r="D119" s="2">
        <f t="shared" si="8"/>
        <v>7.4205714285714279</v>
      </c>
      <c r="E119" s="2">
        <f t="shared" si="8"/>
        <v>6.6264615384615393</v>
      </c>
      <c r="F119" s="2">
        <f t="shared" si="8"/>
        <v>-6.027857142857143</v>
      </c>
      <c r="G119" s="2">
        <f t="shared" si="8"/>
        <v>-10.173076923076923</v>
      </c>
    </row>
    <row r="120" spans="1:7" x14ac:dyDescent="0.25">
      <c r="A120" s="2" t="s">
        <v>7</v>
      </c>
      <c r="B120" s="2">
        <f>STDEV(B98:B117)</f>
        <v>3.5569920875806167</v>
      </c>
      <c r="C120" s="2">
        <f t="shared" ref="C120:G120" si="9">STDEV(C98:C117)</f>
        <v>2.6034645720227836</v>
      </c>
      <c r="D120" s="2">
        <f t="shared" si="9"/>
        <v>3.8244438452243923</v>
      </c>
      <c r="E120" s="2">
        <f t="shared" si="9"/>
        <v>4.0300870258466404</v>
      </c>
      <c r="F120" s="2">
        <f t="shared" si="9"/>
        <v>5.4982699077093313</v>
      </c>
      <c r="G120" s="2">
        <f t="shared" si="9"/>
        <v>3.6966953364128403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94" workbookViewId="0">
      <selection activeCell="C125" sqref="C125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B2">
        <v>15669</v>
      </c>
      <c r="C2">
        <v>6067</v>
      </c>
      <c r="D2">
        <v>9950</v>
      </c>
      <c r="E2">
        <v>15574</v>
      </c>
      <c r="F2">
        <v>10482</v>
      </c>
      <c r="G2">
        <v>3793</v>
      </c>
    </row>
    <row r="3" spans="1:10" x14ac:dyDescent="0.25">
      <c r="B3">
        <v>6568</v>
      </c>
      <c r="C3">
        <v>5638</v>
      </c>
      <c r="D3">
        <v>7209</v>
      </c>
      <c r="E3">
        <v>1984</v>
      </c>
      <c r="F3">
        <v>2688</v>
      </c>
      <c r="G3">
        <v>18972</v>
      </c>
    </row>
    <row r="4" spans="1:10" x14ac:dyDescent="0.25">
      <c r="B4">
        <v>4873</v>
      </c>
      <c r="C4">
        <v>9279</v>
      </c>
      <c r="D4">
        <v>6130</v>
      </c>
      <c r="E4">
        <v>5686</v>
      </c>
      <c r="F4">
        <v>13785</v>
      </c>
      <c r="G4">
        <v>14567</v>
      </c>
    </row>
    <row r="5" spans="1:10" x14ac:dyDescent="0.25">
      <c r="B5">
        <v>6380</v>
      </c>
      <c r="C5">
        <v>6286</v>
      </c>
      <c r="D5">
        <v>453</v>
      </c>
      <c r="E5">
        <v>3841</v>
      </c>
      <c r="F5">
        <v>5747</v>
      </c>
      <c r="G5">
        <v>13911</v>
      </c>
    </row>
    <row r="6" spans="1:10" x14ac:dyDescent="0.25">
      <c r="B6">
        <v>4044</v>
      </c>
      <c r="C6">
        <v>6694</v>
      </c>
      <c r="D6">
        <v>8348</v>
      </c>
      <c r="E6">
        <v>2156</v>
      </c>
      <c r="F6">
        <v>4154</v>
      </c>
      <c r="G6">
        <v>203</v>
      </c>
    </row>
    <row r="7" spans="1:10" x14ac:dyDescent="0.25">
      <c r="B7">
        <v>5779</v>
      </c>
      <c r="C7">
        <v>3592</v>
      </c>
      <c r="D7">
        <v>28682</v>
      </c>
      <c r="E7">
        <v>2890</v>
      </c>
      <c r="F7">
        <v>3670</v>
      </c>
      <c r="G7">
        <v>2031</v>
      </c>
    </row>
    <row r="8" spans="1:10" x14ac:dyDescent="0.25">
      <c r="B8">
        <v>4608</v>
      </c>
      <c r="C8">
        <v>6802</v>
      </c>
      <c r="D8">
        <v>10872</v>
      </c>
      <c r="E8">
        <v>3685</v>
      </c>
      <c r="F8">
        <v>11793</v>
      </c>
      <c r="G8">
        <v>18192</v>
      </c>
    </row>
    <row r="9" spans="1:10" x14ac:dyDescent="0.25">
      <c r="B9">
        <v>7677</v>
      </c>
      <c r="C9">
        <v>10919</v>
      </c>
      <c r="D9">
        <v>8099</v>
      </c>
      <c r="E9">
        <v>5076</v>
      </c>
      <c r="F9">
        <v>3389</v>
      </c>
      <c r="G9">
        <v>1781</v>
      </c>
    </row>
    <row r="10" spans="1:10" x14ac:dyDescent="0.25">
      <c r="B10">
        <v>14177</v>
      </c>
      <c r="C10">
        <v>11184</v>
      </c>
      <c r="D10">
        <v>9669</v>
      </c>
      <c r="E10">
        <v>5794</v>
      </c>
      <c r="F10">
        <v>10091</v>
      </c>
      <c r="G10">
        <v>14802</v>
      </c>
    </row>
    <row r="11" spans="1:10" x14ac:dyDescent="0.25">
      <c r="B11">
        <v>9326</v>
      </c>
      <c r="C11">
        <v>7067</v>
      </c>
      <c r="D11">
        <v>3732</v>
      </c>
      <c r="E11">
        <v>14770</v>
      </c>
      <c r="F11">
        <v>9387</v>
      </c>
      <c r="G11">
        <v>3513</v>
      </c>
    </row>
    <row r="12" spans="1:10" x14ac:dyDescent="0.25">
      <c r="D12">
        <v>7864</v>
      </c>
      <c r="E12">
        <v>6614</v>
      </c>
      <c r="F12">
        <v>8786</v>
      </c>
      <c r="G12">
        <v>8240</v>
      </c>
    </row>
    <row r="13" spans="1:10" x14ac:dyDescent="0.25">
      <c r="D13">
        <v>9482</v>
      </c>
      <c r="E13">
        <v>8551</v>
      </c>
      <c r="F13">
        <v>5998</v>
      </c>
      <c r="G13">
        <v>16325</v>
      </c>
      <c r="H13" s="1"/>
      <c r="I13" s="1"/>
      <c r="J13" s="1"/>
    </row>
    <row r="14" spans="1:10" x14ac:dyDescent="0.25">
      <c r="D14">
        <v>3309</v>
      </c>
      <c r="E14">
        <v>8380</v>
      </c>
      <c r="F14">
        <v>3545</v>
      </c>
      <c r="G14">
        <v>4450</v>
      </c>
    </row>
    <row r="15" spans="1:10" x14ac:dyDescent="0.25">
      <c r="D15">
        <v>891</v>
      </c>
      <c r="E15">
        <v>4655</v>
      </c>
      <c r="F15">
        <v>7146</v>
      </c>
      <c r="G15">
        <v>3825</v>
      </c>
    </row>
    <row r="16" spans="1:10" x14ac:dyDescent="0.25">
      <c r="D16">
        <v>6755</v>
      </c>
      <c r="E16">
        <v>2123</v>
      </c>
      <c r="F16">
        <v>15793</v>
      </c>
      <c r="G16">
        <v>8348</v>
      </c>
      <c r="H16" s="1"/>
      <c r="I16" s="1"/>
    </row>
    <row r="17" spans="1:7" x14ac:dyDescent="0.25">
      <c r="D17">
        <v>7818</v>
      </c>
      <c r="E17">
        <v>3827</v>
      </c>
      <c r="F17">
        <v>8161</v>
      </c>
      <c r="G17">
        <v>11841</v>
      </c>
    </row>
    <row r="18" spans="1:7" x14ac:dyDescent="0.25">
      <c r="D18">
        <v>9638</v>
      </c>
      <c r="E18">
        <v>391</v>
      </c>
      <c r="F18">
        <v>9574</v>
      </c>
      <c r="G18">
        <v>3982</v>
      </c>
    </row>
    <row r="19" spans="1:7" x14ac:dyDescent="0.25">
      <c r="D19">
        <v>10872</v>
      </c>
      <c r="E19">
        <v>18723</v>
      </c>
      <c r="F19">
        <v>12458</v>
      </c>
      <c r="G19">
        <v>4686</v>
      </c>
    </row>
    <row r="20" spans="1:7" x14ac:dyDescent="0.25">
      <c r="D20">
        <v>7771</v>
      </c>
      <c r="E20">
        <v>9107</v>
      </c>
      <c r="F20">
        <v>6333</v>
      </c>
      <c r="G20">
        <v>12285</v>
      </c>
    </row>
    <row r="21" spans="1:7" x14ac:dyDescent="0.25">
      <c r="D21">
        <v>8411</v>
      </c>
      <c r="E21">
        <v>11215</v>
      </c>
      <c r="F21">
        <v>9903</v>
      </c>
      <c r="G21">
        <v>8302</v>
      </c>
    </row>
    <row r="23" spans="1:7" s="2" customFormat="1" x14ac:dyDescent="0.25">
      <c r="A23" s="2" t="s">
        <v>8</v>
      </c>
      <c r="B23" s="2">
        <f>AVERAGE(B2:B21)</f>
        <v>7910.1</v>
      </c>
      <c r="C23" s="2">
        <f t="shared" ref="C23:G23" si="0">AVERAGE(C2:C21)</f>
        <v>7352.8</v>
      </c>
      <c r="D23" s="2">
        <f t="shared" si="0"/>
        <v>8297.75</v>
      </c>
      <c r="E23" s="2">
        <f t="shared" si="0"/>
        <v>6752.1</v>
      </c>
      <c r="F23" s="2">
        <f t="shared" si="0"/>
        <v>8144.15</v>
      </c>
      <c r="G23" s="2">
        <f t="shared" si="0"/>
        <v>8702.4500000000007</v>
      </c>
    </row>
    <row r="24" spans="1:7" s="2" customFormat="1" x14ac:dyDescent="0.25">
      <c r="A24" s="2" t="s">
        <v>7</v>
      </c>
      <c r="B24" s="2">
        <f>STDEV(B2:B21)</f>
        <v>4017.9080916981325</v>
      </c>
      <c r="C24" s="2">
        <f t="shared" ref="C24:G24" si="1">STDEV(C2:C21)</f>
        <v>2399.0901423479513</v>
      </c>
      <c r="D24" s="2">
        <f t="shared" si="1"/>
        <v>5655.5939133885749</v>
      </c>
      <c r="E24" s="2">
        <f t="shared" si="1"/>
        <v>4990.2518542074658</v>
      </c>
      <c r="F24" s="2">
        <f t="shared" si="1"/>
        <v>3718.3726105720802</v>
      </c>
      <c r="G24" s="2">
        <f t="shared" si="1"/>
        <v>5944.9482090170259</v>
      </c>
    </row>
    <row r="26" spans="1:7" x14ac:dyDescent="0.25">
      <c r="A26" s="2" t="s">
        <v>10</v>
      </c>
      <c r="D26">
        <v>1</v>
      </c>
      <c r="E26">
        <v>1</v>
      </c>
      <c r="F26">
        <v>2</v>
      </c>
      <c r="G26">
        <v>1</v>
      </c>
    </row>
    <row r="27" spans="1:7" x14ac:dyDescent="0.25">
      <c r="D27">
        <v>1</v>
      </c>
      <c r="E27">
        <v>1</v>
      </c>
      <c r="F27">
        <v>2</v>
      </c>
      <c r="G27">
        <v>1</v>
      </c>
    </row>
    <row r="28" spans="1:7" x14ac:dyDescent="0.25">
      <c r="D28">
        <v>1</v>
      </c>
      <c r="E28">
        <v>1</v>
      </c>
      <c r="F28">
        <v>2</v>
      </c>
      <c r="G28">
        <v>0</v>
      </c>
    </row>
    <row r="29" spans="1:7" x14ac:dyDescent="0.25">
      <c r="D29">
        <v>2</v>
      </c>
      <c r="E29">
        <v>2</v>
      </c>
      <c r="F29">
        <v>1</v>
      </c>
      <c r="G29">
        <v>0</v>
      </c>
    </row>
    <row r="30" spans="1:7" x14ac:dyDescent="0.25">
      <c r="D30">
        <v>2</v>
      </c>
      <c r="E30">
        <v>1</v>
      </c>
      <c r="F30">
        <v>1</v>
      </c>
      <c r="G30">
        <v>2</v>
      </c>
    </row>
    <row r="31" spans="1:7" x14ac:dyDescent="0.25">
      <c r="D31">
        <v>1</v>
      </c>
      <c r="E31">
        <v>1</v>
      </c>
      <c r="F31">
        <v>2</v>
      </c>
      <c r="G31">
        <v>2</v>
      </c>
    </row>
    <row r="32" spans="1:7" x14ac:dyDescent="0.25">
      <c r="D32">
        <v>2</v>
      </c>
      <c r="E32">
        <v>2</v>
      </c>
      <c r="F32">
        <v>2</v>
      </c>
      <c r="G32">
        <v>1</v>
      </c>
    </row>
    <row r="33" spans="1:7" x14ac:dyDescent="0.25">
      <c r="D33">
        <v>1</v>
      </c>
      <c r="E33">
        <v>1</v>
      </c>
      <c r="F33">
        <v>2</v>
      </c>
      <c r="G33">
        <v>2</v>
      </c>
    </row>
    <row r="34" spans="1:7" x14ac:dyDescent="0.25">
      <c r="D34">
        <v>0</v>
      </c>
      <c r="E34">
        <v>1</v>
      </c>
      <c r="F34">
        <v>2</v>
      </c>
      <c r="G34">
        <v>1</v>
      </c>
    </row>
    <row r="35" spans="1:7" x14ac:dyDescent="0.25">
      <c r="D35">
        <v>1</v>
      </c>
      <c r="E35">
        <v>2</v>
      </c>
      <c r="F35">
        <v>2</v>
      </c>
      <c r="G35">
        <v>1</v>
      </c>
    </row>
    <row r="36" spans="1:7" x14ac:dyDescent="0.25">
      <c r="D36">
        <v>3</v>
      </c>
      <c r="E36">
        <v>2</v>
      </c>
      <c r="F36">
        <v>1</v>
      </c>
      <c r="G36">
        <v>1</v>
      </c>
    </row>
    <row r="37" spans="1:7" x14ac:dyDescent="0.25">
      <c r="D37">
        <v>2</v>
      </c>
      <c r="E37">
        <v>0</v>
      </c>
      <c r="F37">
        <v>1</v>
      </c>
      <c r="G37">
        <v>1</v>
      </c>
    </row>
    <row r="38" spans="1:7" x14ac:dyDescent="0.25">
      <c r="D38">
        <v>1</v>
      </c>
      <c r="E38">
        <v>0</v>
      </c>
      <c r="F38">
        <v>2</v>
      </c>
      <c r="G38">
        <v>3</v>
      </c>
    </row>
    <row r="39" spans="1:7" x14ac:dyDescent="0.25">
      <c r="D39">
        <v>2</v>
      </c>
      <c r="E39">
        <v>1</v>
      </c>
      <c r="F39">
        <v>2</v>
      </c>
      <c r="G39">
        <v>1</v>
      </c>
    </row>
    <row r="40" spans="1:7" x14ac:dyDescent="0.25">
      <c r="D40">
        <v>2</v>
      </c>
      <c r="E40">
        <v>2</v>
      </c>
      <c r="F40">
        <v>1</v>
      </c>
      <c r="G40">
        <v>2</v>
      </c>
    </row>
    <row r="41" spans="1:7" x14ac:dyDescent="0.25">
      <c r="D41">
        <v>2</v>
      </c>
      <c r="E41">
        <v>3</v>
      </c>
      <c r="F41">
        <v>2</v>
      </c>
      <c r="G41">
        <v>1</v>
      </c>
    </row>
    <row r="42" spans="1:7" x14ac:dyDescent="0.25">
      <c r="D42">
        <v>2</v>
      </c>
      <c r="E42">
        <v>2</v>
      </c>
      <c r="F42">
        <v>0</v>
      </c>
      <c r="G42">
        <v>2</v>
      </c>
    </row>
    <row r="43" spans="1:7" x14ac:dyDescent="0.25">
      <c r="D43">
        <v>2</v>
      </c>
      <c r="E43">
        <v>3</v>
      </c>
      <c r="F43">
        <v>0</v>
      </c>
      <c r="G43">
        <v>1</v>
      </c>
    </row>
    <row r="44" spans="1:7" x14ac:dyDescent="0.25">
      <c r="D44">
        <v>0</v>
      </c>
      <c r="E44">
        <v>0</v>
      </c>
      <c r="F44">
        <v>0</v>
      </c>
      <c r="G44">
        <v>2</v>
      </c>
    </row>
    <row r="45" spans="1:7" x14ac:dyDescent="0.25">
      <c r="D45">
        <v>1</v>
      </c>
      <c r="E45">
        <v>1</v>
      </c>
      <c r="F45">
        <v>1</v>
      </c>
      <c r="G45">
        <v>2</v>
      </c>
    </row>
    <row r="47" spans="1:7" s="2" customFormat="1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1.45</v>
      </c>
      <c r="E47" s="2">
        <f t="shared" si="2"/>
        <v>1.35</v>
      </c>
      <c r="F47" s="2">
        <f t="shared" si="2"/>
        <v>1.4</v>
      </c>
      <c r="G47" s="2">
        <f t="shared" si="2"/>
        <v>1.35</v>
      </c>
    </row>
    <row r="48" spans="1:7" s="2" customFormat="1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0.75915465451624831</v>
      </c>
      <c r="E48" s="2">
        <f t="shared" si="3"/>
        <v>0.87509397991542048</v>
      </c>
      <c r="F48" s="2">
        <f t="shared" si="3"/>
        <v>0.75393703492505182</v>
      </c>
      <c r="G48" s="2">
        <f t="shared" si="3"/>
        <v>0.74515982037059447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>
        <v>8960</v>
      </c>
      <c r="C50">
        <v>6356</v>
      </c>
      <c r="D50">
        <v>4928</v>
      </c>
      <c r="E50">
        <v>3948</v>
      </c>
      <c r="F50">
        <v>6076</v>
      </c>
      <c r="G50" s="4"/>
    </row>
    <row r="51" spans="1:7" x14ac:dyDescent="0.25">
      <c r="A51" s="1"/>
      <c r="B51">
        <v>5796</v>
      </c>
      <c r="C51">
        <v>6888</v>
      </c>
      <c r="D51">
        <v>5628</v>
      </c>
      <c r="E51">
        <v>2968</v>
      </c>
      <c r="F51">
        <v>4704</v>
      </c>
      <c r="G51">
        <v>4200</v>
      </c>
    </row>
    <row r="52" spans="1:7" x14ac:dyDescent="0.25">
      <c r="A52" s="1"/>
      <c r="B52" s="4"/>
      <c r="C52">
        <v>9408</v>
      </c>
      <c r="D52" s="4"/>
      <c r="E52">
        <v>3808</v>
      </c>
      <c r="F52">
        <v>7420</v>
      </c>
      <c r="G52">
        <v>9268</v>
      </c>
    </row>
    <row r="53" spans="1:7" x14ac:dyDescent="0.25">
      <c r="A53" s="1"/>
      <c r="B53">
        <v>3584</v>
      </c>
      <c r="C53">
        <v>7476</v>
      </c>
      <c r="D53">
        <v>5012</v>
      </c>
      <c r="E53">
        <v>4396</v>
      </c>
      <c r="F53" s="4"/>
      <c r="G53">
        <v>9240</v>
      </c>
    </row>
    <row r="54" spans="1:7" x14ac:dyDescent="0.25">
      <c r="A54" s="1"/>
      <c r="B54">
        <v>5180</v>
      </c>
      <c r="C54">
        <v>7028</v>
      </c>
      <c r="D54">
        <v>3500</v>
      </c>
      <c r="E54">
        <v>2660</v>
      </c>
      <c r="F54" s="4"/>
      <c r="G54">
        <v>3836</v>
      </c>
    </row>
    <row r="55" spans="1:7" x14ac:dyDescent="0.25">
      <c r="A55" s="1"/>
      <c r="B55" s="7">
        <v>3528</v>
      </c>
      <c r="C55">
        <v>3264</v>
      </c>
      <c r="D55" s="4"/>
      <c r="E55">
        <v>4984</v>
      </c>
      <c r="F55">
        <v>4284</v>
      </c>
      <c r="G55">
        <v>4620</v>
      </c>
    </row>
    <row r="56" spans="1:7" x14ac:dyDescent="0.25">
      <c r="A56" s="1"/>
      <c r="B56" s="7">
        <v>2856</v>
      </c>
      <c r="C56" s="7">
        <v>4944</v>
      </c>
      <c r="D56">
        <v>3976</v>
      </c>
      <c r="E56">
        <v>2380</v>
      </c>
      <c r="F56">
        <v>3640</v>
      </c>
      <c r="G56">
        <v>8148</v>
      </c>
    </row>
    <row r="57" spans="1:7" x14ac:dyDescent="0.25">
      <c r="A57" s="1"/>
      <c r="B57" s="7">
        <v>4008</v>
      </c>
      <c r="C57" s="4"/>
      <c r="D57">
        <v>3584</v>
      </c>
      <c r="E57">
        <v>2940</v>
      </c>
      <c r="F57" s="4"/>
      <c r="G57" s="4"/>
    </row>
    <row r="58" spans="1:7" x14ac:dyDescent="0.25">
      <c r="A58" s="1"/>
      <c r="B58" s="7">
        <v>4128</v>
      </c>
      <c r="C58" s="4"/>
      <c r="D58">
        <v>3864</v>
      </c>
      <c r="E58">
        <v>6748</v>
      </c>
      <c r="F58">
        <v>5740</v>
      </c>
      <c r="G58">
        <v>8568</v>
      </c>
    </row>
    <row r="59" spans="1:7" x14ac:dyDescent="0.25">
      <c r="A59" s="1"/>
      <c r="B59" s="7">
        <v>5184</v>
      </c>
      <c r="C59" s="7">
        <v>7368</v>
      </c>
      <c r="D59">
        <v>4172</v>
      </c>
      <c r="E59">
        <v>6776</v>
      </c>
      <c r="F59">
        <v>6440</v>
      </c>
      <c r="G59" s="4"/>
    </row>
    <row r="60" spans="1:7" x14ac:dyDescent="0.25">
      <c r="A60" s="1"/>
      <c r="B60" s="1"/>
      <c r="C60" s="1"/>
      <c r="D60">
        <v>4128</v>
      </c>
      <c r="E60" s="7">
        <v>7104</v>
      </c>
      <c r="F60" s="4"/>
      <c r="G60">
        <v>4296</v>
      </c>
    </row>
    <row r="61" spans="1:7" x14ac:dyDescent="0.25">
      <c r="A61" s="1"/>
      <c r="B61" s="1"/>
      <c r="C61" s="1"/>
      <c r="D61" s="7">
        <v>3264</v>
      </c>
      <c r="E61" s="7">
        <v>5424</v>
      </c>
      <c r="F61" s="4"/>
      <c r="G61" s="7">
        <v>9120</v>
      </c>
    </row>
    <row r="62" spans="1:7" x14ac:dyDescent="0.25">
      <c r="A62" s="1"/>
      <c r="B62" s="1"/>
      <c r="C62" s="1"/>
      <c r="D62" s="7">
        <v>3528</v>
      </c>
      <c r="E62" s="7">
        <v>6576</v>
      </c>
      <c r="F62" s="7">
        <v>5352</v>
      </c>
      <c r="G62" s="7">
        <v>4152</v>
      </c>
    </row>
    <row r="63" spans="1:7" x14ac:dyDescent="0.25">
      <c r="A63" s="1"/>
      <c r="B63" s="1"/>
      <c r="C63" s="1"/>
      <c r="D63" s="7">
        <v>3144</v>
      </c>
      <c r="E63" s="4"/>
      <c r="F63" s="7">
        <v>3792</v>
      </c>
      <c r="G63" s="7">
        <v>7824</v>
      </c>
    </row>
    <row r="64" spans="1:7" x14ac:dyDescent="0.25">
      <c r="A64" s="1"/>
      <c r="B64" s="1"/>
      <c r="C64" s="1"/>
      <c r="D64" s="7">
        <v>3792</v>
      </c>
      <c r="E64" s="7">
        <v>2952</v>
      </c>
      <c r="F64" s="7">
        <v>6336</v>
      </c>
      <c r="G64" s="4"/>
    </row>
    <row r="65" spans="1:7" x14ac:dyDescent="0.25">
      <c r="A65" s="1"/>
      <c r="B65" s="1"/>
      <c r="C65" s="1"/>
      <c r="D65" s="7">
        <v>2088</v>
      </c>
      <c r="E65" s="4"/>
      <c r="F65" s="7">
        <v>7920</v>
      </c>
      <c r="G65" s="7">
        <v>5640</v>
      </c>
    </row>
    <row r="66" spans="1:7" x14ac:dyDescent="0.25">
      <c r="A66" s="1"/>
      <c r="B66" s="1"/>
      <c r="C66" s="1"/>
      <c r="D66" s="7">
        <v>5184</v>
      </c>
      <c r="E66" s="4"/>
      <c r="F66" s="7">
        <v>2880</v>
      </c>
      <c r="G66" s="7">
        <v>3792</v>
      </c>
    </row>
    <row r="67" spans="1:7" x14ac:dyDescent="0.25">
      <c r="A67" s="1"/>
      <c r="B67" s="1"/>
      <c r="C67" s="1"/>
      <c r="D67" s="7">
        <v>6432</v>
      </c>
      <c r="E67" s="7">
        <v>5376</v>
      </c>
      <c r="F67" s="7">
        <v>6336</v>
      </c>
      <c r="G67" s="4"/>
    </row>
    <row r="68" spans="1:7" x14ac:dyDescent="0.25">
      <c r="A68" s="1"/>
      <c r="B68" s="1"/>
      <c r="C68" s="1"/>
      <c r="D68" s="7">
        <v>5904</v>
      </c>
      <c r="E68" s="7">
        <v>3648</v>
      </c>
      <c r="F68" s="7">
        <v>8712</v>
      </c>
      <c r="G68" s="7">
        <v>7464</v>
      </c>
    </row>
    <row r="69" spans="1:7" x14ac:dyDescent="0.25">
      <c r="A69" s="1"/>
      <c r="B69" s="1"/>
      <c r="C69" s="1"/>
      <c r="D69" s="7">
        <v>2376</v>
      </c>
      <c r="E69" s="7">
        <v>4704</v>
      </c>
      <c r="F69" s="7">
        <v>5640</v>
      </c>
      <c r="G69" s="7">
        <v>7800</v>
      </c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2" t="s">
        <v>8</v>
      </c>
      <c r="B71" s="2">
        <f>AVERAGE(B50:B69)</f>
        <v>4802.666666666667</v>
      </c>
      <c r="C71" s="2">
        <f t="shared" ref="C71:G71" si="4">AVERAGE(C50:C69)</f>
        <v>6591.5</v>
      </c>
      <c r="D71" s="2">
        <f t="shared" si="4"/>
        <v>4139.1111111111113</v>
      </c>
      <c r="E71" s="2">
        <f t="shared" si="4"/>
        <v>4552.4705882352937</v>
      </c>
      <c r="F71" s="2">
        <f t="shared" si="4"/>
        <v>5684.8</v>
      </c>
      <c r="G71" s="2">
        <f t="shared" si="4"/>
        <v>6531.2</v>
      </c>
    </row>
    <row r="72" spans="1:7" x14ac:dyDescent="0.25">
      <c r="A72" s="2" t="s">
        <v>7</v>
      </c>
      <c r="B72" s="2">
        <f>STDEV(B50:B69)</f>
        <v>1821.5389098232297</v>
      </c>
      <c r="C72" s="2">
        <f t="shared" ref="C72:G72" si="5">STDEV(C50:C69)</f>
        <v>1829.8470662091643</v>
      </c>
      <c r="D72" s="2">
        <f t="shared" si="5"/>
        <v>1174.5028930367241</v>
      </c>
      <c r="E72" s="2">
        <f t="shared" si="5"/>
        <v>1576.2238942186739</v>
      </c>
      <c r="F72" s="2">
        <f t="shared" si="5"/>
        <v>1634.7408357290149</v>
      </c>
      <c r="G72" s="2">
        <f t="shared" si="5"/>
        <v>2199.8198367788468</v>
      </c>
    </row>
    <row r="74" spans="1:7" x14ac:dyDescent="0.25">
      <c r="A74" s="5" t="s">
        <v>35</v>
      </c>
      <c r="B74">
        <v>1.84</v>
      </c>
      <c r="C74">
        <v>-2.54</v>
      </c>
      <c r="D74">
        <v>3.15</v>
      </c>
      <c r="E74">
        <v>-4.88</v>
      </c>
      <c r="F74">
        <v>-1.37</v>
      </c>
      <c r="G74" s="4"/>
    </row>
    <row r="75" spans="1:7" x14ac:dyDescent="0.25">
      <c r="A75" s="1"/>
      <c r="B75">
        <v>3.26</v>
      </c>
      <c r="C75">
        <v>-2.17</v>
      </c>
      <c r="D75">
        <v>1.1000000000000001</v>
      </c>
      <c r="E75">
        <v>1.65</v>
      </c>
      <c r="F75">
        <v>-3.57</v>
      </c>
      <c r="G75">
        <v>4.08</v>
      </c>
    </row>
    <row r="76" spans="1:7" x14ac:dyDescent="0.25">
      <c r="A76" s="1"/>
      <c r="B76">
        <v>2.7</v>
      </c>
      <c r="C76">
        <v>-1.3</v>
      </c>
      <c r="D76" s="4"/>
      <c r="E76">
        <v>2.41</v>
      </c>
      <c r="F76">
        <v>-2.5299999999999998</v>
      </c>
      <c r="G76">
        <v>-1.18</v>
      </c>
    </row>
    <row r="77" spans="1:7" x14ac:dyDescent="0.25">
      <c r="A77" s="1"/>
      <c r="B77">
        <v>2.4500000000000002</v>
      </c>
      <c r="C77">
        <v>-2.02</v>
      </c>
      <c r="D77">
        <v>1.38</v>
      </c>
      <c r="E77">
        <v>1.42</v>
      </c>
      <c r="F77">
        <v>-3.32</v>
      </c>
      <c r="G77">
        <v>-2.09</v>
      </c>
    </row>
    <row r="78" spans="1:7" x14ac:dyDescent="0.25">
      <c r="A78" s="1"/>
      <c r="B78">
        <v>2.48</v>
      </c>
      <c r="C78" s="7">
        <v>-3.66</v>
      </c>
      <c r="D78">
        <v>2.14</v>
      </c>
      <c r="E78">
        <v>2.73</v>
      </c>
      <c r="F78" s="7">
        <v>-2.72</v>
      </c>
      <c r="G78">
        <v>-1.59</v>
      </c>
    </row>
    <row r="79" spans="1:7" x14ac:dyDescent="0.25">
      <c r="A79" s="1"/>
      <c r="B79" s="7">
        <v>2.4500000000000002</v>
      </c>
      <c r="C79" s="7">
        <v>-3.27</v>
      </c>
      <c r="D79" s="4"/>
      <c r="E79">
        <v>1.71</v>
      </c>
      <c r="F79" s="7">
        <v>-1.73</v>
      </c>
      <c r="G79" s="7">
        <v>-1.69</v>
      </c>
    </row>
    <row r="80" spans="1:7" x14ac:dyDescent="0.25">
      <c r="A80" s="1"/>
      <c r="B80" s="7">
        <v>1.42</v>
      </c>
      <c r="C80" s="7">
        <v>-0.36899999999999999</v>
      </c>
      <c r="D80">
        <v>3.04</v>
      </c>
      <c r="E80">
        <v>0.77200000000000002</v>
      </c>
      <c r="F80" s="7">
        <v>-3.61</v>
      </c>
      <c r="G80" s="7">
        <v>-2.41</v>
      </c>
    </row>
    <row r="81" spans="1:7" x14ac:dyDescent="0.25">
      <c r="A81" s="1"/>
      <c r="B81" s="7">
        <v>1.32</v>
      </c>
      <c r="C81" s="4"/>
      <c r="D81" s="7">
        <v>1.66</v>
      </c>
      <c r="E81">
        <v>2.35</v>
      </c>
      <c r="F81" s="4"/>
      <c r="G81" s="4"/>
    </row>
    <row r="82" spans="1:7" x14ac:dyDescent="0.25">
      <c r="A82" s="1"/>
      <c r="B82" s="7">
        <v>3.82</v>
      </c>
      <c r="C82" s="4"/>
      <c r="D82" s="7">
        <v>2.2000000000000002</v>
      </c>
      <c r="E82">
        <v>2.15</v>
      </c>
      <c r="F82" s="7">
        <v>-1.54</v>
      </c>
      <c r="G82" s="7">
        <v>-0.55300000000000005</v>
      </c>
    </row>
    <row r="83" spans="1:7" x14ac:dyDescent="0.25">
      <c r="A83" s="1"/>
      <c r="B83" s="7">
        <v>2.79</v>
      </c>
      <c r="C83" s="7">
        <v>-2.57</v>
      </c>
      <c r="D83" s="7">
        <v>1.57</v>
      </c>
      <c r="E83">
        <v>2.58</v>
      </c>
      <c r="F83" s="7">
        <v>-0.501</v>
      </c>
      <c r="G83" s="4"/>
    </row>
    <row r="84" spans="1:7" x14ac:dyDescent="0.25">
      <c r="A84" s="1"/>
      <c r="B84" s="1"/>
      <c r="C84" s="1"/>
      <c r="D84" s="7">
        <v>1.69</v>
      </c>
      <c r="E84" s="7">
        <v>1.58</v>
      </c>
      <c r="F84" s="7">
        <v>-0.80100000000000005</v>
      </c>
      <c r="G84" s="7">
        <v>-3.78</v>
      </c>
    </row>
    <row r="85" spans="1:7" x14ac:dyDescent="0.25">
      <c r="A85" s="1"/>
      <c r="B85" s="1"/>
      <c r="C85" s="1"/>
      <c r="D85" s="7">
        <v>1.59</v>
      </c>
      <c r="E85" s="7">
        <v>2.5</v>
      </c>
      <c r="F85" s="4"/>
      <c r="G85" s="7">
        <v>0.39300000000000002</v>
      </c>
    </row>
    <row r="86" spans="1:7" x14ac:dyDescent="0.25">
      <c r="A86" s="1"/>
      <c r="B86" s="1"/>
      <c r="C86" s="1"/>
      <c r="D86" s="7">
        <v>3.21</v>
      </c>
      <c r="E86" s="7">
        <v>1.6</v>
      </c>
      <c r="F86" s="7">
        <v>-3.26</v>
      </c>
      <c r="G86" s="7">
        <v>-1.35</v>
      </c>
    </row>
    <row r="87" spans="1:7" x14ac:dyDescent="0.25">
      <c r="A87" s="1"/>
      <c r="B87" s="1"/>
      <c r="C87" s="1"/>
      <c r="D87" s="7">
        <v>0.94399999999999995</v>
      </c>
      <c r="E87" s="7">
        <v>1.63</v>
      </c>
      <c r="F87" s="7">
        <v>-3.11</v>
      </c>
      <c r="G87">
        <v>-1.95</v>
      </c>
    </row>
    <row r="88" spans="1:7" x14ac:dyDescent="0.25">
      <c r="A88" s="1"/>
      <c r="B88" s="1"/>
      <c r="C88" s="1"/>
      <c r="D88" s="7">
        <v>1.34</v>
      </c>
      <c r="E88" s="7">
        <v>2.65</v>
      </c>
      <c r="F88" s="7">
        <v>-2.92</v>
      </c>
      <c r="G88" s="4"/>
    </row>
    <row r="89" spans="1:7" x14ac:dyDescent="0.25">
      <c r="A89" s="1"/>
      <c r="B89" s="1"/>
      <c r="C89" s="1"/>
      <c r="D89" s="7">
        <v>2.94</v>
      </c>
      <c r="E89" s="7">
        <v>3.08</v>
      </c>
      <c r="F89" s="7">
        <v>-1.44</v>
      </c>
      <c r="G89" s="7">
        <v>-2.2200000000000002</v>
      </c>
    </row>
    <row r="90" spans="1:7" x14ac:dyDescent="0.25">
      <c r="A90" s="1"/>
      <c r="B90" s="1"/>
      <c r="C90" s="1"/>
      <c r="D90" s="7">
        <v>3.29</v>
      </c>
      <c r="E90" s="4"/>
      <c r="F90" s="7">
        <v>-0.97</v>
      </c>
      <c r="G90" s="7">
        <v>-0.72199999999999998</v>
      </c>
    </row>
    <row r="91" spans="1:7" x14ac:dyDescent="0.25">
      <c r="A91" s="1"/>
      <c r="B91" s="1"/>
      <c r="C91" s="1"/>
      <c r="D91" s="7">
        <v>2.11</v>
      </c>
      <c r="E91" s="7">
        <v>1.78</v>
      </c>
      <c r="F91" s="7">
        <v>-1.98</v>
      </c>
      <c r="G91" s="7">
        <v>-1.74</v>
      </c>
    </row>
    <row r="92" spans="1:7" x14ac:dyDescent="0.25">
      <c r="A92" s="1"/>
      <c r="B92" s="1"/>
      <c r="C92" s="1"/>
      <c r="D92" s="7">
        <v>2.65</v>
      </c>
      <c r="E92" s="7">
        <v>2.7</v>
      </c>
      <c r="F92" s="7">
        <v>-2.2799999999999998</v>
      </c>
      <c r="G92" s="7">
        <v>-1.29</v>
      </c>
    </row>
    <row r="93" spans="1:7" x14ac:dyDescent="0.25">
      <c r="A93" s="1"/>
      <c r="B93" s="1"/>
      <c r="C93" s="1"/>
      <c r="D93" s="7">
        <v>1.74</v>
      </c>
      <c r="E93" s="7">
        <v>1.1399999999999999</v>
      </c>
      <c r="F93" s="4"/>
      <c r="G93" s="7">
        <v>-2.13</v>
      </c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2.4530000000000003</v>
      </c>
      <c r="C95" s="2">
        <f t="shared" ref="C95:G95" si="6">AVERAGE(C74:C93)</f>
        <v>-2.2373749999999997</v>
      </c>
      <c r="D95" s="2">
        <f t="shared" si="6"/>
        <v>2.096888888888889</v>
      </c>
      <c r="E95" s="2">
        <f t="shared" si="6"/>
        <v>1.6606315789473687</v>
      </c>
      <c r="F95" s="2">
        <f>AVERAGE(F74:F93)</f>
        <v>-2.2148235294117642</v>
      </c>
      <c r="G95" s="2">
        <f t="shared" si="6"/>
        <v>-1.2638749999999996</v>
      </c>
    </row>
    <row r="96" spans="1:7" x14ac:dyDescent="0.25">
      <c r="A96" s="2" t="s">
        <v>7</v>
      </c>
      <c r="B96" s="2">
        <f>STDEV(B74:B93)</f>
        <v>0.77615934790050256</v>
      </c>
      <c r="C96" s="2">
        <f t="shared" ref="C96:G96" si="7">STDEV(C74:C93)</f>
        <v>1.0497405036484024</v>
      </c>
      <c r="D96" s="2">
        <f t="shared" si="7"/>
        <v>0.77149822834525661</v>
      </c>
      <c r="E96" s="2">
        <f t="shared" si="7"/>
        <v>1.6991785012020861</v>
      </c>
      <c r="F96" s="2">
        <f>STDEV(F74:F93)</f>
        <v>1.0093180392778913</v>
      </c>
      <c r="G96" s="2">
        <f t="shared" si="7"/>
        <v>1.6949545077474304</v>
      </c>
    </row>
    <row r="98" spans="1:7" x14ac:dyDescent="0.25">
      <c r="A98" s="5" t="s">
        <v>36</v>
      </c>
      <c r="B98">
        <v>1.94</v>
      </c>
      <c r="C98">
        <v>-0.90200000000000002</v>
      </c>
      <c r="D98">
        <v>1.7</v>
      </c>
      <c r="E98">
        <v>4.0999999999999996</v>
      </c>
      <c r="F98">
        <v>-1.1399999999999999</v>
      </c>
      <c r="G98" s="4"/>
    </row>
    <row r="99" spans="1:7" x14ac:dyDescent="0.25">
      <c r="A99" s="1"/>
      <c r="B99">
        <v>-0.26600000000000001</v>
      </c>
      <c r="C99" s="7">
        <v>-1.62</v>
      </c>
      <c r="D99">
        <v>1.03</v>
      </c>
      <c r="E99" s="4"/>
      <c r="F99">
        <v>-0.22800000000000001</v>
      </c>
      <c r="G99">
        <v>-5.79</v>
      </c>
    </row>
    <row r="100" spans="1:7" x14ac:dyDescent="0.25">
      <c r="A100" s="1"/>
      <c r="B100">
        <v>0.28999999999999998</v>
      </c>
      <c r="C100" s="7">
        <v>-0.70799999999999996</v>
      </c>
      <c r="D100" s="4"/>
      <c r="E100">
        <v>0.496</v>
      </c>
      <c r="F100">
        <v>-3.36</v>
      </c>
      <c r="G100">
        <v>-4.4400000000000004</v>
      </c>
    </row>
    <row r="101" spans="1:7" x14ac:dyDescent="0.25">
      <c r="A101" s="1"/>
      <c r="B101" s="7">
        <v>2.23</v>
      </c>
      <c r="C101" s="7">
        <v>0.187</v>
      </c>
      <c r="D101" s="4"/>
      <c r="E101" s="4"/>
      <c r="F101" s="7">
        <v>-0.83399999999999996</v>
      </c>
      <c r="G101">
        <v>-2.83</v>
      </c>
    </row>
    <row r="102" spans="1:7" x14ac:dyDescent="0.25">
      <c r="A102" s="1"/>
      <c r="B102" s="7">
        <v>0.04</v>
      </c>
      <c r="C102" s="7">
        <v>-0.67400000000000004</v>
      </c>
      <c r="D102" s="7">
        <v>0.45100000000000001</v>
      </c>
      <c r="E102" s="4"/>
      <c r="F102" s="7">
        <v>-6.5000000000000002E-2</v>
      </c>
      <c r="G102">
        <v>-0.4</v>
      </c>
    </row>
    <row r="103" spans="1:7" x14ac:dyDescent="0.25">
      <c r="A103" s="1"/>
      <c r="B103" s="7">
        <v>0.39400000000000002</v>
      </c>
      <c r="C103" s="7">
        <v>-0.28999999999999998</v>
      </c>
      <c r="D103" s="4"/>
      <c r="E103" s="7">
        <v>0.248</v>
      </c>
      <c r="F103" s="7">
        <v>-0.84799999999999998</v>
      </c>
      <c r="G103" s="7">
        <v>0.83899999999999997</v>
      </c>
    </row>
    <row r="104" spans="1:7" x14ac:dyDescent="0.25">
      <c r="A104" s="1"/>
      <c r="B104" s="7">
        <v>0.89100000000000001</v>
      </c>
      <c r="C104" s="7">
        <v>-2.35</v>
      </c>
      <c r="D104" s="7">
        <v>2.16</v>
      </c>
      <c r="E104" s="7">
        <v>-5.6000000000000001E-2</v>
      </c>
      <c r="F104" s="7">
        <v>-2.0499999999999998</v>
      </c>
      <c r="G104" s="7">
        <v>-3.66</v>
      </c>
    </row>
    <row r="105" spans="1:7" x14ac:dyDescent="0.25">
      <c r="A105" s="1"/>
      <c r="B105" s="7">
        <v>1.17</v>
      </c>
      <c r="C105" s="4"/>
      <c r="D105" s="7">
        <v>1.28</v>
      </c>
      <c r="E105" s="7">
        <v>1.04</v>
      </c>
      <c r="F105" s="4"/>
      <c r="G105" s="4"/>
    </row>
    <row r="106" spans="1:7" x14ac:dyDescent="0.25">
      <c r="A106" s="1"/>
      <c r="B106" s="7">
        <v>2.29</v>
      </c>
      <c r="C106" s="4"/>
      <c r="D106" s="7">
        <v>1.68</v>
      </c>
      <c r="E106" s="7">
        <v>8.1000000000000003E-2</v>
      </c>
      <c r="F106" s="7">
        <v>-2.2999999999999998</v>
      </c>
      <c r="G106" s="7">
        <v>-1.23</v>
      </c>
    </row>
    <row r="107" spans="1:7" x14ac:dyDescent="0.25">
      <c r="A107" s="1"/>
      <c r="B107" s="7">
        <v>3.12</v>
      </c>
      <c r="C107" s="7">
        <v>-0.16300000000000001</v>
      </c>
      <c r="D107" s="7">
        <v>-0.14199999999999999</v>
      </c>
      <c r="E107" s="7">
        <v>3.4</v>
      </c>
      <c r="F107" s="7">
        <v>-1.32</v>
      </c>
      <c r="G107" s="4"/>
    </row>
    <row r="108" spans="1:7" x14ac:dyDescent="0.25">
      <c r="A108" s="1"/>
      <c r="B108" s="6"/>
      <c r="D108" s="7">
        <v>0.32400000000000001</v>
      </c>
      <c r="E108" s="7">
        <v>0.19800000000000001</v>
      </c>
      <c r="F108" s="7">
        <v>-1.06</v>
      </c>
      <c r="G108" s="7">
        <v>-0.96</v>
      </c>
    </row>
    <row r="109" spans="1:7" x14ac:dyDescent="0.25">
      <c r="A109" s="1"/>
      <c r="B109" s="1"/>
      <c r="C109" s="1"/>
      <c r="D109" s="7">
        <v>2.83</v>
      </c>
      <c r="E109" s="7">
        <v>1.23</v>
      </c>
      <c r="F109" s="4"/>
      <c r="G109" s="7">
        <v>-2.74</v>
      </c>
    </row>
    <row r="110" spans="1:7" x14ac:dyDescent="0.25">
      <c r="A110" s="1"/>
      <c r="B110" s="1"/>
      <c r="C110" s="1"/>
      <c r="D110" s="7">
        <v>4.0000000000000001E-3</v>
      </c>
      <c r="E110" s="7">
        <v>0.88400000000000001</v>
      </c>
      <c r="F110" s="7">
        <v>-0.42399999999999999</v>
      </c>
      <c r="G110" s="7">
        <v>-0.438</v>
      </c>
    </row>
    <row r="111" spans="1:7" x14ac:dyDescent="0.25">
      <c r="A111" s="1"/>
      <c r="B111" s="1"/>
      <c r="C111" s="1"/>
      <c r="D111" s="4"/>
      <c r="E111" s="7">
        <v>0.17199999999999999</v>
      </c>
      <c r="F111" s="7">
        <v>-2.21</v>
      </c>
      <c r="G111" s="7">
        <v>-0.52900000000000003</v>
      </c>
    </row>
    <row r="112" spans="1:7" x14ac:dyDescent="0.25">
      <c r="A112" s="1"/>
      <c r="B112" s="1"/>
      <c r="C112" s="1"/>
      <c r="D112" s="7">
        <v>-2.5999999999999999E-2</v>
      </c>
      <c r="E112" s="4"/>
      <c r="F112" s="7">
        <v>-3.77</v>
      </c>
      <c r="G112" s="4"/>
    </row>
    <row r="113" spans="1:7" x14ac:dyDescent="0.25">
      <c r="A113" s="1"/>
      <c r="B113" s="1"/>
      <c r="C113" s="1"/>
      <c r="D113" s="7">
        <v>1.24</v>
      </c>
      <c r="E113" s="7">
        <v>0.42799999999999999</v>
      </c>
      <c r="F113" s="7">
        <v>-0.64700000000000002</v>
      </c>
      <c r="G113" s="7">
        <v>-2.56</v>
      </c>
    </row>
    <row r="114" spans="1:7" x14ac:dyDescent="0.25">
      <c r="A114" s="1"/>
      <c r="B114" s="1"/>
      <c r="C114" s="1"/>
      <c r="D114" s="7">
        <v>1.77</v>
      </c>
      <c r="E114" s="4"/>
      <c r="F114" s="7">
        <v>-0.745</v>
      </c>
      <c r="G114" s="7">
        <v>-0.49099999999999999</v>
      </c>
    </row>
    <row r="115" spans="1:7" x14ac:dyDescent="0.25">
      <c r="A115" s="1"/>
      <c r="B115" s="1"/>
      <c r="C115" s="1"/>
      <c r="D115" s="7">
        <v>1.43</v>
      </c>
      <c r="E115" s="7">
        <v>3.39</v>
      </c>
      <c r="F115" s="7">
        <v>-2.4500000000000002</v>
      </c>
      <c r="G115" s="7">
        <v>-1.18</v>
      </c>
    </row>
    <row r="116" spans="1:7" x14ac:dyDescent="0.25">
      <c r="A116" s="1"/>
      <c r="B116" s="1"/>
      <c r="C116" s="1"/>
      <c r="D116" s="7">
        <v>1.0900000000000001</v>
      </c>
      <c r="E116" s="7">
        <v>1.88</v>
      </c>
      <c r="F116" s="7">
        <v>-0.42399999999999999</v>
      </c>
      <c r="G116" s="7">
        <v>-1.39</v>
      </c>
    </row>
    <row r="117" spans="1:7" x14ac:dyDescent="0.25">
      <c r="A117" s="1"/>
      <c r="B117" s="1"/>
      <c r="C117" s="1"/>
      <c r="D117" s="7">
        <v>0.88800000000000001</v>
      </c>
      <c r="E117" s="7">
        <v>0.95899999999999996</v>
      </c>
      <c r="F117" s="7">
        <v>-1.76</v>
      </c>
      <c r="G117" s="7">
        <v>-0.1</v>
      </c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2" t="s">
        <v>8</v>
      </c>
      <c r="B119" s="2">
        <f>AVERAGE(B98:B117)</f>
        <v>1.2099</v>
      </c>
      <c r="C119" s="2">
        <f t="shared" ref="C119:G119" si="8">AVERAGE(C98:C117)</f>
        <v>-0.81500000000000017</v>
      </c>
      <c r="D119" s="2">
        <f t="shared" si="8"/>
        <v>1.1068125000000002</v>
      </c>
      <c r="E119" s="2">
        <f t="shared" si="8"/>
        <v>1.2300000000000002</v>
      </c>
      <c r="F119" s="2">
        <f t="shared" si="8"/>
        <v>-1.4241666666666666</v>
      </c>
      <c r="G119" s="2">
        <f t="shared" si="8"/>
        <v>-1.7436874999999998</v>
      </c>
    </row>
    <row r="120" spans="1:7" x14ac:dyDescent="0.25">
      <c r="A120" s="2" t="s">
        <v>7</v>
      </c>
      <c r="B120" s="2">
        <f>STDEV(B98:B117)</f>
        <v>1.1328868189031263</v>
      </c>
      <c r="C120" s="2">
        <f t="shared" ref="C120:G120" si="9">STDEV(C98:C117)</f>
        <v>0.82357079667922717</v>
      </c>
      <c r="D120" s="2">
        <f t="shared" si="9"/>
        <v>0.8369362555376203</v>
      </c>
      <c r="E120" s="2">
        <f t="shared" si="9"/>
        <v>1.3513967906260118</v>
      </c>
      <c r="F120" s="2">
        <f t="shared" si="9"/>
        <v>1.0693687665270242</v>
      </c>
      <c r="G120" s="2">
        <f t="shared" si="9"/>
        <v>1.7776754378963562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110" workbookViewId="0">
      <selection activeCell="C127" sqref="C127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B2">
        <v>18926</v>
      </c>
      <c r="C2">
        <v>25503</v>
      </c>
      <c r="D2">
        <v>15606</v>
      </c>
      <c r="E2">
        <v>42071</v>
      </c>
      <c r="F2">
        <v>8693</v>
      </c>
      <c r="G2">
        <v>30738</v>
      </c>
    </row>
    <row r="3" spans="1:10" x14ac:dyDescent="0.25">
      <c r="B3">
        <v>13583</v>
      </c>
      <c r="C3">
        <v>18509</v>
      </c>
      <c r="D3">
        <v>13348</v>
      </c>
      <c r="E3">
        <v>24316</v>
      </c>
      <c r="F3">
        <v>32347</v>
      </c>
      <c r="G3">
        <v>30206</v>
      </c>
    </row>
    <row r="4" spans="1:10" x14ac:dyDescent="0.25">
      <c r="B4">
        <v>22793</v>
      </c>
      <c r="C4">
        <v>6162</v>
      </c>
      <c r="D4">
        <v>21137</v>
      </c>
      <c r="E4">
        <v>11480</v>
      </c>
      <c r="F4">
        <v>25034</v>
      </c>
      <c r="G4">
        <v>30706</v>
      </c>
    </row>
    <row r="5" spans="1:10" x14ac:dyDescent="0.25">
      <c r="B5">
        <v>30956</v>
      </c>
      <c r="C5">
        <v>29370</v>
      </c>
      <c r="D5">
        <v>31706</v>
      </c>
      <c r="E5">
        <v>25988</v>
      </c>
      <c r="F5">
        <v>28713</v>
      </c>
      <c r="G5">
        <v>20238</v>
      </c>
    </row>
    <row r="6" spans="1:10" x14ac:dyDescent="0.25">
      <c r="B6">
        <v>23667</v>
      </c>
      <c r="C6">
        <v>20082</v>
      </c>
      <c r="D6">
        <v>26613</v>
      </c>
      <c r="E6">
        <v>20160</v>
      </c>
      <c r="F6">
        <v>25659</v>
      </c>
      <c r="G6">
        <v>22511</v>
      </c>
    </row>
    <row r="7" spans="1:10" x14ac:dyDescent="0.25">
      <c r="B7">
        <v>20488</v>
      </c>
      <c r="C7">
        <v>6943</v>
      </c>
      <c r="D7">
        <v>24222</v>
      </c>
      <c r="E7">
        <v>18769</v>
      </c>
      <c r="F7">
        <v>10778</v>
      </c>
      <c r="G7">
        <v>33081</v>
      </c>
    </row>
    <row r="8" spans="1:10" x14ac:dyDescent="0.25">
      <c r="B8">
        <v>17371</v>
      </c>
      <c r="C8">
        <v>15950</v>
      </c>
      <c r="D8">
        <v>26816</v>
      </c>
      <c r="E8">
        <v>26942</v>
      </c>
      <c r="F8">
        <v>14067</v>
      </c>
      <c r="G8">
        <v>28324</v>
      </c>
    </row>
    <row r="9" spans="1:10" x14ac:dyDescent="0.25">
      <c r="B9">
        <v>16262</v>
      </c>
      <c r="C9">
        <v>22824</v>
      </c>
      <c r="D9">
        <v>34839</v>
      </c>
      <c r="E9">
        <v>30128</v>
      </c>
      <c r="F9">
        <v>26987</v>
      </c>
      <c r="G9">
        <v>21004</v>
      </c>
    </row>
    <row r="10" spans="1:10" x14ac:dyDescent="0.25">
      <c r="B10">
        <v>8750</v>
      </c>
      <c r="C10">
        <v>23293</v>
      </c>
      <c r="D10">
        <v>19692</v>
      </c>
      <c r="E10">
        <v>21840</v>
      </c>
      <c r="F10">
        <v>22325</v>
      </c>
      <c r="G10">
        <v>28792</v>
      </c>
    </row>
    <row r="11" spans="1:10" x14ac:dyDescent="0.25">
      <c r="B11">
        <v>16450</v>
      </c>
      <c r="C11">
        <v>23809</v>
      </c>
      <c r="D11">
        <v>19098</v>
      </c>
      <c r="E11">
        <v>24238</v>
      </c>
      <c r="F11">
        <v>19582</v>
      </c>
      <c r="G11">
        <v>26316</v>
      </c>
    </row>
    <row r="12" spans="1:10" x14ac:dyDescent="0.25">
      <c r="D12">
        <v>10731</v>
      </c>
      <c r="E12">
        <v>19427</v>
      </c>
      <c r="F12">
        <v>12833</v>
      </c>
      <c r="G12">
        <v>25223</v>
      </c>
    </row>
    <row r="13" spans="1:10" x14ac:dyDescent="0.25">
      <c r="D13">
        <v>19722</v>
      </c>
      <c r="E13">
        <v>5632</v>
      </c>
      <c r="F13">
        <v>14021</v>
      </c>
      <c r="G13">
        <v>16418</v>
      </c>
      <c r="H13" s="1"/>
      <c r="I13" s="1"/>
      <c r="J13" s="1"/>
    </row>
    <row r="14" spans="1:10" x14ac:dyDescent="0.25">
      <c r="D14">
        <v>19301</v>
      </c>
      <c r="E14">
        <v>4526</v>
      </c>
      <c r="F14">
        <v>15090</v>
      </c>
      <c r="G14">
        <v>22793</v>
      </c>
    </row>
    <row r="15" spans="1:10" x14ac:dyDescent="0.25">
      <c r="D15">
        <v>17372</v>
      </c>
      <c r="E15">
        <v>14411</v>
      </c>
      <c r="F15">
        <v>20145</v>
      </c>
      <c r="G15">
        <v>17980</v>
      </c>
    </row>
    <row r="16" spans="1:10" x14ac:dyDescent="0.25">
      <c r="D16">
        <v>18129</v>
      </c>
      <c r="E16">
        <v>23902</v>
      </c>
      <c r="F16">
        <v>14808</v>
      </c>
      <c r="G16">
        <v>14333</v>
      </c>
      <c r="H16" s="1"/>
      <c r="I16" s="1"/>
    </row>
    <row r="17" spans="1:7" x14ac:dyDescent="0.25">
      <c r="D17">
        <v>28933</v>
      </c>
      <c r="E17">
        <v>18989</v>
      </c>
      <c r="F17">
        <v>15591</v>
      </c>
      <c r="G17">
        <v>21106</v>
      </c>
    </row>
    <row r="18" spans="1:7" x14ac:dyDescent="0.25">
      <c r="D18">
        <v>23323</v>
      </c>
      <c r="E18">
        <v>25489</v>
      </c>
      <c r="F18">
        <v>19942</v>
      </c>
      <c r="G18">
        <v>23450</v>
      </c>
    </row>
    <row r="19" spans="1:7" x14ac:dyDescent="0.25">
      <c r="D19">
        <v>18660</v>
      </c>
      <c r="E19">
        <v>14786</v>
      </c>
      <c r="F19">
        <v>23683</v>
      </c>
      <c r="G19">
        <v>16449</v>
      </c>
    </row>
    <row r="20" spans="1:7" x14ac:dyDescent="0.25">
      <c r="D20">
        <v>27292</v>
      </c>
      <c r="E20">
        <v>24502</v>
      </c>
      <c r="F20">
        <v>27339</v>
      </c>
      <c r="G20">
        <v>27636</v>
      </c>
    </row>
    <row r="21" spans="1:7" x14ac:dyDescent="0.25">
      <c r="D21">
        <v>21793</v>
      </c>
      <c r="E21">
        <v>20832</v>
      </c>
      <c r="F21">
        <v>21606</v>
      </c>
      <c r="G21">
        <v>38268</v>
      </c>
    </row>
    <row r="23" spans="1:7" s="2" customFormat="1" x14ac:dyDescent="0.25">
      <c r="A23" s="2" t="s">
        <v>8</v>
      </c>
      <c r="B23" s="2">
        <f>AVERAGE(B2:B21)</f>
        <v>18924.599999999999</v>
      </c>
      <c r="C23" s="2">
        <f t="shared" ref="C23:G23" si="0">AVERAGE(C2:C21)</f>
        <v>19244.5</v>
      </c>
      <c r="D23" s="2">
        <f t="shared" si="0"/>
        <v>21916.65</v>
      </c>
      <c r="E23" s="2">
        <f t="shared" si="0"/>
        <v>20921.400000000001</v>
      </c>
      <c r="F23" s="2">
        <f t="shared" si="0"/>
        <v>19962.150000000001</v>
      </c>
      <c r="G23" s="2">
        <f t="shared" si="0"/>
        <v>24778.6</v>
      </c>
    </row>
    <row r="24" spans="1:7" s="2" customFormat="1" x14ac:dyDescent="0.25">
      <c r="A24" s="2" t="s">
        <v>7</v>
      </c>
      <c r="B24" s="2">
        <f>STDEV(B2:B21)</f>
        <v>6076.6915011377705</v>
      </c>
      <c r="C24" s="2">
        <f t="shared" ref="C24:G24" si="1">STDEV(C2:C21)</f>
        <v>7647.1288039658684</v>
      </c>
      <c r="D24" s="2">
        <f t="shared" si="1"/>
        <v>6084.6645046551657</v>
      </c>
      <c r="E24" s="2">
        <f t="shared" si="1"/>
        <v>8406.9240097233615</v>
      </c>
      <c r="F24" s="2">
        <f t="shared" si="1"/>
        <v>6552.7885287586987</v>
      </c>
      <c r="G24" s="2">
        <f t="shared" si="1"/>
        <v>6258.5429731981849</v>
      </c>
    </row>
    <row r="26" spans="1:7" x14ac:dyDescent="0.25">
      <c r="A26" s="2" t="s">
        <v>10</v>
      </c>
      <c r="D26">
        <v>3</v>
      </c>
      <c r="E26">
        <v>2</v>
      </c>
      <c r="F26">
        <v>1</v>
      </c>
      <c r="G26">
        <v>2</v>
      </c>
    </row>
    <row r="27" spans="1:7" x14ac:dyDescent="0.25">
      <c r="D27">
        <v>3</v>
      </c>
      <c r="E27">
        <v>1</v>
      </c>
      <c r="F27">
        <v>2</v>
      </c>
      <c r="G27">
        <v>1</v>
      </c>
    </row>
    <row r="28" spans="1:7" x14ac:dyDescent="0.25">
      <c r="D28">
        <v>1</v>
      </c>
      <c r="E28">
        <v>1</v>
      </c>
      <c r="F28">
        <v>3</v>
      </c>
      <c r="G28">
        <v>2</v>
      </c>
    </row>
    <row r="29" spans="1:7" x14ac:dyDescent="0.25">
      <c r="D29">
        <v>0</v>
      </c>
      <c r="E29">
        <v>1</v>
      </c>
      <c r="F29">
        <v>3</v>
      </c>
      <c r="G29">
        <v>2</v>
      </c>
    </row>
    <row r="30" spans="1:7" x14ac:dyDescent="0.25">
      <c r="D30">
        <v>1</v>
      </c>
      <c r="E30">
        <v>0</v>
      </c>
      <c r="F30">
        <v>3</v>
      </c>
      <c r="G30">
        <v>1</v>
      </c>
    </row>
    <row r="31" spans="1:7" x14ac:dyDescent="0.25">
      <c r="D31">
        <v>3</v>
      </c>
      <c r="E31">
        <v>0</v>
      </c>
      <c r="F31">
        <v>2</v>
      </c>
      <c r="G31">
        <v>1</v>
      </c>
    </row>
    <row r="32" spans="1:7" x14ac:dyDescent="0.25">
      <c r="D32">
        <v>0</v>
      </c>
      <c r="E32">
        <v>1</v>
      </c>
      <c r="F32">
        <v>2</v>
      </c>
      <c r="G32">
        <v>1</v>
      </c>
    </row>
    <row r="33" spans="1:7" x14ac:dyDescent="0.25">
      <c r="D33">
        <v>0</v>
      </c>
      <c r="E33">
        <v>2</v>
      </c>
      <c r="F33">
        <v>2</v>
      </c>
      <c r="G33">
        <v>2</v>
      </c>
    </row>
    <row r="34" spans="1:7" x14ac:dyDescent="0.25">
      <c r="D34">
        <v>2</v>
      </c>
      <c r="E34">
        <v>1</v>
      </c>
      <c r="F34">
        <v>3</v>
      </c>
      <c r="G34">
        <v>1</v>
      </c>
    </row>
    <row r="35" spans="1:7" x14ac:dyDescent="0.25">
      <c r="D35">
        <v>2</v>
      </c>
      <c r="E35">
        <v>0</v>
      </c>
      <c r="F35">
        <v>2</v>
      </c>
      <c r="G35">
        <v>0</v>
      </c>
    </row>
    <row r="36" spans="1:7" x14ac:dyDescent="0.25">
      <c r="D36">
        <v>2</v>
      </c>
      <c r="E36">
        <v>0</v>
      </c>
      <c r="F36">
        <v>2</v>
      </c>
      <c r="G36">
        <v>1</v>
      </c>
    </row>
    <row r="37" spans="1:7" x14ac:dyDescent="0.25">
      <c r="D37">
        <v>0</v>
      </c>
      <c r="E37">
        <v>3</v>
      </c>
      <c r="F37">
        <v>2</v>
      </c>
      <c r="G37">
        <v>0</v>
      </c>
    </row>
    <row r="38" spans="1:7" x14ac:dyDescent="0.25">
      <c r="D38">
        <v>0</v>
      </c>
      <c r="E38">
        <v>0</v>
      </c>
      <c r="F38">
        <v>3</v>
      </c>
      <c r="G38">
        <v>0</v>
      </c>
    </row>
    <row r="39" spans="1:7" x14ac:dyDescent="0.25">
      <c r="D39">
        <v>0</v>
      </c>
      <c r="E39">
        <v>1</v>
      </c>
      <c r="F39">
        <v>2</v>
      </c>
      <c r="G39">
        <v>1</v>
      </c>
    </row>
    <row r="40" spans="1:7" x14ac:dyDescent="0.25">
      <c r="D40">
        <v>3</v>
      </c>
      <c r="E40">
        <v>1</v>
      </c>
      <c r="F40">
        <v>2</v>
      </c>
      <c r="G40">
        <v>1</v>
      </c>
    </row>
    <row r="41" spans="1:7" x14ac:dyDescent="0.25">
      <c r="D41">
        <v>0</v>
      </c>
      <c r="E41">
        <v>2</v>
      </c>
      <c r="F41">
        <v>3</v>
      </c>
      <c r="G41">
        <v>1</v>
      </c>
    </row>
    <row r="42" spans="1:7" x14ac:dyDescent="0.25">
      <c r="D42">
        <v>0</v>
      </c>
      <c r="E42">
        <v>0</v>
      </c>
      <c r="F42">
        <v>1</v>
      </c>
      <c r="G42">
        <v>0</v>
      </c>
    </row>
    <row r="43" spans="1:7" x14ac:dyDescent="0.25">
      <c r="D43">
        <v>3</v>
      </c>
      <c r="E43">
        <v>0</v>
      </c>
      <c r="F43">
        <v>3</v>
      </c>
      <c r="G43">
        <v>0</v>
      </c>
    </row>
    <row r="44" spans="1:7" x14ac:dyDescent="0.25">
      <c r="D44">
        <v>2</v>
      </c>
      <c r="E44">
        <v>3</v>
      </c>
      <c r="F44">
        <v>1</v>
      </c>
      <c r="G44">
        <v>2</v>
      </c>
    </row>
    <row r="45" spans="1:7" x14ac:dyDescent="0.25">
      <c r="D45">
        <v>0</v>
      </c>
      <c r="E45">
        <v>2</v>
      </c>
      <c r="F45">
        <v>3</v>
      </c>
      <c r="G45">
        <v>0</v>
      </c>
    </row>
    <row r="47" spans="1:7" s="2" customFormat="1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1.25</v>
      </c>
      <c r="E47" s="2">
        <f t="shared" si="2"/>
        <v>1.05</v>
      </c>
      <c r="F47" s="2">
        <f t="shared" si="2"/>
        <v>2.25</v>
      </c>
      <c r="G47" s="2">
        <f t="shared" si="2"/>
        <v>0.95</v>
      </c>
    </row>
    <row r="48" spans="1:7" s="2" customFormat="1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1.292692009559488</v>
      </c>
      <c r="E48" s="2">
        <f t="shared" si="3"/>
        <v>0.998683343734455</v>
      </c>
      <c r="F48" s="2">
        <f t="shared" si="3"/>
        <v>0.7163503994113789</v>
      </c>
      <c r="G48" s="2">
        <f t="shared" si="3"/>
        <v>0.7591546545162482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>
        <v>9336</v>
      </c>
      <c r="C50" s="7">
        <v>5592</v>
      </c>
      <c r="D50" s="7">
        <v>8400</v>
      </c>
      <c r="E50">
        <v>7944</v>
      </c>
      <c r="F50">
        <v>6120</v>
      </c>
      <c r="G50">
        <v>7056</v>
      </c>
    </row>
    <row r="51" spans="1:7" x14ac:dyDescent="0.25">
      <c r="A51" s="1"/>
      <c r="B51">
        <v>5448</v>
      </c>
      <c r="C51" s="4"/>
      <c r="D51" s="7">
        <v>7200</v>
      </c>
      <c r="E51" s="4"/>
      <c r="F51">
        <v>9696</v>
      </c>
      <c r="G51">
        <v>8160</v>
      </c>
    </row>
    <row r="52" spans="1:7" x14ac:dyDescent="0.25">
      <c r="A52" s="1"/>
      <c r="B52" s="7">
        <v>6480</v>
      </c>
      <c r="C52" s="7">
        <v>5784</v>
      </c>
      <c r="D52" s="7">
        <v>9816</v>
      </c>
      <c r="E52" s="7">
        <v>4344</v>
      </c>
      <c r="F52">
        <v>8640</v>
      </c>
      <c r="G52">
        <v>5232</v>
      </c>
    </row>
    <row r="53" spans="1:7" x14ac:dyDescent="0.25">
      <c r="A53" s="1"/>
      <c r="B53" s="7">
        <v>5664</v>
      </c>
      <c r="C53" s="4"/>
      <c r="D53" s="7">
        <v>8880</v>
      </c>
      <c r="E53" s="7">
        <v>5784</v>
      </c>
      <c r="F53">
        <v>4080</v>
      </c>
      <c r="G53" s="7">
        <v>9000</v>
      </c>
    </row>
    <row r="54" spans="1:7" x14ac:dyDescent="0.25">
      <c r="A54" s="1"/>
      <c r="B54" s="4"/>
      <c r="C54" s="11">
        <v>9696</v>
      </c>
      <c r="D54" s="7">
        <v>6024</v>
      </c>
      <c r="E54" s="7">
        <v>8280</v>
      </c>
      <c r="F54" s="4"/>
      <c r="G54" s="7">
        <v>7056</v>
      </c>
    </row>
    <row r="55" spans="1:7" x14ac:dyDescent="0.25">
      <c r="A55" s="1"/>
      <c r="B55">
        <v>6500</v>
      </c>
      <c r="C55" s="4"/>
      <c r="D55" s="7">
        <v>6264</v>
      </c>
      <c r="E55" s="7">
        <v>9984</v>
      </c>
      <c r="F55" s="4"/>
      <c r="G55" s="7">
        <v>10200</v>
      </c>
    </row>
    <row r="56" spans="1:7" x14ac:dyDescent="0.25">
      <c r="A56" s="1"/>
      <c r="B56">
        <v>6620</v>
      </c>
      <c r="C56" s="4"/>
      <c r="D56" s="4"/>
      <c r="E56" s="7">
        <v>7080</v>
      </c>
      <c r="F56" s="4"/>
      <c r="G56" s="4"/>
    </row>
    <row r="57" spans="1:7" x14ac:dyDescent="0.25">
      <c r="A57" s="1"/>
      <c r="B57">
        <v>8340</v>
      </c>
      <c r="C57">
        <v>6280</v>
      </c>
      <c r="D57" s="4"/>
      <c r="E57" s="7">
        <v>8976</v>
      </c>
      <c r="F57" s="7">
        <v>4656</v>
      </c>
      <c r="G57" s="4"/>
    </row>
    <row r="58" spans="1:7" x14ac:dyDescent="0.25">
      <c r="A58" s="1"/>
      <c r="B58">
        <v>5900</v>
      </c>
      <c r="C58">
        <v>7840</v>
      </c>
      <c r="D58" s="4"/>
      <c r="E58">
        <v>6912</v>
      </c>
      <c r="F58" s="7">
        <v>5088</v>
      </c>
      <c r="G58" s="7">
        <v>9408</v>
      </c>
    </row>
    <row r="59" spans="1:7" x14ac:dyDescent="0.25">
      <c r="A59" s="1"/>
      <c r="B59">
        <v>7460</v>
      </c>
      <c r="C59" s="4"/>
      <c r="D59" s="4"/>
      <c r="E59">
        <v>8112</v>
      </c>
      <c r="F59">
        <v>5880</v>
      </c>
      <c r="G59" s="4"/>
    </row>
    <row r="60" spans="1:7" x14ac:dyDescent="0.25">
      <c r="A60" s="1"/>
      <c r="B60" s="1"/>
      <c r="C60" s="1"/>
      <c r="D60">
        <v>3460</v>
      </c>
      <c r="E60">
        <v>6560</v>
      </c>
      <c r="F60">
        <v>4120</v>
      </c>
      <c r="G60">
        <v>10620</v>
      </c>
    </row>
    <row r="61" spans="1:7" x14ac:dyDescent="0.25">
      <c r="A61" s="1"/>
      <c r="B61" s="1"/>
      <c r="C61" s="1"/>
      <c r="D61">
        <v>4380</v>
      </c>
      <c r="E61">
        <v>4480</v>
      </c>
      <c r="F61">
        <v>4180</v>
      </c>
      <c r="G61">
        <v>10920</v>
      </c>
    </row>
    <row r="62" spans="1:7" x14ac:dyDescent="0.25">
      <c r="A62" s="1"/>
      <c r="B62" s="1"/>
      <c r="C62" s="1"/>
      <c r="D62" s="4"/>
      <c r="E62">
        <v>5480</v>
      </c>
      <c r="F62">
        <v>5020</v>
      </c>
      <c r="G62">
        <v>8200</v>
      </c>
    </row>
    <row r="63" spans="1:7" x14ac:dyDescent="0.25">
      <c r="A63" s="1"/>
      <c r="B63" s="1"/>
      <c r="C63" s="1"/>
      <c r="D63">
        <v>7960</v>
      </c>
      <c r="E63">
        <v>7860</v>
      </c>
      <c r="F63">
        <v>6820</v>
      </c>
      <c r="G63">
        <v>10844</v>
      </c>
    </row>
    <row r="64" spans="1:7" x14ac:dyDescent="0.25">
      <c r="A64" s="1"/>
      <c r="B64" s="1"/>
      <c r="C64" s="1"/>
      <c r="D64" s="4"/>
      <c r="E64">
        <v>6400</v>
      </c>
      <c r="F64">
        <v>8680</v>
      </c>
      <c r="G64" s="4"/>
    </row>
    <row r="65" spans="1:7" x14ac:dyDescent="0.25">
      <c r="A65" s="1"/>
      <c r="B65" s="1"/>
      <c r="C65" s="1"/>
      <c r="D65" s="4"/>
      <c r="E65">
        <v>9140</v>
      </c>
      <c r="F65">
        <v>5940</v>
      </c>
      <c r="G65" s="4"/>
    </row>
    <row r="66" spans="1:7" x14ac:dyDescent="0.25">
      <c r="A66" s="1"/>
      <c r="B66" s="1"/>
      <c r="C66" s="1"/>
      <c r="D66" s="4"/>
      <c r="E66">
        <v>8880</v>
      </c>
      <c r="F66">
        <v>5080</v>
      </c>
      <c r="G66">
        <v>3080</v>
      </c>
    </row>
    <row r="67" spans="1:7" x14ac:dyDescent="0.25">
      <c r="A67" s="1"/>
      <c r="B67" s="1"/>
      <c r="C67" s="1"/>
      <c r="D67" s="4"/>
      <c r="E67">
        <v>7320</v>
      </c>
      <c r="F67">
        <v>7240</v>
      </c>
      <c r="G67">
        <v>10920</v>
      </c>
    </row>
    <row r="68" spans="1:7" x14ac:dyDescent="0.25">
      <c r="A68" s="1"/>
      <c r="B68" s="1"/>
      <c r="C68" s="1"/>
      <c r="D68" s="4"/>
      <c r="E68" s="4"/>
      <c r="F68" s="7">
        <v>4800</v>
      </c>
      <c r="G68">
        <v>9280</v>
      </c>
    </row>
    <row r="69" spans="1:7" x14ac:dyDescent="0.25">
      <c r="A69" s="1"/>
      <c r="B69" s="1"/>
      <c r="C69" s="1"/>
      <c r="D69" s="4"/>
      <c r="E69">
        <v>7080</v>
      </c>
      <c r="F69" s="4"/>
      <c r="G69" s="4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2" t="s">
        <v>8</v>
      </c>
      <c r="B71" s="2">
        <f>AVERAGE(B50:B69)</f>
        <v>6860.8888888888887</v>
      </c>
      <c r="C71" s="2">
        <f t="shared" ref="C71:G71" si="4">AVERAGE(C50:C69)</f>
        <v>7038.4</v>
      </c>
      <c r="D71" s="2">
        <f t="shared" si="4"/>
        <v>6931.5555555555557</v>
      </c>
      <c r="E71" s="2">
        <f t="shared" si="4"/>
        <v>7256.4444444444443</v>
      </c>
      <c r="F71" s="2">
        <f t="shared" si="4"/>
        <v>6002.5</v>
      </c>
      <c r="G71" s="2">
        <f t="shared" si="4"/>
        <v>8569.7142857142862</v>
      </c>
    </row>
    <row r="72" spans="1:7" x14ac:dyDescent="0.25">
      <c r="A72" s="2" t="s">
        <v>7</v>
      </c>
      <c r="B72" s="2">
        <f>STDEV(B50:B69)</f>
        <v>1292.2039742668771</v>
      </c>
      <c r="C72" s="2">
        <f t="shared" ref="C72:G72" si="5">STDEV(C50:C69)</f>
        <v>1728.1611036011652</v>
      </c>
      <c r="D72" s="2">
        <f t="shared" si="5"/>
        <v>2098.6294998826679</v>
      </c>
      <c r="E72" s="2">
        <f t="shared" si="5"/>
        <v>1573.9627853520556</v>
      </c>
      <c r="F72" s="2">
        <f t="shared" si="5"/>
        <v>1760.1665830255954</v>
      </c>
      <c r="G72" s="2">
        <f t="shared" si="5"/>
        <v>2331.0356704056016</v>
      </c>
    </row>
    <row r="74" spans="1:7" x14ac:dyDescent="0.25">
      <c r="A74" s="5" t="s">
        <v>35</v>
      </c>
      <c r="B74">
        <v>0.90900000000000003</v>
      </c>
      <c r="C74" s="7">
        <v>-0.91400000000000003</v>
      </c>
      <c r="D74" s="7">
        <v>0.94299999999999995</v>
      </c>
      <c r="E74">
        <v>1.87</v>
      </c>
      <c r="F74">
        <v>-2.4</v>
      </c>
      <c r="G74">
        <v>-0.69099999999999995</v>
      </c>
    </row>
    <row r="75" spans="1:7" x14ac:dyDescent="0.25">
      <c r="A75" s="1"/>
      <c r="B75">
        <v>0.28599999999999998</v>
      </c>
      <c r="C75" s="7">
        <v>-2.13</v>
      </c>
      <c r="D75" s="7">
        <v>1.07</v>
      </c>
      <c r="E75">
        <v>-0.94799999999999995</v>
      </c>
      <c r="F75">
        <v>-2.34</v>
      </c>
      <c r="G75">
        <v>-0.36799999999999999</v>
      </c>
    </row>
    <row r="76" spans="1:7" x14ac:dyDescent="0.25">
      <c r="A76" s="1"/>
      <c r="B76" s="7">
        <v>0.89900000000000002</v>
      </c>
      <c r="C76" s="7">
        <v>-7.9000000000000001E-2</v>
      </c>
      <c r="D76" s="7">
        <v>0.77700000000000002</v>
      </c>
      <c r="E76" s="7">
        <v>1.99</v>
      </c>
      <c r="F76">
        <v>-2.58</v>
      </c>
      <c r="G76">
        <v>-6.8000000000000005E-2</v>
      </c>
    </row>
    <row r="77" spans="1:7" x14ac:dyDescent="0.25">
      <c r="A77" s="1"/>
      <c r="B77" s="7">
        <v>2.52</v>
      </c>
      <c r="C77" s="7">
        <v>-2.34</v>
      </c>
      <c r="D77" s="7">
        <v>2.6</v>
      </c>
      <c r="E77" s="7">
        <v>-0.55300000000000005</v>
      </c>
      <c r="F77">
        <v>-4.79</v>
      </c>
      <c r="G77" s="7">
        <v>-1.19</v>
      </c>
    </row>
    <row r="78" spans="1:7" x14ac:dyDescent="0.25">
      <c r="A78" s="1"/>
      <c r="B78" s="4"/>
      <c r="C78">
        <v>-1.65</v>
      </c>
      <c r="D78" s="7">
        <v>1.08</v>
      </c>
      <c r="E78" s="7">
        <v>0.313</v>
      </c>
      <c r="F78">
        <v>-1.5</v>
      </c>
      <c r="G78" s="7">
        <v>1</v>
      </c>
    </row>
    <row r="79" spans="1:7" x14ac:dyDescent="0.25">
      <c r="A79" s="1"/>
      <c r="B79">
        <v>2.06</v>
      </c>
      <c r="C79" s="4"/>
      <c r="D79" s="7">
        <v>2.23</v>
      </c>
      <c r="E79" s="7">
        <v>0.52300000000000002</v>
      </c>
      <c r="F79" s="4"/>
      <c r="G79" s="7">
        <v>-1.24</v>
      </c>
    </row>
    <row r="80" spans="1:7" x14ac:dyDescent="0.25">
      <c r="A80" s="1"/>
      <c r="B80">
        <v>1.07</v>
      </c>
      <c r="C80" s="4"/>
      <c r="D80" s="4"/>
      <c r="E80" s="7">
        <v>1.1299999999999999</v>
      </c>
      <c r="F80" s="7">
        <v>0.40600000000000003</v>
      </c>
      <c r="G80" s="7">
        <v>-1.48</v>
      </c>
    </row>
    <row r="81" spans="1:7" x14ac:dyDescent="0.25">
      <c r="A81" s="1"/>
      <c r="B81">
        <v>5.71</v>
      </c>
      <c r="C81">
        <v>-2.92</v>
      </c>
      <c r="D81" s="4"/>
      <c r="E81" s="7">
        <v>1.53</v>
      </c>
      <c r="F81" s="7">
        <v>-3.49</v>
      </c>
      <c r="G81" s="4"/>
    </row>
    <row r="82" spans="1:7" x14ac:dyDescent="0.25">
      <c r="A82" s="1"/>
      <c r="B82">
        <v>2.1999999999999999E-2</v>
      </c>
      <c r="C82">
        <v>-1.71</v>
      </c>
      <c r="D82" s="4"/>
      <c r="E82">
        <v>0.28599999999999998</v>
      </c>
      <c r="F82" s="7">
        <v>-1.1100000000000001</v>
      </c>
      <c r="G82" s="7">
        <v>0.41</v>
      </c>
    </row>
    <row r="83" spans="1:7" x14ac:dyDescent="0.25">
      <c r="A83" s="1"/>
      <c r="B83">
        <v>3.24</v>
      </c>
      <c r="C83">
        <v>-1.26</v>
      </c>
      <c r="D83" s="4"/>
      <c r="E83">
        <v>-0.20399999999999999</v>
      </c>
      <c r="F83">
        <v>-2.9</v>
      </c>
      <c r="G83" s="7">
        <v>-4.9000000000000004</v>
      </c>
    </row>
    <row r="84" spans="1:7" x14ac:dyDescent="0.25">
      <c r="A84" s="1"/>
      <c r="B84" s="1"/>
      <c r="C84" s="1"/>
      <c r="D84">
        <v>4.6399999999999997</v>
      </c>
      <c r="E84">
        <v>-1.98</v>
      </c>
      <c r="F84">
        <v>-2.25</v>
      </c>
      <c r="G84">
        <v>-1.03</v>
      </c>
    </row>
    <row r="85" spans="1:7" x14ac:dyDescent="0.25">
      <c r="A85" s="1"/>
      <c r="B85" s="1"/>
      <c r="C85" s="1"/>
      <c r="D85">
        <v>-1.2</v>
      </c>
      <c r="E85">
        <v>-1.27</v>
      </c>
      <c r="F85">
        <v>-2.5</v>
      </c>
      <c r="G85">
        <v>0.17299999999999999</v>
      </c>
    </row>
    <row r="86" spans="1:7" x14ac:dyDescent="0.25">
      <c r="A86" s="1"/>
      <c r="B86" s="1"/>
      <c r="C86" s="1"/>
      <c r="D86" s="4"/>
      <c r="E86">
        <v>0.78800000000000003</v>
      </c>
      <c r="F86">
        <v>-1.1200000000000001</v>
      </c>
      <c r="G86">
        <v>-3.62</v>
      </c>
    </row>
    <row r="87" spans="1:7" x14ac:dyDescent="0.25">
      <c r="A87" s="1"/>
      <c r="B87" s="1"/>
      <c r="C87" s="1"/>
      <c r="D87">
        <v>-1.78</v>
      </c>
      <c r="E87">
        <v>-1.25</v>
      </c>
      <c r="F87">
        <v>-3.15</v>
      </c>
      <c r="G87">
        <v>1.88</v>
      </c>
    </row>
    <row r="88" spans="1:7" x14ac:dyDescent="0.25">
      <c r="A88" s="1"/>
      <c r="B88" s="1"/>
      <c r="C88" s="1"/>
      <c r="D88" s="4"/>
      <c r="E88">
        <v>-0.32800000000000001</v>
      </c>
      <c r="F88">
        <v>-4.83</v>
      </c>
      <c r="G88" s="4"/>
    </row>
    <row r="89" spans="1:7" x14ac:dyDescent="0.25">
      <c r="A89" s="1"/>
      <c r="B89" s="1"/>
      <c r="C89" s="1"/>
      <c r="D89" s="4"/>
      <c r="E89">
        <v>2.9</v>
      </c>
      <c r="F89">
        <v>-7.29</v>
      </c>
      <c r="G89">
        <v>-1.24</v>
      </c>
    </row>
    <row r="90" spans="1:7" x14ac:dyDescent="0.25">
      <c r="A90" s="1"/>
      <c r="B90" s="1"/>
      <c r="C90" s="1"/>
      <c r="D90" s="4"/>
      <c r="E90">
        <v>0.33200000000000002</v>
      </c>
      <c r="F90">
        <v>-1.5</v>
      </c>
      <c r="G90">
        <v>-8.34</v>
      </c>
    </row>
    <row r="91" spans="1:7" x14ac:dyDescent="0.25">
      <c r="A91" s="1"/>
      <c r="B91" s="1"/>
      <c r="C91" s="1"/>
      <c r="D91" s="4"/>
      <c r="E91">
        <v>2.25</v>
      </c>
      <c r="F91">
        <v>-0.56699999999999995</v>
      </c>
      <c r="G91">
        <v>-2.4900000000000002</v>
      </c>
    </row>
    <row r="92" spans="1:7" x14ac:dyDescent="0.25">
      <c r="A92" s="1"/>
      <c r="B92" s="1"/>
      <c r="C92" s="1"/>
      <c r="D92" s="4"/>
      <c r="E92" s="4"/>
      <c r="F92" s="7">
        <v>-7.69</v>
      </c>
      <c r="G92">
        <v>1.7999999999999999E-2</v>
      </c>
    </row>
    <row r="93" spans="1:7" x14ac:dyDescent="0.25">
      <c r="A93" s="1"/>
      <c r="B93" s="1"/>
      <c r="C93" s="1"/>
      <c r="D93" s="4"/>
      <c r="E93">
        <v>1.36</v>
      </c>
      <c r="F93" s="4"/>
      <c r="G93" s="4"/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1.8573333333333335</v>
      </c>
      <c r="C95" s="2">
        <f t="shared" ref="C95:G95" si="6">AVERAGE(C74:C93)</f>
        <v>-1.6253749999999998</v>
      </c>
      <c r="D95" s="2">
        <f t="shared" si="6"/>
        <v>1.1511111111111112</v>
      </c>
      <c r="E95" s="2">
        <f t="shared" si="6"/>
        <v>0.45994736842105266</v>
      </c>
      <c r="F95" s="2">
        <f>AVERAGE(F74:F93)</f>
        <v>-2.8667222222222217</v>
      </c>
      <c r="G95" s="2">
        <f t="shared" si="6"/>
        <v>-1.363294117647059</v>
      </c>
    </row>
    <row r="96" spans="1:7" x14ac:dyDescent="0.25">
      <c r="A96" s="2" t="s">
        <v>7</v>
      </c>
      <c r="B96" s="2">
        <f>STDEV(B74:B93)</f>
        <v>1.7857133728569099</v>
      </c>
      <c r="C96" s="2">
        <f t="shared" ref="C96:G96" si="7">STDEV(C74:C93)</f>
        <v>0.88479100639642605</v>
      </c>
      <c r="D96" s="2">
        <f t="shared" si="7"/>
        <v>1.9283952813443384</v>
      </c>
      <c r="E96" s="2">
        <f t="shared" si="7"/>
        <v>1.3335707069403395</v>
      </c>
      <c r="F96" s="2">
        <f>STDEV(F74:F93)</f>
        <v>2.1395077995144138</v>
      </c>
      <c r="G96" s="2">
        <f t="shared" si="7"/>
        <v>2.4285705354360689</v>
      </c>
    </row>
    <row r="98" spans="1:7" x14ac:dyDescent="0.25">
      <c r="A98" s="5" t="s">
        <v>36</v>
      </c>
      <c r="B98">
        <v>0.93</v>
      </c>
      <c r="C98" s="7">
        <v>-3.52</v>
      </c>
      <c r="D98" s="7">
        <v>2.04</v>
      </c>
      <c r="E98">
        <v>8.7100000000000009</v>
      </c>
      <c r="F98">
        <v>-0.42099999999999999</v>
      </c>
      <c r="G98">
        <v>-7.36</v>
      </c>
    </row>
    <row r="99" spans="1:7" x14ac:dyDescent="0.25">
      <c r="A99" s="1"/>
      <c r="B99">
        <v>0.432</v>
      </c>
      <c r="C99" s="7">
        <v>-1.75</v>
      </c>
      <c r="D99" s="7">
        <v>2.12</v>
      </c>
      <c r="E99">
        <v>6.37</v>
      </c>
      <c r="F99">
        <v>-15.1</v>
      </c>
      <c r="G99">
        <v>-5.77</v>
      </c>
    </row>
    <row r="100" spans="1:7" x14ac:dyDescent="0.25">
      <c r="A100" s="1"/>
      <c r="B100" s="7">
        <v>4.24</v>
      </c>
      <c r="C100" s="7">
        <v>1.06</v>
      </c>
      <c r="D100" s="7">
        <v>1.71</v>
      </c>
      <c r="E100" s="7">
        <v>1.56</v>
      </c>
      <c r="F100">
        <v>-5.73</v>
      </c>
      <c r="G100">
        <v>-3.96</v>
      </c>
    </row>
    <row r="101" spans="1:7" x14ac:dyDescent="0.25">
      <c r="A101" s="1"/>
      <c r="B101" s="7">
        <v>9.51</v>
      </c>
      <c r="C101" s="7">
        <v>-6.73</v>
      </c>
      <c r="D101" s="7">
        <v>8.65</v>
      </c>
      <c r="E101" s="7">
        <v>4.7</v>
      </c>
      <c r="F101">
        <v>-11.4</v>
      </c>
      <c r="G101" s="7">
        <v>-4.22</v>
      </c>
    </row>
    <row r="102" spans="1:7" x14ac:dyDescent="0.25">
      <c r="A102" s="1"/>
      <c r="B102" s="4"/>
      <c r="C102">
        <v>-3.23</v>
      </c>
      <c r="D102" s="7">
        <v>7.26</v>
      </c>
      <c r="E102" s="7">
        <v>3.22</v>
      </c>
      <c r="F102">
        <v>-8.39</v>
      </c>
      <c r="G102" s="7">
        <v>-5.39</v>
      </c>
    </row>
    <row r="103" spans="1:7" x14ac:dyDescent="0.25">
      <c r="A103" s="1"/>
      <c r="B103">
        <v>4.96</v>
      </c>
      <c r="C103" s="4"/>
      <c r="D103" s="7">
        <v>2.25</v>
      </c>
      <c r="E103" s="7">
        <v>0.28699999999999998</v>
      </c>
      <c r="F103" s="4"/>
      <c r="G103" s="7">
        <v>-4.5599999999999996</v>
      </c>
    </row>
    <row r="104" spans="1:7" x14ac:dyDescent="0.25">
      <c r="A104" s="1"/>
      <c r="B104">
        <v>5.44</v>
      </c>
      <c r="C104" s="4"/>
      <c r="D104" s="4"/>
      <c r="E104" s="7">
        <v>4.2</v>
      </c>
      <c r="F104" s="7">
        <v>-4.1900000000000004</v>
      </c>
      <c r="G104" s="7">
        <v>-6.53</v>
      </c>
    </row>
    <row r="105" spans="1:7" x14ac:dyDescent="0.25">
      <c r="A105" s="1"/>
      <c r="B105">
        <v>1.97</v>
      </c>
      <c r="C105">
        <v>-7.18</v>
      </c>
      <c r="D105" s="4"/>
      <c r="E105" s="7">
        <v>8.2799999999999994</v>
      </c>
      <c r="F105" s="7">
        <v>-10.4</v>
      </c>
      <c r="G105" s="4"/>
    </row>
    <row r="106" spans="1:7" x14ac:dyDescent="0.25">
      <c r="A106" s="1"/>
      <c r="B106" s="4"/>
      <c r="C106">
        <v>-8.24</v>
      </c>
      <c r="D106" s="4"/>
      <c r="E106">
        <v>3.02</v>
      </c>
      <c r="F106" s="7">
        <v>-6.37</v>
      </c>
      <c r="G106" s="7">
        <v>-5.7</v>
      </c>
    </row>
    <row r="107" spans="1:7" x14ac:dyDescent="0.25">
      <c r="A107" s="1"/>
      <c r="B107">
        <v>2.91</v>
      </c>
      <c r="C107" s="7">
        <v>-8.39</v>
      </c>
      <c r="D107" s="4"/>
      <c r="E107">
        <v>4.2699999999999996</v>
      </c>
      <c r="F107">
        <v>-4.63</v>
      </c>
      <c r="G107" s="7">
        <v>-0.85299999999999998</v>
      </c>
    </row>
    <row r="108" spans="1:7" x14ac:dyDescent="0.25">
      <c r="A108" s="1"/>
      <c r="B108" s="6"/>
      <c r="D108">
        <v>1.24</v>
      </c>
      <c r="E108">
        <v>0.29899999999999999</v>
      </c>
      <c r="F108">
        <v>-4.6399999999999997</v>
      </c>
      <c r="G108">
        <v>-7.24</v>
      </c>
    </row>
    <row r="109" spans="1:7" x14ac:dyDescent="0.25">
      <c r="A109" s="1"/>
      <c r="B109" s="1"/>
      <c r="C109" s="1"/>
      <c r="D109">
        <v>7.64</v>
      </c>
      <c r="E109" s="4"/>
      <c r="F109">
        <v>-5.0599999999999996</v>
      </c>
      <c r="G109">
        <v>-1.49</v>
      </c>
    </row>
    <row r="110" spans="1:7" x14ac:dyDescent="0.25">
      <c r="A110" s="1"/>
      <c r="B110" s="1"/>
      <c r="C110" s="1"/>
      <c r="D110" s="4"/>
      <c r="E110" s="4"/>
      <c r="F110">
        <v>-3.75</v>
      </c>
      <c r="G110">
        <v>-2.64</v>
      </c>
    </row>
    <row r="111" spans="1:7" x14ac:dyDescent="0.25">
      <c r="A111" s="1"/>
      <c r="B111" s="1"/>
      <c r="C111" s="1"/>
      <c r="D111">
        <v>3.86</v>
      </c>
      <c r="E111">
        <v>-1.21</v>
      </c>
      <c r="F111">
        <v>-11.6</v>
      </c>
      <c r="G111">
        <v>-0.81699999999999995</v>
      </c>
    </row>
    <row r="112" spans="1:7" x14ac:dyDescent="0.25">
      <c r="A112" s="1"/>
      <c r="B112" s="1"/>
      <c r="C112" s="1"/>
      <c r="D112" s="4"/>
      <c r="E112">
        <v>8.17</v>
      </c>
      <c r="F112">
        <v>-6</v>
      </c>
      <c r="G112" s="4"/>
    </row>
    <row r="113" spans="1:7" x14ac:dyDescent="0.25">
      <c r="A113" s="1"/>
      <c r="B113" s="1"/>
      <c r="C113" s="1"/>
      <c r="D113" s="4"/>
      <c r="E113">
        <v>5.69</v>
      </c>
      <c r="F113">
        <v>-6</v>
      </c>
      <c r="G113">
        <v>-2.68</v>
      </c>
    </row>
    <row r="114" spans="1:7" x14ac:dyDescent="0.25">
      <c r="A114" s="1"/>
      <c r="B114" s="1"/>
      <c r="C114" s="1"/>
      <c r="D114" s="4"/>
      <c r="E114">
        <v>5.73</v>
      </c>
      <c r="F114">
        <v>-14.7</v>
      </c>
      <c r="G114">
        <v>-6.4</v>
      </c>
    </row>
    <row r="115" spans="1:7" x14ac:dyDescent="0.25">
      <c r="A115" s="1"/>
      <c r="B115" s="1"/>
      <c r="C115" s="1"/>
      <c r="D115" s="4"/>
      <c r="E115" s="7">
        <v>4.54</v>
      </c>
      <c r="F115">
        <v>-10.5</v>
      </c>
      <c r="G115" s="7">
        <v>-7.45</v>
      </c>
    </row>
    <row r="116" spans="1:7" x14ac:dyDescent="0.25">
      <c r="A116" s="1"/>
      <c r="B116" s="1"/>
      <c r="C116" s="1"/>
      <c r="D116" s="4"/>
      <c r="E116" s="4"/>
      <c r="F116" s="7">
        <v>-14.5</v>
      </c>
      <c r="G116">
        <v>-10.5</v>
      </c>
    </row>
    <row r="117" spans="1:7" x14ac:dyDescent="0.25">
      <c r="A117" s="1"/>
      <c r="B117" s="1"/>
      <c r="C117" s="1"/>
      <c r="D117" s="4"/>
      <c r="E117">
        <v>7.69</v>
      </c>
      <c r="F117" s="4"/>
      <c r="G117" s="4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2" t="s">
        <v>8</v>
      </c>
      <c r="B119" s="2">
        <f>AVERAGE(B98:B117)</f>
        <v>3.7989999999999999</v>
      </c>
      <c r="C119" s="2">
        <f t="shared" ref="C119:G119" si="8">AVERAGE(C98:C117)</f>
        <v>-4.7475000000000005</v>
      </c>
      <c r="D119" s="2">
        <f t="shared" si="8"/>
        <v>4.0855555555555547</v>
      </c>
      <c r="E119" s="2">
        <f t="shared" si="8"/>
        <v>4.4427058823529419</v>
      </c>
      <c r="F119" s="2">
        <f t="shared" si="8"/>
        <v>-7.9656111111111096</v>
      </c>
      <c r="G119" s="2">
        <f t="shared" si="8"/>
        <v>-4.9152941176470595</v>
      </c>
    </row>
    <row r="120" spans="1:7" x14ac:dyDescent="0.25">
      <c r="A120" s="2" t="s">
        <v>7</v>
      </c>
      <c r="B120" s="2">
        <f>STDEV(B98:B117)</f>
        <v>2.9411906238314929</v>
      </c>
      <c r="C120" s="2">
        <f t="shared" ref="C120:G120" si="9">STDEV(C98:C117)</f>
        <v>3.4191550752446758</v>
      </c>
      <c r="D120" s="2">
        <f t="shared" si="9"/>
        <v>2.931587074909729</v>
      </c>
      <c r="E120" s="2">
        <f t="shared" si="9"/>
        <v>2.9862849571981958</v>
      </c>
      <c r="F120" s="2">
        <f t="shared" si="9"/>
        <v>4.2794347776709811</v>
      </c>
      <c r="G120" s="2">
        <f t="shared" si="9"/>
        <v>2.6469843871070027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20" workbookViewId="0">
      <selection activeCell="D47" sqref="D47:G47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B2">
        <v>11357</v>
      </c>
      <c r="C2">
        <v>20302</v>
      </c>
      <c r="D2">
        <v>5998</v>
      </c>
      <c r="E2">
        <v>16434</v>
      </c>
      <c r="F2">
        <v>2406</v>
      </c>
      <c r="G2">
        <v>14647</v>
      </c>
    </row>
    <row r="3" spans="1:10" x14ac:dyDescent="0.25">
      <c r="B3">
        <v>7022</v>
      </c>
      <c r="C3">
        <v>16061</v>
      </c>
      <c r="D3">
        <v>8630</v>
      </c>
      <c r="E3">
        <v>8740</v>
      </c>
      <c r="F3">
        <v>8006</v>
      </c>
      <c r="G3">
        <v>7849</v>
      </c>
    </row>
    <row r="4" spans="1:10" x14ac:dyDescent="0.25">
      <c r="B4">
        <v>3826</v>
      </c>
      <c r="C4">
        <v>13880</v>
      </c>
      <c r="D4">
        <v>12553</v>
      </c>
      <c r="E4">
        <v>3154</v>
      </c>
      <c r="F4">
        <v>7177</v>
      </c>
      <c r="G4">
        <v>16700</v>
      </c>
    </row>
    <row r="5" spans="1:10" x14ac:dyDescent="0.25">
      <c r="B5">
        <v>6568</v>
      </c>
      <c r="C5">
        <v>11280</v>
      </c>
      <c r="D5">
        <v>2281</v>
      </c>
      <c r="E5">
        <v>13474</v>
      </c>
      <c r="F5">
        <v>4482</v>
      </c>
      <c r="G5">
        <v>93</v>
      </c>
    </row>
    <row r="6" spans="1:10" x14ac:dyDescent="0.25">
      <c r="B6">
        <v>13068</v>
      </c>
      <c r="C6">
        <v>9998</v>
      </c>
      <c r="D6">
        <v>2281</v>
      </c>
      <c r="E6">
        <v>4951</v>
      </c>
      <c r="F6">
        <v>2204</v>
      </c>
      <c r="G6">
        <v>4280</v>
      </c>
    </row>
    <row r="7" spans="1:10" x14ac:dyDescent="0.25">
      <c r="B7">
        <v>6537</v>
      </c>
      <c r="C7">
        <v>5561</v>
      </c>
      <c r="D7">
        <v>3858</v>
      </c>
      <c r="E7">
        <v>1797</v>
      </c>
      <c r="F7">
        <v>5170</v>
      </c>
      <c r="G7">
        <v>21465</v>
      </c>
    </row>
    <row r="8" spans="1:10" x14ac:dyDescent="0.25">
      <c r="B8">
        <v>10999</v>
      </c>
      <c r="C8">
        <v>14333</v>
      </c>
      <c r="D8">
        <v>6366</v>
      </c>
      <c r="E8">
        <v>10529</v>
      </c>
      <c r="F8">
        <v>9654</v>
      </c>
      <c r="G8">
        <v>1188</v>
      </c>
    </row>
    <row r="9" spans="1:10" x14ac:dyDescent="0.25">
      <c r="B9">
        <v>15481</v>
      </c>
      <c r="C9">
        <v>14755</v>
      </c>
      <c r="D9">
        <v>2594</v>
      </c>
      <c r="E9">
        <v>7584</v>
      </c>
      <c r="F9">
        <v>6068</v>
      </c>
      <c r="G9">
        <v>18927</v>
      </c>
    </row>
    <row r="10" spans="1:10" x14ac:dyDescent="0.25">
      <c r="B10">
        <v>11513</v>
      </c>
      <c r="C10">
        <v>2375</v>
      </c>
      <c r="D10">
        <v>9216</v>
      </c>
      <c r="E10">
        <v>16092</v>
      </c>
      <c r="F10">
        <v>10998</v>
      </c>
      <c r="G10">
        <v>11607</v>
      </c>
    </row>
    <row r="11" spans="1:10" x14ac:dyDescent="0.25">
      <c r="B11">
        <v>9077</v>
      </c>
      <c r="C11">
        <v>10935</v>
      </c>
      <c r="D11">
        <v>7646</v>
      </c>
      <c r="E11">
        <v>4966</v>
      </c>
      <c r="F11">
        <v>7114</v>
      </c>
      <c r="G11">
        <v>9872</v>
      </c>
    </row>
    <row r="12" spans="1:10" x14ac:dyDescent="0.25">
      <c r="D12">
        <v>8365</v>
      </c>
      <c r="E12">
        <v>3670</v>
      </c>
      <c r="F12">
        <v>8521</v>
      </c>
      <c r="G12">
        <v>9107</v>
      </c>
    </row>
    <row r="13" spans="1:10" x14ac:dyDescent="0.25">
      <c r="D13">
        <v>5358</v>
      </c>
      <c r="E13">
        <v>5514</v>
      </c>
      <c r="F13">
        <v>13272</v>
      </c>
      <c r="G13">
        <v>12631</v>
      </c>
      <c r="H13" s="1"/>
      <c r="I13" s="1"/>
      <c r="J13" s="1"/>
    </row>
    <row r="14" spans="1:10" x14ac:dyDescent="0.25">
      <c r="D14">
        <v>13756</v>
      </c>
      <c r="E14">
        <v>8100</v>
      </c>
      <c r="F14">
        <v>9107</v>
      </c>
      <c r="G14">
        <v>12568</v>
      </c>
    </row>
    <row r="15" spans="1:10" x14ac:dyDescent="0.25">
      <c r="D15">
        <v>8022</v>
      </c>
      <c r="E15">
        <v>12786</v>
      </c>
      <c r="F15">
        <v>11702</v>
      </c>
      <c r="G15">
        <v>16012</v>
      </c>
    </row>
    <row r="16" spans="1:10" x14ac:dyDescent="0.25">
      <c r="D16">
        <v>6100</v>
      </c>
      <c r="E16">
        <v>4998</v>
      </c>
      <c r="F16">
        <v>7116</v>
      </c>
      <c r="G16">
        <v>7865</v>
      </c>
      <c r="H16" s="1"/>
      <c r="I16" s="1"/>
    </row>
    <row r="17" spans="1:7" x14ac:dyDescent="0.25">
      <c r="D17">
        <v>5686</v>
      </c>
      <c r="E17">
        <v>12786</v>
      </c>
      <c r="F17">
        <v>7865</v>
      </c>
      <c r="G17">
        <v>12770</v>
      </c>
    </row>
    <row r="18" spans="1:7" x14ac:dyDescent="0.25">
      <c r="D18">
        <v>6428</v>
      </c>
      <c r="E18">
        <v>7224</v>
      </c>
      <c r="F18">
        <v>3514</v>
      </c>
      <c r="G18">
        <v>17309</v>
      </c>
    </row>
    <row r="19" spans="1:7" x14ac:dyDescent="0.25">
      <c r="D19">
        <v>15170</v>
      </c>
      <c r="E19">
        <v>12537</v>
      </c>
      <c r="F19">
        <v>6756</v>
      </c>
      <c r="G19">
        <v>6771</v>
      </c>
    </row>
    <row r="20" spans="1:7" x14ac:dyDescent="0.25">
      <c r="D20">
        <v>4061</v>
      </c>
      <c r="E20">
        <v>11920</v>
      </c>
      <c r="F20">
        <v>4467</v>
      </c>
      <c r="G20">
        <v>9061</v>
      </c>
    </row>
    <row r="21" spans="1:7" x14ac:dyDescent="0.25">
      <c r="D21">
        <v>6178</v>
      </c>
      <c r="E21">
        <v>4358</v>
      </c>
      <c r="F21">
        <v>6647</v>
      </c>
      <c r="G21">
        <v>13146</v>
      </c>
    </row>
    <row r="23" spans="1:7" s="2" customFormat="1" x14ac:dyDescent="0.25">
      <c r="A23" s="2" t="s">
        <v>8</v>
      </c>
      <c r="B23" s="2">
        <f>AVERAGE(B2:B21)</f>
        <v>9544.7999999999993</v>
      </c>
      <c r="C23" s="2">
        <f t="shared" ref="C23:G23" si="0">AVERAGE(C2:C21)</f>
        <v>11948</v>
      </c>
      <c r="D23" s="2">
        <f t="shared" si="0"/>
        <v>7027.35</v>
      </c>
      <c r="E23" s="2">
        <f t="shared" si="0"/>
        <v>8580.7000000000007</v>
      </c>
      <c r="F23" s="2">
        <f t="shared" si="0"/>
        <v>7112.3</v>
      </c>
      <c r="G23" s="2">
        <f t="shared" si="0"/>
        <v>11193.4</v>
      </c>
    </row>
    <row r="24" spans="1:7" s="2" customFormat="1" x14ac:dyDescent="0.25">
      <c r="A24" s="2" t="s">
        <v>7</v>
      </c>
      <c r="B24" s="2">
        <f>STDEV(B2:B21)</f>
        <v>3560.9021266464988</v>
      </c>
      <c r="C24" s="2">
        <f t="shared" ref="C24:G24" si="1">STDEV(C2:C21)</f>
        <v>5182.4187188780661</v>
      </c>
      <c r="D24" s="2">
        <f t="shared" si="1"/>
        <v>3585.1161366346128</v>
      </c>
      <c r="E24" s="2">
        <f t="shared" si="1"/>
        <v>4454.400699249416</v>
      </c>
      <c r="F24" s="2">
        <f t="shared" si="1"/>
        <v>2957.6835192427202</v>
      </c>
      <c r="G24" s="2">
        <f t="shared" si="1"/>
        <v>5629.8012529190082</v>
      </c>
    </row>
    <row r="26" spans="1:7" x14ac:dyDescent="0.25">
      <c r="A26" s="2" t="s">
        <v>10</v>
      </c>
      <c r="D26">
        <v>2</v>
      </c>
      <c r="E26">
        <v>2</v>
      </c>
      <c r="F26">
        <v>2</v>
      </c>
      <c r="G26">
        <v>2</v>
      </c>
    </row>
    <row r="27" spans="1:7" x14ac:dyDescent="0.25">
      <c r="D27">
        <v>3</v>
      </c>
      <c r="E27">
        <v>2</v>
      </c>
      <c r="F27">
        <v>3</v>
      </c>
      <c r="G27">
        <v>2</v>
      </c>
    </row>
    <row r="28" spans="1:7" x14ac:dyDescent="0.25">
      <c r="D28">
        <v>3</v>
      </c>
      <c r="E28">
        <v>3</v>
      </c>
      <c r="F28">
        <v>3</v>
      </c>
      <c r="G28">
        <v>2</v>
      </c>
    </row>
    <row r="29" spans="1:7" x14ac:dyDescent="0.25">
      <c r="D29">
        <v>3</v>
      </c>
      <c r="E29">
        <v>3</v>
      </c>
      <c r="F29">
        <v>3</v>
      </c>
      <c r="G29">
        <v>2</v>
      </c>
    </row>
    <row r="30" spans="1:7" x14ac:dyDescent="0.25">
      <c r="D30">
        <v>3</v>
      </c>
      <c r="E30">
        <v>3</v>
      </c>
      <c r="F30">
        <v>3</v>
      </c>
      <c r="G30">
        <v>3</v>
      </c>
    </row>
    <row r="31" spans="1:7" x14ac:dyDescent="0.25">
      <c r="D31">
        <v>3</v>
      </c>
      <c r="E31">
        <v>3</v>
      </c>
      <c r="F31">
        <v>3</v>
      </c>
      <c r="G31">
        <v>2</v>
      </c>
    </row>
    <row r="32" spans="1:7" x14ac:dyDescent="0.25">
      <c r="D32">
        <v>3</v>
      </c>
      <c r="E32">
        <v>3</v>
      </c>
      <c r="F32">
        <v>3</v>
      </c>
      <c r="G32">
        <v>2</v>
      </c>
    </row>
    <row r="33" spans="1:7" x14ac:dyDescent="0.25">
      <c r="D33">
        <v>3</v>
      </c>
      <c r="E33">
        <v>3</v>
      </c>
      <c r="F33">
        <v>3</v>
      </c>
      <c r="G33">
        <v>2</v>
      </c>
    </row>
    <row r="34" spans="1:7" x14ac:dyDescent="0.25">
      <c r="D34">
        <v>3</v>
      </c>
      <c r="E34">
        <v>3</v>
      </c>
      <c r="F34">
        <v>3</v>
      </c>
      <c r="G34">
        <v>2</v>
      </c>
    </row>
    <row r="35" spans="1:7" x14ac:dyDescent="0.25">
      <c r="D35">
        <v>2</v>
      </c>
      <c r="E35">
        <v>3</v>
      </c>
      <c r="F35">
        <v>1</v>
      </c>
      <c r="G35">
        <v>2</v>
      </c>
    </row>
    <row r="36" spans="1:7" x14ac:dyDescent="0.25">
      <c r="D36">
        <v>3</v>
      </c>
      <c r="E36">
        <v>3</v>
      </c>
      <c r="F36">
        <v>2</v>
      </c>
      <c r="G36">
        <v>3</v>
      </c>
    </row>
    <row r="37" spans="1:7" x14ac:dyDescent="0.25">
      <c r="D37">
        <v>3</v>
      </c>
      <c r="E37">
        <v>3</v>
      </c>
      <c r="F37">
        <v>3</v>
      </c>
      <c r="G37">
        <v>3</v>
      </c>
    </row>
    <row r="38" spans="1:7" x14ac:dyDescent="0.25">
      <c r="D38">
        <v>2</v>
      </c>
      <c r="E38">
        <v>3</v>
      </c>
      <c r="F38">
        <v>2</v>
      </c>
      <c r="G38">
        <v>3</v>
      </c>
    </row>
    <row r="39" spans="1:7" x14ac:dyDescent="0.25">
      <c r="D39">
        <v>3</v>
      </c>
      <c r="E39">
        <v>3</v>
      </c>
      <c r="F39">
        <v>2</v>
      </c>
      <c r="G39">
        <v>2</v>
      </c>
    </row>
    <row r="40" spans="1:7" x14ac:dyDescent="0.25">
      <c r="D40">
        <v>3</v>
      </c>
      <c r="E40">
        <v>3</v>
      </c>
      <c r="F40">
        <v>3</v>
      </c>
      <c r="G40">
        <v>3</v>
      </c>
    </row>
    <row r="41" spans="1:7" x14ac:dyDescent="0.25">
      <c r="D41">
        <v>3</v>
      </c>
      <c r="E41">
        <v>2</v>
      </c>
      <c r="F41">
        <v>3</v>
      </c>
      <c r="G41">
        <v>3</v>
      </c>
    </row>
    <row r="42" spans="1:7" x14ac:dyDescent="0.25">
      <c r="D42">
        <v>3</v>
      </c>
      <c r="E42">
        <v>3</v>
      </c>
      <c r="F42">
        <v>3</v>
      </c>
      <c r="G42">
        <v>3</v>
      </c>
    </row>
    <row r="43" spans="1:7" x14ac:dyDescent="0.25">
      <c r="D43">
        <v>2</v>
      </c>
      <c r="E43">
        <v>3</v>
      </c>
      <c r="F43">
        <v>3</v>
      </c>
      <c r="G43">
        <v>3</v>
      </c>
    </row>
    <row r="44" spans="1:7" x14ac:dyDescent="0.25">
      <c r="D44">
        <v>2</v>
      </c>
      <c r="E44">
        <v>2</v>
      </c>
      <c r="F44">
        <v>3</v>
      </c>
      <c r="G44">
        <v>3</v>
      </c>
    </row>
    <row r="45" spans="1:7" x14ac:dyDescent="0.25">
      <c r="D45">
        <v>3</v>
      </c>
      <c r="E45">
        <v>3</v>
      </c>
      <c r="F45">
        <v>3</v>
      </c>
      <c r="G45">
        <v>3</v>
      </c>
    </row>
    <row r="47" spans="1:7" s="2" customFormat="1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2.75</v>
      </c>
      <c r="E47" s="2">
        <f t="shared" si="2"/>
        <v>2.8</v>
      </c>
      <c r="F47" s="2">
        <f t="shared" si="2"/>
        <v>2.7</v>
      </c>
      <c r="G47" s="2">
        <f t="shared" si="2"/>
        <v>2.5</v>
      </c>
    </row>
    <row r="48" spans="1:7" s="2" customFormat="1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0.4442616583193193</v>
      </c>
      <c r="E48" s="2">
        <f t="shared" si="3"/>
        <v>0.41039134083406092</v>
      </c>
      <c r="F48" s="2">
        <f t="shared" si="3"/>
        <v>0.5712405705774789</v>
      </c>
      <c r="G48" s="2">
        <f t="shared" si="3"/>
        <v>0.51298917604257699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>
        <v>2976</v>
      </c>
      <c r="C50">
        <v>3872</v>
      </c>
      <c r="D50">
        <v>5440</v>
      </c>
      <c r="E50">
        <v>7808</v>
      </c>
      <c r="F50" s="4"/>
      <c r="G50">
        <v>4160</v>
      </c>
    </row>
    <row r="51" spans="1:7" x14ac:dyDescent="0.25">
      <c r="A51" s="1"/>
      <c r="B51">
        <v>5320</v>
      </c>
      <c r="C51">
        <v>6960</v>
      </c>
      <c r="D51">
        <v>3808</v>
      </c>
      <c r="E51">
        <v>4992</v>
      </c>
      <c r="F51">
        <v>4448</v>
      </c>
      <c r="G51">
        <v>6560</v>
      </c>
    </row>
    <row r="52" spans="1:7" x14ac:dyDescent="0.25">
      <c r="A52" s="1"/>
      <c r="B52">
        <v>2960</v>
      </c>
      <c r="C52">
        <v>8460</v>
      </c>
      <c r="D52">
        <v>6848</v>
      </c>
      <c r="E52">
        <v>4512</v>
      </c>
      <c r="F52" s="4"/>
      <c r="G52">
        <v>3328</v>
      </c>
    </row>
    <row r="53" spans="1:7" x14ac:dyDescent="0.25">
      <c r="A53" s="1"/>
      <c r="B53">
        <v>5160</v>
      </c>
      <c r="C53">
        <v>6120</v>
      </c>
      <c r="D53">
        <v>5248</v>
      </c>
      <c r="E53">
        <v>5312</v>
      </c>
      <c r="F53">
        <v>4544</v>
      </c>
      <c r="G53">
        <v>4992</v>
      </c>
    </row>
    <row r="54" spans="1:7" x14ac:dyDescent="0.25">
      <c r="A54" s="1"/>
      <c r="B54">
        <v>4152</v>
      </c>
      <c r="C54">
        <v>5928</v>
      </c>
      <c r="D54">
        <v>5120</v>
      </c>
      <c r="E54">
        <v>4096</v>
      </c>
      <c r="F54">
        <v>4460</v>
      </c>
      <c r="G54">
        <v>6848</v>
      </c>
    </row>
    <row r="55" spans="1:7" x14ac:dyDescent="0.25">
      <c r="A55" s="1"/>
      <c r="B55">
        <v>3640</v>
      </c>
      <c r="C55">
        <v>3584</v>
      </c>
      <c r="D55">
        <v>1599</v>
      </c>
      <c r="E55">
        <v>5056</v>
      </c>
      <c r="F55">
        <v>5740</v>
      </c>
      <c r="G55">
        <v>5540</v>
      </c>
    </row>
    <row r="56" spans="1:7" x14ac:dyDescent="0.25">
      <c r="A56" s="1"/>
      <c r="B56">
        <v>4676</v>
      </c>
      <c r="C56" s="4"/>
      <c r="D56">
        <v>4440</v>
      </c>
      <c r="E56">
        <v>6300</v>
      </c>
      <c r="F56">
        <v>5240</v>
      </c>
      <c r="G56">
        <v>4200</v>
      </c>
    </row>
    <row r="57" spans="1:7" x14ac:dyDescent="0.25">
      <c r="A57" s="1"/>
      <c r="B57">
        <v>6384</v>
      </c>
      <c r="C57">
        <v>8960</v>
      </c>
      <c r="D57">
        <v>2280</v>
      </c>
      <c r="E57">
        <v>3700</v>
      </c>
      <c r="F57">
        <v>3980</v>
      </c>
      <c r="G57">
        <v>7220</v>
      </c>
    </row>
    <row r="58" spans="1:7" x14ac:dyDescent="0.25">
      <c r="A58" s="1"/>
      <c r="B58">
        <v>5820</v>
      </c>
      <c r="C58" s="4"/>
      <c r="D58">
        <v>6780</v>
      </c>
      <c r="E58">
        <v>3460</v>
      </c>
      <c r="F58">
        <v>3816</v>
      </c>
      <c r="G58" s="4"/>
    </row>
    <row r="59" spans="1:7" x14ac:dyDescent="0.25">
      <c r="A59" s="1"/>
      <c r="B59" s="7">
        <v>4040</v>
      </c>
      <c r="C59">
        <v>4580</v>
      </c>
      <c r="D59">
        <v>5256</v>
      </c>
      <c r="E59">
        <v>4272</v>
      </c>
      <c r="F59" s="4"/>
      <c r="G59">
        <v>5472</v>
      </c>
    </row>
    <row r="60" spans="1:7" x14ac:dyDescent="0.25">
      <c r="A60" s="1"/>
      <c r="B60" s="1"/>
      <c r="C60" s="1"/>
      <c r="D60">
        <v>5628</v>
      </c>
      <c r="E60">
        <v>3612</v>
      </c>
      <c r="F60">
        <v>8568</v>
      </c>
      <c r="G60">
        <v>4788</v>
      </c>
    </row>
    <row r="61" spans="1:7" x14ac:dyDescent="0.25">
      <c r="A61" s="1"/>
      <c r="B61" s="1"/>
      <c r="C61" s="1"/>
      <c r="D61">
        <v>4536</v>
      </c>
      <c r="E61">
        <v>4116</v>
      </c>
      <c r="F61">
        <v>4800</v>
      </c>
      <c r="G61">
        <v>9020</v>
      </c>
    </row>
    <row r="62" spans="1:7" x14ac:dyDescent="0.25">
      <c r="A62" s="1"/>
      <c r="B62" s="1"/>
      <c r="C62" s="1"/>
      <c r="D62">
        <v>6160</v>
      </c>
      <c r="E62">
        <v>6524</v>
      </c>
      <c r="F62">
        <v>8440</v>
      </c>
      <c r="G62">
        <v>6320</v>
      </c>
    </row>
    <row r="63" spans="1:7" x14ac:dyDescent="0.25">
      <c r="A63" s="1"/>
      <c r="B63" s="1"/>
      <c r="C63" s="1"/>
      <c r="D63">
        <v>5120</v>
      </c>
      <c r="E63" s="4"/>
      <c r="F63">
        <v>8720</v>
      </c>
      <c r="G63">
        <v>7320</v>
      </c>
    </row>
    <row r="64" spans="1:7" x14ac:dyDescent="0.25">
      <c r="A64" s="1"/>
      <c r="B64" s="1"/>
      <c r="C64" s="1"/>
      <c r="D64" s="4"/>
      <c r="E64">
        <v>4220</v>
      </c>
      <c r="F64" s="4"/>
      <c r="G64" s="4"/>
    </row>
    <row r="65" spans="1:7" x14ac:dyDescent="0.25">
      <c r="A65" s="1"/>
      <c r="B65" s="1"/>
      <c r="C65" s="1"/>
      <c r="D65">
        <v>3560</v>
      </c>
      <c r="E65">
        <v>6220</v>
      </c>
      <c r="F65" s="4"/>
      <c r="G65" s="4"/>
    </row>
    <row r="66" spans="1:7" x14ac:dyDescent="0.25">
      <c r="A66" s="1"/>
      <c r="B66" s="1"/>
      <c r="C66" s="1"/>
      <c r="D66">
        <v>5700</v>
      </c>
      <c r="E66">
        <v>2720</v>
      </c>
      <c r="F66" s="4"/>
      <c r="G66">
        <v>8480</v>
      </c>
    </row>
    <row r="67" spans="1:7" x14ac:dyDescent="0.25">
      <c r="A67" s="1"/>
      <c r="B67" s="1"/>
      <c r="C67" s="1"/>
      <c r="D67">
        <v>7020</v>
      </c>
      <c r="E67">
        <v>6020</v>
      </c>
      <c r="F67">
        <v>5260</v>
      </c>
      <c r="G67" s="4"/>
    </row>
    <row r="68" spans="1:7" x14ac:dyDescent="0.25">
      <c r="A68" s="1"/>
      <c r="B68" s="1"/>
      <c r="C68" s="1"/>
      <c r="D68">
        <v>5600</v>
      </c>
      <c r="E68">
        <v>3340</v>
      </c>
      <c r="F68" s="7">
        <v>4320</v>
      </c>
      <c r="G68" s="7">
        <v>7820</v>
      </c>
    </row>
    <row r="69" spans="1:7" x14ac:dyDescent="0.25">
      <c r="A69" s="1"/>
      <c r="B69" s="1"/>
      <c r="C69" s="1"/>
      <c r="D69">
        <v>4020</v>
      </c>
      <c r="E69">
        <v>2680</v>
      </c>
      <c r="F69" s="4"/>
      <c r="G69" s="7">
        <v>9080</v>
      </c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2" t="s">
        <v>8</v>
      </c>
      <c r="B71" s="2">
        <f>AVERAGE(B50:B69)</f>
        <v>4512.8</v>
      </c>
      <c r="C71" s="2">
        <f t="shared" ref="C71:G71" si="4">AVERAGE(C50:C69)</f>
        <v>6058</v>
      </c>
      <c r="D71" s="2">
        <f t="shared" si="4"/>
        <v>4955.9473684210525</v>
      </c>
      <c r="E71" s="2">
        <f t="shared" si="4"/>
        <v>4682.105263157895</v>
      </c>
      <c r="F71" s="2">
        <f t="shared" si="4"/>
        <v>5564.3076923076924</v>
      </c>
      <c r="G71" s="2">
        <f t="shared" si="4"/>
        <v>6321.75</v>
      </c>
    </row>
    <row r="72" spans="1:7" x14ac:dyDescent="0.25">
      <c r="A72" s="2" t="s">
        <v>7</v>
      </c>
      <c r="B72" s="2">
        <f>STDEV(B50:B69)</f>
        <v>1164.0768206799944</v>
      </c>
      <c r="C72" s="2">
        <f t="shared" ref="C72:G72" si="5">STDEV(C50:C69)</f>
        <v>2003.9001971156149</v>
      </c>
      <c r="D72" s="2">
        <f t="shared" si="5"/>
        <v>1443.6723417761241</v>
      </c>
      <c r="E72" s="2">
        <f t="shared" si="5"/>
        <v>1392.5684461429478</v>
      </c>
      <c r="F72" s="2">
        <f t="shared" si="5"/>
        <v>1795.4701976833901</v>
      </c>
      <c r="G72" s="2">
        <f t="shared" si="5"/>
        <v>1779.8822245680565</v>
      </c>
    </row>
    <row r="74" spans="1:7" x14ac:dyDescent="0.25">
      <c r="A74" s="5" t="s">
        <v>35</v>
      </c>
      <c r="B74">
        <v>0.378</v>
      </c>
      <c r="C74">
        <v>-2.8</v>
      </c>
      <c r="D74">
        <v>0.63800000000000001</v>
      </c>
      <c r="E74">
        <v>-1.4999999999999999E-2</v>
      </c>
      <c r="F74" s="4"/>
      <c r="G74">
        <v>-2.21</v>
      </c>
    </row>
    <row r="75" spans="1:7" x14ac:dyDescent="0.25">
      <c r="A75" s="1"/>
      <c r="B75">
        <v>0.41299999999999998</v>
      </c>
      <c r="C75">
        <v>-0.55200000000000005</v>
      </c>
      <c r="D75">
        <v>0.93700000000000006</v>
      </c>
      <c r="E75">
        <v>0.49299999999999999</v>
      </c>
      <c r="F75">
        <v>-2.8000000000000001E-2</v>
      </c>
      <c r="G75">
        <v>-4.72</v>
      </c>
    </row>
    <row r="76" spans="1:7" x14ac:dyDescent="0.25">
      <c r="A76" s="1"/>
      <c r="B76">
        <v>6.28</v>
      </c>
      <c r="C76">
        <v>-1.66</v>
      </c>
      <c r="D76">
        <v>0.63700000000000001</v>
      </c>
      <c r="E76">
        <v>4.42</v>
      </c>
      <c r="F76">
        <v>-6.94</v>
      </c>
      <c r="G76">
        <v>-1.95</v>
      </c>
    </row>
    <row r="77" spans="1:7" x14ac:dyDescent="0.25">
      <c r="A77" s="1"/>
      <c r="B77">
        <v>0.45</v>
      </c>
      <c r="C77">
        <v>-5.38</v>
      </c>
      <c r="D77">
        <v>6.17</v>
      </c>
      <c r="E77">
        <v>0.52700000000000002</v>
      </c>
      <c r="F77">
        <v>-5.0599999999999996</v>
      </c>
      <c r="G77">
        <v>0.497</v>
      </c>
    </row>
    <row r="78" spans="1:7" x14ac:dyDescent="0.25">
      <c r="A78" s="1"/>
      <c r="B78">
        <v>1.88</v>
      </c>
      <c r="C78">
        <v>-0.18099999999999999</v>
      </c>
      <c r="D78">
        <v>2.38</v>
      </c>
      <c r="E78">
        <v>6.61</v>
      </c>
      <c r="F78">
        <v>-3.75</v>
      </c>
      <c r="G78">
        <v>-9.4499999999999993</v>
      </c>
    </row>
    <row r="79" spans="1:7" x14ac:dyDescent="0.25">
      <c r="A79" s="1"/>
      <c r="B79">
        <v>0.52700000000000002</v>
      </c>
      <c r="C79">
        <v>9.2999999999999999E-2</v>
      </c>
      <c r="D79">
        <v>3.28</v>
      </c>
      <c r="E79">
        <v>0.97699999999999998</v>
      </c>
      <c r="F79">
        <v>-1.72</v>
      </c>
      <c r="G79">
        <v>-5</v>
      </c>
    </row>
    <row r="80" spans="1:7" x14ac:dyDescent="0.25">
      <c r="A80" s="1"/>
      <c r="B80" s="4"/>
      <c r="C80" s="4"/>
      <c r="D80">
        <v>-1.34</v>
      </c>
      <c r="E80">
        <v>3.83</v>
      </c>
      <c r="F80">
        <v>0.129</v>
      </c>
      <c r="G80">
        <v>-0.71299999999999997</v>
      </c>
    </row>
    <row r="81" spans="1:7" x14ac:dyDescent="0.25">
      <c r="A81" s="1"/>
      <c r="B81">
        <v>3.91</v>
      </c>
      <c r="C81">
        <v>-1.41</v>
      </c>
      <c r="D81">
        <v>2.2599999999999998</v>
      </c>
      <c r="E81">
        <v>1.57</v>
      </c>
      <c r="F81">
        <v>-1.89</v>
      </c>
      <c r="G81">
        <v>-2.3199999999999998</v>
      </c>
    </row>
    <row r="82" spans="1:7" x14ac:dyDescent="0.25">
      <c r="A82" s="1"/>
      <c r="B82">
        <v>1.32</v>
      </c>
      <c r="C82" s="4"/>
      <c r="D82">
        <v>5.51</v>
      </c>
      <c r="E82">
        <v>2.75</v>
      </c>
      <c r="F82">
        <v>-3.59</v>
      </c>
      <c r="G82" s="4"/>
    </row>
    <row r="83" spans="1:7" x14ac:dyDescent="0.25">
      <c r="A83" s="1"/>
      <c r="B83" s="7">
        <v>0.71799999999999997</v>
      </c>
      <c r="C83">
        <v>-1.39</v>
      </c>
      <c r="D83">
        <v>6.41</v>
      </c>
      <c r="E83">
        <v>3.41</v>
      </c>
      <c r="F83" s="4"/>
      <c r="G83">
        <v>-0.28399999999999997</v>
      </c>
    </row>
    <row r="84" spans="1:7" x14ac:dyDescent="0.25">
      <c r="A84" s="1"/>
      <c r="B84" s="1"/>
      <c r="C84" s="1"/>
      <c r="D84">
        <v>4.34</v>
      </c>
      <c r="E84">
        <v>0.70299999999999996</v>
      </c>
      <c r="F84">
        <v>1.37</v>
      </c>
      <c r="G84">
        <v>-3.62</v>
      </c>
    </row>
    <row r="85" spans="1:7" x14ac:dyDescent="0.25">
      <c r="A85" s="1"/>
      <c r="B85" s="1"/>
      <c r="C85" s="1"/>
      <c r="D85">
        <v>7.41</v>
      </c>
      <c r="E85">
        <v>3.08</v>
      </c>
      <c r="F85">
        <v>-2.96</v>
      </c>
      <c r="G85">
        <v>-1.69</v>
      </c>
    </row>
    <row r="86" spans="1:7" x14ac:dyDescent="0.25">
      <c r="A86" s="1"/>
      <c r="B86" s="1"/>
      <c r="C86" s="1"/>
      <c r="D86">
        <v>1.9</v>
      </c>
      <c r="E86" s="4"/>
      <c r="F86">
        <v>1.08</v>
      </c>
      <c r="G86">
        <v>-3.55</v>
      </c>
    </row>
    <row r="87" spans="1:7" x14ac:dyDescent="0.25">
      <c r="A87" s="1"/>
      <c r="B87" s="1"/>
      <c r="C87" s="1"/>
      <c r="D87">
        <v>11</v>
      </c>
      <c r="E87" s="4"/>
      <c r="F87">
        <v>-7.55</v>
      </c>
      <c r="G87">
        <v>-7.69</v>
      </c>
    </row>
    <row r="88" spans="1:7" x14ac:dyDescent="0.25">
      <c r="A88" s="1"/>
      <c r="B88" s="1"/>
      <c r="C88" s="1"/>
      <c r="D88" s="4"/>
      <c r="E88">
        <v>6.25</v>
      </c>
      <c r="F88" s="4"/>
      <c r="G88" s="4"/>
    </row>
    <row r="89" spans="1:7" x14ac:dyDescent="0.25">
      <c r="A89" s="1"/>
      <c r="B89" s="1"/>
      <c r="C89" s="1"/>
      <c r="D89">
        <v>4.3600000000000003</v>
      </c>
      <c r="E89">
        <v>2.93</v>
      </c>
      <c r="F89" s="4"/>
      <c r="G89" s="4"/>
    </row>
    <row r="90" spans="1:7" x14ac:dyDescent="0.25">
      <c r="A90" s="1"/>
      <c r="B90" s="1"/>
      <c r="C90" s="1"/>
      <c r="D90">
        <v>6.42</v>
      </c>
      <c r="E90">
        <v>3.82</v>
      </c>
      <c r="F90" s="4"/>
      <c r="G90">
        <v>-1.55</v>
      </c>
    </row>
    <row r="91" spans="1:7" x14ac:dyDescent="0.25">
      <c r="A91" s="1"/>
      <c r="B91" s="1"/>
      <c r="C91" s="1"/>
      <c r="D91">
        <v>6.39</v>
      </c>
      <c r="E91">
        <v>5.0599999999999996</v>
      </c>
      <c r="F91">
        <v>-1.67</v>
      </c>
      <c r="G91" s="4"/>
    </row>
    <row r="92" spans="1:7" x14ac:dyDescent="0.25">
      <c r="A92" s="1"/>
      <c r="B92" s="1"/>
      <c r="C92" s="1"/>
      <c r="D92">
        <v>-0.76600000000000001</v>
      </c>
      <c r="E92">
        <v>1.74</v>
      </c>
      <c r="F92" s="7">
        <v>-3.21</v>
      </c>
      <c r="G92" s="7">
        <v>-0.34799999999999998</v>
      </c>
    </row>
    <row r="93" spans="1:7" x14ac:dyDescent="0.25">
      <c r="A93" s="1"/>
      <c r="B93" s="1"/>
      <c r="C93" s="1"/>
      <c r="D93">
        <v>-0.59099999999999997</v>
      </c>
      <c r="E93">
        <v>6.21</v>
      </c>
      <c r="F93" s="4"/>
      <c r="G93" s="7">
        <v>-1.1399999999999999</v>
      </c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1.764</v>
      </c>
      <c r="C95" s="2">
        <f t="shared" ref="C95:G95" si="6">AVERAGE(C74:C93)</f>
        <v>-1.66</v>
      </c>
      <c r="D95" s="2">
        <f t="shared" si="6"/>
        <v>3.5444736842105264</v>
      </c>
      <c r="E95" s="2">
        <f t="shared" si="6"/>
        <v>3.0202777777777778</v>
      </c>
      <c r="F95" s="2">
        <f>AVERAGE(F74:F93)</f>
        <v>-2.5563571428571423</v>
      </c>
      <c r="G95" s="2">
        <f t="shared" si="6"/>
        <v>-2.8586249999999995</v>
      </c>
    </row>
    <row r="96" spans="1:7" x14ac:dyDescent="0.25">
      <c r="A96" s="2" t="s">
        <v>7</v>
      </c>
      <c r="B96" s="2">
        <f>STDEV(B74:B93)</f>
        <v>2.0404424152619454</v>
      </c>
      <c r="C96" s="2">
        <f t="shared" ref="C96:G96" si="7">STDEV(C74:C93)</f>
        <v>1.7631754632723635</v>
      </c>
      <c r="D96" s="2">
        <f t="shared" si="7"/>
        <v>3.3013392798886447</v>
      </c>
      <c r="E96" s="2">
        <f t="shared" si="7"/>
        <v>2.1178060180444667</v>
      </c>
      <c r="F96" s="2">
        <f>STDEV(F74:F93)</f>
        <v>2.7410926964131792</v>
      </c>
      <c r="G96" s="2">
        <f t="shared" si="7"/>
        <v>2.7356954965785207</v>
      </c>
    </row>
    <row r="98" spans="1:7" x14ac:dyDescent="0.25">
      <c r="A98" s="5" t="s">
        <v>36</v>
      </c>
      <c r="B98">
        <v>2.0499999999999998</v>
      </c>
      <c r="C98">
        <v>-9.14</v>
      </c>
      <c r="D98">
        <v>-1.1000000000000001</v>
      </c>
      <c r="E98">
        <v>5.6000000000000001E-2</v>
      </c>
      <c r="F98" s="4"/>
      <c r="G98">
        <v>-3.01</v>
      </c>
    </row>
    <row r="99" spans="1:7" x14ac:dyDescent="0.25">
      <c r="A99" s="1"/>
      <c r="B99">
        <v>2.94</v>
      </c>
      <c r="C99">
        <v>-5.81</v>
      </c>
      <c r="D99">
        <v>0.49</v>
      </c>
      <c r="E99">
        <v>1.29</v>
      </c>
      <c r="F99">
        <v>-1.4999999999999999E-2</v>
      </c>
      <c r="G99">
        <v>2.14</v>
      </c>
    </row>
    <row r="100" spans="1:7" x14ac:dyDescent="0.25">
      <c r="A100" s="1"/>
      <c r="B100">
        <v>1.34</v>
      </c>
      <c r="C100">
        <v>-4.84</v>
      </c>
      <c r="D100">
        <v>0.28199999999999997</v>
      </c>
      <c r="E100">
        <v>-0.49199999999999999</v>
      </c>
      <c r="F100">
        <v>0.69899999999999995</v>
      </c>
      <c r="G100">
        <v>-0.625</v>
      </c>
    </row>
    <row r="101" spans="1:7" x14ac:dyDescent="0.25">
      <c r="A101" s="1"/>
      <c r="B101">
        <v>0.6</v>
      </c>
      <c r="C101">
        <v>-4.57</v>
      </c>
      <c r="D101">
        <v>0.73799999999999999</v>
      </c>
      <c r="E101">
        <v>1.1399999999999999</v>
      </c>
      <c r="F101">
        <v>-0.64100000000000001</v>
      </c>
      <c r="G101" s="4"/>
    </row>
    <row r="102" spans="1:7" x14ac:dyDescent="0.25">
      <c r="A102" s="1"/>
      <c r="B102">
        <v>3.01</v>
      </c>
      <c r="C102">
        <v>-3.77</v>
      </c>
      <c r="D102" s="4"/>
      <c r="E102">
        <v>0.90900000000000003</v>
      </c>
      <c r="F102">
        <v>-4.8000000000000001E-2</v>
      </c>
      <c r="G102">
        <v>-0.88900000000000001</v>
      </c>
    </row>
    <row r="103" spans="1:7" x14ac:dyDescent="0.25">
      <c r="A103" s="1"/>
      <c r="B103">
        <v>3.34</v>
      </c>
      <c r="C103">
        <v>0.03</v>
      </c>
      <c r="D103">
        <v>0.85</v>
      </c>
      <c r="E103" s="4"/>
      <c r="F103">
        <v>0.23</v>
      </c>
      <c r="G103">
        <v>-10.86</v>
      </c>
    </row>
    <row r="104" spans="1:7" x14ac:dyDescent="0.25">
      <c r="A104" s="1"/>
      <c r="B104">
        <v>0.152</v>
      </c>
      <c r="C104" s="4"/>
      <c r="D104">
        <v>-2.2999999999999998</v>
      </c>
      <c r="E104">
        <v>3.85</v>
      </c>
      <c r="F104">
        <v>-0.81799999999999995</v>
      </c>
      <c r="G104" s="4"/>
    </row>
    <row r="105" spans="1:7" x14ac:dyDescent="0.25">
      <c r="A105" s="1"/>
      <c r="B105">
        <v>3.73</v>
      </c>
      <c r="C105">
        <v>-7.36</v>
      </c>
      <c r="D105">
        <v>-0.90400000000000003</v>
      </c>
      <c r="E105">
        <v>0.52900000000000003</v>
      </c>
      <c r="F105">
        <v>-1.77</v>
      </c>
      <c r="G105">
        <v>-6.49</v>
      </c>
    </row>
    <row r="106" spans="1:7" x14ac:dyDescent="0.25">
      <c r="A106" s="1"/>
      <c r="B106">
        <v>2.2200000000000002</v>
      </c>
      <c r="C106" s="4"/>
      <c r="D106">
        <v>0.29299999999999998</v>
      </c>
      <c r="E106">
        <v>7.37</v>
      </c>
      <c r="F106">
        <v>-4.01</v>
      </c>
      <c r="G106" s="4"/>
    </row>
    <row r="107" spans="1:7" x14ac:dyDescent="0.25">
      <c r="A107" s="1"/>
      <c r="B107" s="7">
        <v>2.78</v>
      </c>
      <c r="C107">
        <v>-4.2999999999999997E-2</v>
      </c>
      <c r="D107">
        <v>0.45500000000000002</v>
      </c>
      <c r="E107">
        <v>-2.64</v>
      </c>
      <c r="F107" s="4"/>
      <c r="G107">
        <v>0.45100000000000001</v>
      </c>
    </row>
    <row r="108" spans="1:7" x14ac:dyDescent="0.25">
      <c r="A108" s="1"/>
      <c r="B108" s="6"/>
      <c r="C108" s="8"/>
      <c r="D108">
        <v>0.755</v>
      </c>
      <c r="E108">
        <v>-0.12</v>
      </c>
      <c r="F108">
        <v>-1.71</v>
      </c>
      <c r="G108">
        <v>-0.16600000000000001</v>
      </c>
    </row>
    <row r="109" spans="1:7" x14ac:dyDescent="0.25">
      <c r="A109" s="1"/>
      <c r="B109" s="1"/>
      <c r="C109" s="1"/>
      <c r="D109">
        <v>-2.91</v>
      </c>
      <c r="E109">
        <v>0.70799999999999996</v>
      </c>
      <c r="F109">
        <v>-7.21</v>
      </c>
      <c r="G109">
        <v>-3.49</v>
      </c>
    </row>
    <row r="110" spans="1:7" x14ac:dyDescent="0.25">
      <c r="A110" s="1"/>
      <c r="B110" s="1"/>
      <c r="C110" s="1"/>
      <c r="D110">
        <v>3.94</v>
      </c>
      <c r="E110">
        <v>0.82399999999999995</v>
      </c>
      <c r="F110">
        <v>-1.42</v>
      </c>
      <c r="G110">
        <v>1.46</v>
      </c>
    </row>
    <row r="111" spans="1:7" x14ac:dyDescent="0.25">
      <c r="A111" s="1"/>
      <c r="B111" s="1"/>
      <c r="C111" s="1"/>
      <c r="D111">
        <v>1.07</v>
      </c>
      <c r="E111" s="4"/>
      <c r="F111">
        <v>-6.13</v>
      </c>
      <c r="G111">
        <v>-3.11</v>
      </c>
    </row>
    <row r="112" spans="1:7" x14ac:dyDescent="0.25">
      <c r="A112" s="1"/>
      <c r="B112" s="1"/>
      <c r="C112" s="1"/>
      <c r="D112" s="4"/>
      <c r="E112">
        <v>-3.26</v>
      </c>
      <c r="F112" s="4"/>
      <c r="G112" s="4"/>
    </row>
    <row r="113" spans="1:7" x14ac:dyDescent="0.25">
      <c r="A113" s="1"/>
      <c r="B113" s="1"/>
      <c r="C113" s="1"/>
      <c r="D113">
        <v>1.98</v>
      </c>
      <c r="E113">
        <v>2.76</v>
      </c>
      <c r="F113" s="4"/>
      <c r="G113" s="4"/>
    </row>
    <row r="114" spans="1:7" x14ac:dyDescent="0.25">
      <c r="A114" s="1"/>
      <c r="B114" s="1"/>
      <c r="C114" s="1"/>
      <c r="D114">
        <v>0.61099999999999999</v>
      </c>
      <c r="E114">
        <v>0.996</v>
      </c>
      <c r="F114" s="4"/>
      <c r="G114">
        <v>-5.51</v>
      </c>
    </row>
    <row r="115" spans="1:7" x14ac:dyDescent="0.25">
      <c r="A115" s="1"/>
      <c r="B115" s="1"/>
      <c r="C115" s="1"/>
      <c r="D115">
        <v>6.71</v>
      </c>
      <c r="E115">
        <v>4.6399999999999997</v>
      </c>
      <c r="F115">
        <v>-2.54</v>
      </c>
      <c r="G115" s="4"/>
    </row>
    <row r="116" spans="1:7" x14ac:dyDescent="0.25">
      <c r="A116" s="1"/>
      <c r="B116" s="1"/>
      <c r="C116" s="1"/>
      <c r="D116">
        <v>1.74</v>
      </c>
      <c r="E116">
        <v>2.57</v>
      </c>
      <c r="F116" s="7">
        <v>-8.4450000000000003</v>
      </c>
      <c r="G116" s="7">
        <v>-3.02</v>
      </c>
    </row>
    <row r="117" spans="1:7" x14ac:dyDescent="0.25">
      <c r="A117" s="1"/>
      <c r="B117" s="1"/>
      <c r="C117" s="1"/>
      <c r="D117">
        <v>0.14699999999999999</v>
      </c>
      <c r="E117">
        <v>-0.307</v>
      </c>
      <c r="F117" s="4"/>
      <c r="G117" s="7">
        <v>-0.48499999999999999</v>
      </c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2" t="s">
        <v>8</v>
      </c>
      <c r="B119" s="2">
        <f>AVERAGE(B98:B117)</f>
        <v>2.2161999999999997</v>
      </c>
      <c r="C119" s="2">
        <f t="shared" ref="C119:G119" si="8">AVERAGE(C98:C117)</f>
        <v>-4.437875</v>
      </c>
      <c r="D119" s="2">
        <f t="shared" si="8"/>
        <v>0.71372222222222226</v>
      </c>
      <c r="E119" s="2">
        <f t="shared" si="8"/>
        <v>1.1568333333333336</v>
      </c>
      <c r="F119" s="2">
        <f t="shared" si="8"/>
        <v>-2.4162857142857144</v>
      </c>
      <c r="G119" s="2">
        <f t="shared" si="8"/>
        <v>-2.4002857142857144</v>
      </c>
    </row>
    <row r="120" spans="1:7" x14ac:dyDescent="0.25">
      <c r="A120" s="2" t="s">
        <v>7</v>
      </c>
      <c r="B120" s="2">
        <f>STDEV(B98:B117)</f>
        <v>1.1876578070583577</v>
      </c>
      <c r="C120" s="2">
        <f t="shared" ref="C120:G120" si="9">STDEV(C98:C117)</f>
        <v>3.2167768445848308</v>
      </c>
      <c r="D120" s="2">
        <f t="shared" si="9"/>
        <v>2.1434074522908491</v>
      </c>
      <c r="E120" s="2">
        <f t="shared" si="9"/>
        <v>2.485201926936131</v>
      </c>
      <c r="F120" s="2">
        <f t="shared" si="9"/>
        <v>2.9269312737607422</v>
      </c>
      <c r="G120" s="2">
        <f t="shared" si="9"/>
        <v>3.4879090811318116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100" workbookViewId="0">
      <selection activeCell="B119" sqref="B119:G119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B2">
        <v>15262</v>
      </c>
      <c r="C2">
        <v>17293</v>
      </c>
      <c r="D2">
        <v>13769</v>
      </c>
      <c r="E2">
        <v>10434</v>
      </c>
      <c r="F2">
        <v>16278</v>
      </c>
      <c r="G2">
        <v>21496</v>
      </c>
    </row>
    <row r="3" spans="1:10" x14ac:dyDescent="0.25">
      <c r="B3">
        <v>15277</v>
      </c>
      <c r="C3">
        <v>4842</v>
      </c>
      <c r="D3">
        <v>9638</v>
      </c>
      <c r="E3">
        <v>9887</v>
      </c>
      <c r="F3">
        <v>15654</v>
      </c>
      <c r="G3">
        <v>18129</v>
      </c>
    </row>
    <row r="4" spans="1:10" x14ac:dyDescent="0.25">
      <c r="B4">
        <v>16387</v>
      </c>
      <c r="C4">
        <v>16683</v>
      </c>
      <c r="D4">
        <v>21590</v>
      </c>
      <c r="E4">
        <v>8801</v>
      </c>
      <c r="F4">
        <v>15449</v>
      </c>
      <c r="G4">
        <v>22559</v>
      </c>
    </row>
    <row r="5" spans="1:10" x14ac:dyDescent="0.25">
      <c r="B5">
        <v>8536</v>
      </c>
      <c r="C5">
        <v>1860</v>
      </c>
      <c r="D5">
        <v>10981</v>
      </c>
      <c r="E5">
        <v>21277</v>
      </c>
      <c r="F5">
        <v>17824</v>
      </c>
      <c r="G5">
        <v>17559</v>
      </c>
    </row>
    <row r="6" spans="1:10" x14ac:dyDescent="0.25">
      <c r="B6">
        <v>14973</v>
      </c>
      <c r="C6">
        <v>22450</v>
      </c>
      <c r="D6">
        <v>14739</v>
      </c>
      <c r="E6">
        <v>14490</v>
      </c>
      <c r="F6">
        <v>5999</v>
      </c>
      <c r="G6">
        <v>17184</v>
      </c>
    </row>
    <row r="7" spans="1:10" x14ac:dyDescent="0.25">
      <c r="B7">
        <v>19457</v>
      </c>
      <c r="C7">
        <v>14130</v>
      </c>
      <c r="D7">
        <v>5904</v>
      </c>
      <c r="E7">
        <v>6411</v>
      </c>
      <c r="F7">
        <v>10450</v>
      </c>
      <c r="G7">
        <v>20066</v>
      </c>
    </row>
    <row r="8" spans="1:10" x14ac:dyDescent="0.25">
      <c r="B8">
        <v>30191</v>
      </c>
      <c r="C8">
        <v>19785</v>
      </c>
      <c r="D8">
        <v>20879</v>
      </c>
      <c r="E8">
        <v>17356</v>
      </c>
      <c r="F8">
        <v>20191</v>
      </c>
      <c r="G8">
        <v>16357</v>
      </c>
    </row>
    <row r="9" spans="1:10" x14ac:dyDescent="0.25">
      <c r="B9">
        <v>11357</v>
      </c>
      <c r="C9">
        <v>12255</v>
      </c>
      <c r="D9">
        <v>14739</v>
      </c>
      <c r="E9">
        <v>12958</v>
      </c>
      <c r="F9">
        <v>13396</v>
      </c>
      <c r="G9">
        <v>15762</v>
      </c>
    </row>
    <row r="10" spans="1:10" x14ac:dyDescent="0.25">
      <c r="B10">
        <v>20113</v>
      </c>
      <c r="C10">
        <v>12833</v>
      </c>
      <c r="D10">
        <v>16105</v>
      </c>
      <c r="E10">
        <v>17512</v>
      </c>
      <c r="F10">
        <v>11107</v>
      </c>
      <c r="G10">
        <v>22026</v>
      </c>
    </row>
    <row r="11" spans="1:10" x14ac:dyDescent="0.25">
      <c r="B11">
        <v>20472</v>
      </c>
      <c r="C11">
        <v>21168</v>
      </c>
      <c r="D11">
        <v>14894</v>
      </c>
      <c r="E11">
        <v>13661</v>
      </c>
      <c r="F11">
        <v>14411</v>
      </c>
      <c r="G11">
        <v>12849</v>
      </c>
    </row>
    <row r="12" spans="1:10" x14ac:dyDescent="0.25">
      <c r="D12">
        <v>17997</v>
      </c>
      <c r="E12">
        <v>8911</v>
      </c>
      <c r="F12">
        <v>2292</v>
      </c>
      <c r="G12">
        <v>22137</v>
      </c>
    </row>
    <row r="13" spans="1:10" x14ac:dyDescent="0.25">
      <c r="D13">
        <v>12474</v>
      </c>
      <c r="E13">
        <v>10903</v>
      </c>
      <c r="F13">
        <v>13958</v>
      </c>
      <c r="G13">
        <v>11872</v>
      </c>
      <c r="H13" s="1"/>
      <c r="I13" s="1"/>
      <c r="J13" s="1"/>
    </row>
    <row r="14" spans="1:10" x14ac:dyDescent="0.25">
      <c r="D14">
        <v>17652</v>
      </c>
      <c r="E14">
        <v>17168</v>
      </c>
      <c r="F14">
        <v>12012</v>
      </c>
      <c r="G14">
        <v>21543</v>
      </c>
    </row>
    <row r="15" spans="1:10" x14ac:dyDescent="0.25">
      <c r="D15">
        <v>15293</v>
      </c>
      <c r="E15">
        <v>24193</v>
      </c>
      <c r="F15">
        <v>14833</v>
      </c>
      <c r="G15">
        <v>14896</v>
      </c>
    </row>
    <row r="16" spans="1:10" x14ac:dyDescent="0.25">
      <c r="D16">
        <v>9005</v>
      </c>
      <c r="E16">
        <v>16121</v>
      </c>
      <c r="F16">
        <v>14129</v>
      </c>
      <c r="G16">
        <v>10669</v>
      </c>
      <c r="H16" s="1"/>
      <c r="I16" s="1"/>
    </row>
    <row r="17" spans="1:7" x14ac:dyDescent="0.25">
      <c r="D17">
        <v>13474</v>
      </c>
      <c r="E17">
        <v>15872</v>
      </c>
      <c r="F17">
        <v>11873</v>
      </c>
      <c r="G17">
        <v>13989</v>
      </c>
    </row>
    <row r="18" spans="1:7" x14ac:dyDescent="0.25">
      <c r="D18">
        <v>11122</v>
      </c>
      <c r="E18">
        <v>5014</v>
      </c>
      <c r="F18">
        <v>17840</v>
      </c>
      <c r="G18">
        <v>11904</v>
      </c>
    </row>
    <row r="19" spans="1:7" x14ac:dyDescent="0.25">
      <c r="D19">
        <v>14021</v>
      </c>
      <c r="E19">
        <v>14895</v>
      </c>
      <c r="F19">
        <v>12333</v>
      </c>
      <c r="G19">
        <v>16513</v>
      </c>
    </row>
    <row r="20" spans="1:7" x14ac:dyDescent="0.25">
      <c r="D20">
        <v>8662</v>
      </c>
      <c r="E20">
        <v>31269</v>
      </c>
      <c r="F20">
        <v>16246</v>
      </c>
      <c r="G20">
        <v>8177</v>
      </c>
    </row>
    <row r="21" spans="1:7" x14ac:dyDescent="0.25">
      <c r="D21">
        <v>10279</v>
      </c>
      <c r="E21">
        <v>11231</v>
      </c>
      <c r="F21">
        <v>16215</v>
      </c>
      <c r="G21">
        <v>16465</v>
      </c>
    </row>
    <row r="23" spans="1:7" s="2" customFormat="1" x14ac:dyDescent="0.25">
      <c r="A23" s="2" t="s">
        <v>8</v>
      </c>
      <c r="B23" s="2">
        <f>AVERAGE(B2:B21)</f>
        <v>17202.5</v>
      </c>
      <c r="C23" s="2">
        <f t="shared" ref="C23:G23" si="0">AVERAGE(C2:C21)</f>
        <v>14329.9</v>
      </c>
      <c r="D23" s="2">
        <f t="shared" si="0"/>
        <v>13660.85</v>
      </c>
      <c r="E23" s="2">
        <f t="shared" si="0"/>
        <v>14418.2</v>
      </c>
      <c r="F23" s="2">
        <f t="shared" si="0"/>
        <v>13624.5</v>
      </c>
      <c r="G23" s="2">
        <f t="shared" si="0"/>
        <v>16607.599999999999</v>
      </c>
    </row>
    <row r="24" spans="1:7" s="2" customFormat="1" x14ac:dyDescent="0.25">
      <c r="A24" s="2" t="s">
        <v>7</v>
      </c>
      <c r="B24" s="2">
        <f>STDEV(B2:B21)</f>
        <v>5919.1913533672632</v>
      </c>
      <c r="C24" s="2">
        <f t="shared" ref="C24:G24" si="1">STDEV(C2:C21)</f>
        <v>6740.2219292509626</v>
      </c>
      <c r="D24" s="2">
        <f t="shared" si="1"/>
        <v>4051.3449394517202</v>
      </c>
      <c r="E24" s="2">
        <f t="shared" si="1"/>
        <v>6213.7834359972403</v>
      </c>
      <c r="F24" s="2">
        <f t="shared" si="1"/>
        <v>4100.1848546261008</v>
      </c>
      <c r="G24" s="2">
        <f t="shared" si="1"/>
        <v>4197.3192246580702</v>
      </c>
    </row>
    <row r="26" spans="1:7" x14ac:dyDescent="0.25">
      <c r="A26" s="2" t="s">
        <v>10</v>
      </c>
      <c r="D26">
        <v>2</v>
      </c>
      <c r="E26">
        <v>3</v>
      </c>
      <c r="F26">
        <v>2</v>
      </c>
      <c r="G26">
        <v>2</v>
      </c>
    </row>
    <row r="27" spans="1:7" x14ac:dyDescent="0.25">
      <c r="D27">
        <v>3</v>
      </c>
      <c r="E27">
        <v>1</v>
      </c>
      <c r="F27">
        <v>1</v>
      </c>
      <c r="G27">
        <v>3</v>
      </c>
    </row>
    <row r="28" spans="1:7" x14ac:dyDescent="0.25">
      <c r="D28">
        <v>1</v>
      </c>
      <c r="E28">
        <v>2</v>
      </c>
      <c r="F28">
        <v>1</v>
      </c>
      <c r="G28">
        <v>2</v>
      </c>
    </row>
    <row r="29" spans="1:7" x14ac:dyDescent="0.25">
      <c r="D29">
        <v>3</v>
      </c>
      <c r="E29">
        <v>3</v>
      </c>
      <c r="F29">
        <v>1</v>
      </c>
      <c r="G29">
        <v>2</v>
      </c>
    </row>
    <row r="30" spans="1:7" x14ac:dyDescent="0.25">
      <c r="D30">
        <v>2</v>
      </c>
      <c r="E30">
        <v>1</v>
      </c>
      <c r="F30">
        <v>3</v>
      </c>
      <c r="G30">
        <v>2</v>
      </c>
    </row>
    <row r="31" spans="1:7" x14ac:dyDescent="0.25">
      <c r="D31">
        <v>2</v>
      </c>
      <c r="E31">
        <v>3</v>
      </c>
      <c r="F31">
        <v>2</v>
      </c>
      <c r="G31">
        <v>2</v>
      </c>
    </row>
    <row r="32" spans="1:7" x14ac:dyDescent="0.25">
      <c r="D32">
        <v>1</v>
      </c>
      <c r="E32">
        <v>1</v>
      </c>
      <c r="F32">
        <v>1</v>
      </c>
      <c r="G32">
        <v>2</v>
      </c>
    </row>
    <row r="33" spans="1:7" x14ac:dyDescent="0.25">
      <c r="D33">
        <v>2</v>
      </c>
      <c r="E33">
        <v>1</v>
      </c>
      <c r="F33">
        <v>3</v>
      </c>
      <c r="G33">
        <v>1</v>
      </c>
    </row>
    <row r="34" spans="1:7" x14ac:dyDescent="0.25">
      <c r="D34">
        <v>2</v>
      </c>
      <c r="E34">
        <v>1</v>
      </c>
      <c r="F34">
        <v>2</v>
      </c>
      <c r="G34">
        <v>1</v>
      </c>
    </row>
    <row r="35" spans="1:7" x14ac:dyDescent="0.25">
      <c r="D35">
        <v>3</v>
      </c>
      <c r="E35">
        <v>1</v>
      </c>
      <c r="F35">
        <v>1</v>
      </c>
      <c r="G35">
        <v>1</v>
      </c>
    </row>
    <row r="36" spans="1:7" x14ac:dyDescent="0.25">
      <c r="D36">
        <v>3</v>
      </c>
      <c r="E36">
        <v>1</v>
      </c>
      <c r="F36">
        <v>2</v>
      </c>
      <c r="G36">
        <v>2</v>
      </c>
    </row>
    <row r="37" spans="1:7" x14ac:dyDescent="0.25">
      <c r="D37">
        <v>1</v>
      </c>
      <c r="E37">
        <v>1</v>
      </c>
      <c r="F37">
        <v>1</v>
      </c>
      <c r="G37">
        <v>2</v>
      </c>
    </row>
    <row r="38" spans="1:7" x14ac:dyDescent="0.25">
      <c r="D38">
        <v>1</v>
      </c>
      <c r="E38">
        <v>2</v>
      </c>
      <c r="F38">
        <v>2</v>
      </c>
      <c r="G38">
        <v>2</v>
      </c>
    </row>
    <row r="39" spans="1:7" x14ac:dyDescent="0.25">
      <c r="D39">
        <v>1</v>
      </c>
      <c r="E39">
        <v>3</v>
      </c>
      <c r="F39">
        <v>2</v>
      </c>
      <c r="G39">
        <v>1</v>
      </c>
    </row>
    <row r="40" spans="1:7" x14ac:dyDescent="0.25">
      <c r="D40">
        <v>1</v>
      </c>
      <c r="E40">
        <v>1</v>
      </c>
      <c r="F40">
        <v>1</v>
      </c>
      <c r="G40">
        <v>1</v>
      </c>
    </row>
    <row r="41" spans="1:7" x14ac:dyDescent="0.25">
      <c r="D41">
        <v>2</v>
      </c>
      <c r="E41">
        <v>1</v>
      </c>
      <c r="F41">
        <v>3</v>
      </c>
      <c r="G41">
        <v>1</v>
      </c>
    </row>
    <row r="42" spans="1:7" x14ac:dyDescent="0.25">
      <c r="D42">
        <v>2</v>
      </c>
      <c r="E42">
        <v>3</v>
      </c>
      <c r="F42">
        <v>2</v>
      </c>
      <c r="G42">
        <v>1</v>
      </c>
    </row>
    <row r="43" spans="1:7" x14ac:dyDescent="0.25">
      <c r="D43">
        <v>2</v>
      </c>
      <c r="E43">
        <v>1</v>
      </c>
      <c r="F43">
        <v>2</v>
      </c>
      <c r="G43">
        <v>2</v>
      </c>
    </row>
    <row r="44" spans="1:7" x14ac:dyDescent="0.25">
      <c r="D44">
        <v>3</v>
      </c>
      <c r="E44">
        <v>3</v>
      </c>
      <c r="F44">
        <v>2</v>
      </c>
      <c r="G44">
        <v>1</v>
      </c>
    </row>
    <row r="45" spans="1:7" x14ac:dyDescent="0.25">
      <c r="D45">
        <v>2</v>
      </c>
      <c r="E45">
        <v>1</v>
      </c>
      <c r="F45">
        <v>1</v>
      </c>
      <c r="G45">
        <v>2</v>
      </c>
    </row>
    <row r="47" spans="1:7" s="2" customFormat="1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1.95</v>
      </c>
      <c r="E47" s="2">
        <f t="shared" si="2"/>
        <v>1.7</v>
      </c>
      <c r="F47" s="2">
        <f t="shared" si="2"/>
        <v>1.75</v>
      </c>
      <c r="G47" s="2">
        <f t="shared" si="2"/>
        <v>1.65</v>
      </c>
    </row>
    <row r="48" spans="1:7" s="2" customFormat="1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0.75915465451624831</v>
      </c>
      <c r="E48" s="2">
        <f t="shared" si="3"/>
        <v>0.92338051687663869</v>
      </c>
      <c r="F48" s="2">
        <f t="shared" si="3"/>
        <v>0.7163503994113789</v>
      </c>
      <c r="G48" s="2">
        <f t="shared" si="3"/>
        <v>0.58714294861239968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>
        <v>2592</v>
      </c>
      <c r="C50">
        <v>3872</v>
      </c>
      <c r="D50">
        <v>4896</v>
      </c>
      <c r="E50">
        <v>7072</v>
      </c>
      <c r="F50">
        <v>7168</v>
      </c>
      <c r="G50">
        <v>4128</v>
      </c>
    </row>
    <row r="51" spans="1:7" x14ac:dyDescent="0.25">
      <c r="A51" s="1"/>
      <c r="B51">
        <v>4288</v>
      </c>
      <c r="C51">
        <v>3520</v>
      </c>
      <c r="D51">
        <v>5504</v>
      </c>
      <c r="E51">
        <v>7744</v>
      </c>
      <c r="F51">
        <v>7648</v>
      </c>
      <c r="G51">
        <v>8672</v>
      </c>
    </row>
    <row r="52" spans="1:7" x14ac:dyDescent="0.25">
      <c r="A52" s="1"/>
      <c r="B52">
        <v>5056</v>
      </c>
      <c r="C52">
        <v>6176</v>
      </c>
      <c r="D52">
        <v>2720</v>
      </c>
      <c r="E52">
        <v>2496</v>
      </c>
      <c r="F52" s="7">
        <v>4800</v>
      </c>
      <c r="G52" s="4"/>
    </row>
    <row r="53" spans="1:7" x14ac:dyDescent="0.25">
      <c r="A53" s="1"/>
      <c r="B53">
        <v>3040</v>
      </c>
      <c r="C53">
        <v>3200</v>
      </c>
      <c r="D53" s="4"/>
      <c r="E53">
        <v>5952</v>
      </c>
      <c r="F53" s="4"/>
      <c r="G53">
        <v>5952</v>
      </c>
    </row>
    <row r="54" spans="1:7" x14ac:dyDescent="0.25">
      <c r="A54" s="1"/>
      <c r="B54" s="4"/>
      <c r="C54">
        <v>8448</v>
      </c>
      <c r="D54" s="4"/>
      <c r="E54">
        <v>2688</v>
      </c>
      <c r="F54">
        <v>3936</v>
      </c>
      <c r="G54" s="4"/>
    </row>
    <row r="55" spans="1:7" x14ac:dyDescent="0.25">
      <c r="A55" s="1"/>
      <c r="B55">
        <v>6104</v>
      </c>
      <c r="C55">
        <v>7980</v>
      </c>
      <c r="D55" s="4"/>
      <c r="E55" s="4"/>
      <c r="F55">
        <v>4256</v>
      </c>
      <c r="G55" s="4"/>
    </row>
    <row r="56" spans="1:7" x14ac:dyDescent="0.25">
      <c r="A56" s="1"/>
      <c r="B56">
        <v>1708</v>
      </c>
      <c r="C56">
        <v>2548</v>
      </c>
      <c r="D56" s="4"/>
      <c r="E56">
        <v>5056</v>
      </c>
      <c r="F56">
        <v>4032</v>
      </c>
      <c r="G56" s="4"/>
    </row>
    <row r="57" spans="1:7" x14ac:dyDescent="0.25">
      <c r="A57" s="1"/>
      <c r="B57" s="7">
        <v>4032</v>
      </c>
      <c r="C57" s="7">
        <v>9100</v>
      </c>
      <c r="D57" s="4"/>
      <c r="E57">
        <v>3648</v>
      </c>
      <c r="F57">
        <v>6240</v>
      </c>
      <c r="G57">
        <v>6400</v>
      </c>
    </row>
    <row r="58" spans="1:7" x14ac:dyDescent="0.25">
      <c r="A58" s="1"/>
      <c r="B58" s="7">
        <v>3416</v>
      </c>
      <c r="C58" s="7">
        <v>7252</v>
      </c>
      <c r="D58" s="4"/>
      <c r="E58">
        <v>4160</v>
      </c>
      <c r="F58">
        <v>3520</v>
      </c>
      <c r="G58">
        <v>5952</v>
      </c>
    </row>
    <row r="59" spans="1:7" x14ac:dyDescent="0.25">
      <c r="A59" s="1"/>
      <c r="B59" s="7">
        <v>5656</v>
      </c>
      <c r="C59" s="7">
        <v>6384</v>
      </c>
      <c r="D59">
        <v>3648</v>
      </c>
      <c r="E59">
        <v>4480</v>
      </c>
      <c r="F59">
        <v>2240</v>
      </c>
      <c r="G59">
        <v>8768</v>
      </c>
    </row>
    <row r="60" spans="1:7" x14ac:dyDescent="0.25">
      <c r="A60" s="1"/>
      <c r="B60" s="1"/>
      <c r="C60" s="1"/>
      <c r="D60">
        <v>4312</v>
      </c>
      <c r="E60">
        <v>5096</v>
      </c>
      <c r="F60">
        <v>6048</v>
      </c>
      <c r="G60">
        <v>5236</v>
      </c>
    </row>
    <row r="61" spans="1:7" x14ac:dyDescent="0.25">
      <c r="A61" s="1"/>
      <c r="B61" s="1"/>
      <c r="C61" s="1"/>
      <c r="D61">
        <v>4956</v>
      </c>
      <c r="E61">
        <v>3248</v>
      </c>
      <c r="F61">
        <v>7868</v>
      </c>
      <c r="G61" s="4"/>
    </row>
    <row r="62" spans="1:7" x14ac:dyDescent="0.25">
      <c r="A62" s="1"/>
      <c r="B62" s="1"/>
      <c r="C62" s="1"/>
      <c r="D62">
        <v>5796</v>
      </c>
      <c r="E62">
        <v>4396</v>
      </c>
      <c r="F62">
        <v>4760</v>
      </c>
      <c r="G62" s="4"/>
    </row>
    <row r="63" spans="1:7" x14ac:dyDescent="0.25">
      <c r="A63" s="1"/>
      <c r="B63" s="1"/>
      <c r="C63" s="1"/>
      <c r="D63">
        <v>6188</v>
      </c>
      <c r="E63">
        <v>4452</v>
      </c>
      <c r="F63">
        <v>7448</v>
      </c>
      <c r="G63" s="7">
        <v>8232</v>
      </c>
    </row>
    <row r="64" spans="1:7" x14ac:dyDescent="0.25">
      <c r="A64" s="1"/>
      <c r="B64" s="1"/>
      <c r="C64" s="1"/>
      <c r="D64">
        <v>2520</v>
      </c>
      <c r="E64" s="4"/>
      <c r="F64">
        <v>5124</v>
      </c>
      <c r="G64" s="4"/>
    </row>
    <row r="65" spans="1:7" x14ac:dyDescent="0.25">
      <c r="A65" s="1"/>
      <c r="B65" s="1"/>
      <c r="C65" s="1"/>
      <c r="D65" s="4"/>
      <c r="E65">
        <v>7112</v>
      </c>
      <c r="F65">
        <v>6216</v>
      </c>
      <c r="G65" s="7">
        <v>5460</v>
      </c>
    </row>
    <row r="66" spans="1:7" x14ac:dyDescent="0.25">
      <c r="A66" s="1"/>
      <c r="B66" s="1"/>
      <c r="C66" s="1"/>
      <c r="D66" s="4"/>
      <c r="E66" s="7">
        <v>3444</v>
      </c>
      <c r="F66" s="7">
        <v>6608</v>
      </c>
      <c r="G66" s="7">
        <v>6832</v>
      </c>
    </row>
    <row r="67" spans="1:7" x14ac:dyDescent="0.25">
      <c r="A67" s="1"/>
      <c r="B67" s="1"/>
      <c r="C67" s="1"/>
      <c r="D67" s="7">
        <v>2520</v>
      </c>
      <c r="E67" s="4"/>
      <c r="F67" s="7">
        <v>7392</v>
      </c>
      <c r="G67" s="7">
        <v>7056</v>
      </c>
    </row>
    <row r="68" spans="1:7" x14ac:dyDescent="0.25">
      <c r="A68" s="1"/>
      <c r="B68" s="1"/>
      <c r="C68" s="1"/>
      <c r="D68" s="7">
        <v>3584</v>
      </c>
      <c r="E68" s="7">
        <v>8008</v>
      </c>
      <c r="F68" s="7">
        <v>9940</v>
      </c>
      <c r="G68" s="7">
        <v>6216</v>
      </c>
    </row>
    <row r="69" spans="1:7" x14ac:dyDescent="0.25">
      <c r="A69" s="1"/>
      <c r="B69" s="1"/>
      <c r="C69" s="1"/>
      <c r="D69" s="4"/>
      <c r="E69" s="7">
        <v>5572</v>
      </c>
      <c r="F69" s="7">
        <v>5768</v>
      </c>
      <c r="G69" s="7">
        <v>7196</v>
      </c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2" t="s">
        <v>8</v>
      </c>
      <c r="B71" s="2">
        <f>AVERAGE(B50:B69)</f>
        <v>3988</v>
      </c>
      <c r="C71" s="2">
        <f t="shared" ref="C71:G71" si="4">AVERAGE(C50:C69)</f>
        <v>5848</v>
      </c>
      <c r="D71" s="2">
        <f t="shared" si="4"/>
        <v>4240.363636363636</v>
      </c>
      <c r="E71" s="2">
        <f t="shared" si="4"/>
        <v>4977.8823529411766</v>
      </c>
      <c r="F71" s="2">
        <f t="shared" si="4"/>
        <v>5842.7368421052633</v>
      </c>
      <c r="G71" s="2">
        <f t="shared" si="4"/>
        <v>6623.0769230769229</v>
      </c>
    </row>
    <row r="72" spans="1:7" x14ac:dyDescent="0.25">
      <c r="A72" s="2" t="s">
        <v>7</v>
      </c>
      <c r="B72" s="2">
        <f>STDEV(B50:B69)</f>
        <v>1451.9531672888077</v>
      </c>
      <c r="C72" s="2">
        <f t="shared" ref="C72:G72" si="5">STDEV(C50:C69)</f>
        <v>2391.4915847646212</v>
      </c>
      <c r="D72" s="2">
        <f t="shared" si="5"/>
        <v>1333.0307777937662</v>
      </c>
      <c r="E72" s="2">
        <f t="shared" si="5"/>
        <v>1716.5349502104868</v>
      </c>
      <c r="F72" s="2">
        <f t="shared" si="5"/>
        <v>1861.8285170499955</v>
      </c>
      <c r="G72" s="2">
        <f t="shared" si="5"/>
        <v>1371.2837331942185</v>
      </c>
    </row>
    <row r="74" spans="1:7" x14ac:dyDescent="0.25">
      <c r="A74" s="5" t="s">
        <v>35</v>
      </c>
      <c r="B74">
        <v>2.31</v>
      </c>
      <c r="C74">
        <v>-3.25</v>
      </c>
      <c r="D74">
        <v>-8.8999999999999996E-2</v>
      </c>
      <c r="E74">
        <v>0.248</v>
      </c>
      <c r="F74">
        <v>-2.25</v>
      </c>
      <c r="G74">
        <v>-1.76</v>
      </c>
    </row>
    <row r="75" spans="1:7" x14ac:dyDescent="0.25">
      <c r="A75" s="1"/>
      <c r="B75">
        <v>2.83</v>
      </c>
      <c r="C75">
        <v>-3.09</v>
      </c>
      <c r="D75">
        <v>1.19</v>
      </c>
      <c r="E75">
        <v>-0.27500000000000002</v>
      </c>
      <c r="F75">
        <v>-2.57</v>
      </c>
      <c r="G75">
        <v>-4.09</v>
      </c>
    </row>
    <row r="76" spans="1:7" x14ac:dyDescent="0.25">
      <c r="A76" s="1"/>
      <c r="B76">
        <v>2.11</v>
      </c>
      <c r="C76">
        <v>-2.56</v>
      </c>
      <c r="D76">
        <v>1.94</v>
      </c>
      <c r="E76">
        <v>3.28</v>
      </c>
      <c r="F76" s="7">
        <v>-2.48</v>
      </c>
      <c r="G76" s="4"/>
    </row>
    <row r="77" spans="1:7" x14ac:dyDescent="0.25">
      <c r="A77" s="1"/>
      <c r="B77">
        <v>2.94</v>
      </c>
      <c r="C77">
        <v>-2.4</v>
      </c>
      <c r="D77" s="4"/>
      <c r="E77">
        <v>3.18</v>
      </c>
      <c r="F77" s="4"/>
      <c r="G77">
        <v>-0.32200000000000001</v>
      </c>
    </row>
    <row r="78" spans="1:7" x14ac:dyDescent="0.25">
      <c r="A78" s="1"/>
      <c r="B78" s="4"/>
      <c r="C78">
        <v>-0.26500000000000001</v>
      </c>
      <c r="D78" s="4"/>
      <c r="E78">
        <v>1.35</v>
      </c>
      <c r="F78">
        <v>-3.33</v>
      </c>
      <c r="G78" s="4"/>
    </row>
    <row r="79" spans="1:7" x14ac:dyDescent="0.25">
      <c r="A79" s="1"/>
      <c r="B79">
        <v>2.78</v>
      </c>
      <c r="C79">
        <v>-2.02</v>
      </c>
      <c r="D79" s="4"/>
      <c r="E79" s="4"/>
      <c r="F79">
        <v>-2.5099999999999998</v>
      </c>
      <c r="G79">
        <v>-1.27</v>
      </c>
    </row>
    <row r="80" spans="1:7" x14ac:dyDescent="0.25">
      <c r="A80" s="1"/>
      <c r="B80">
        <v>4.78</v>
      </c>
      <c r="C80">
        <v>-2.41</v>
      </c>
      <c r="D80" s="4"/>
      <c r="E80">
        <v>2.57</v>
      </c>
      <c r="F80">
        <v>-3.59</v>
      </c>
      <c r="G80">
        <v>-0.55700000000000005</v>
      </c>
    </row>
    <row r="81" spans="1:7" x14ac:dyDescent="0.25">
      <c r="A81" s="1"/>
      <c r="B81" s="7">
        <v>1.9</v>
      </c>
      <c r="C81" s="7">
        <v>-1.75</v>
      </c>
      <c r="D81">
        <v>2.76</v>
      </c>
      <c r="E81">
        <v>3.65</v>
      </c>
      <c r="F81">
        <v>-3.08</v>
      </c>
      <c r="G81">
        <v>-0.89300000000000002</v>
      </c>
    </row>
    <row r="82" spans="1:7" x14ac:dyDescent="0.25">
      <c r="A82" s="1"/>
      <c r="B82" s="7">
        <v>1.82</v>
      </c>
      <c r="C82" s="7">
        <v>-2.1800000000000002</v>
      </c>
      <c r="D82" s="4"/>
      <c r="E82">
        <v>0.93799999999999994</v>
      </c>
      <c r="F82">
        <v>-4.26</v>
      </c>
      <c r="G82">
        <v>-1.93</v>
      </c>
    </row>
    <row r="83" spans="1:7" x14ac:dyDescent="0.25">
      <c r="A83" s="1"/>
      <c r="B83" s="7">
        <v>1.46</v>
      </c>
      <c r="C83" s="7">
        <v>-1.6E-2</v>
      </c>
      <c r="D83">
        <v>4.71</v>
      </c>
      <c r="E83">
        <v>2.5499999999999998</v>
      </c>
      <c r="F83">
        <v>-2.42</v>
      </c>
      <c r="G83">
        <v>-1.19</v>
      </c>
    </row>
    <row r="84" spans="1:7" x14ac:dyDescent="0.25">
      <c r="A84" s="1"/>
      <c r="B84" s="1"/>
      <c r="C84" s="1"/>
      <c r="D84">
        <v>0.996</v>
      </c>
      <c r="E84">
        <v>1.62</v>
      </c>
      <c r="F84">
        <v>-3.11</v>
      </c>
      <c r="G84">
        <v>-2.4</v>
      </c>
    </row>
    <row r="85" spans="1:7" x14ac:dyDescent="0.25">
      <c r="A85" s="1"/>
      <c r="B85" s="1"/>
      <c r="C85" s="1"/>
      <c r="D85">
        <v>2.11</v>
      </c>
      <c r="E85">
        <v>1.72</v>
      </c>
      <c r="F85">
        <v>-1.97</v>
      </c>
      <c r="G85" s="4"/>
    </row>
    <row r="86" spans="1:7" x14ac:dyDescent="0.25">
      <c r="A86" s="1"/>
      <c r="B86" s="1"/>
      <c r="C86" s="1"/>
      <c r="D86">
        <v>2.77</v>
      </c>
      <c r="E86">
        <v>1.35</v>
      </c>
      <c r="F86">
        <v>-0.88700000000000001</v>
      </c>
      <c r="G86" s="4"/>
    </row>
    <row r="87" spans="1:7" x14ac:dyDescent="0.25">
      <c r="A87" s="1"/>
      <c r="B87" s="1"/>
      <c r="C87" s="1"/>
      <c r="D87">
        <v>2.56</v>
      </c>
      <c r="E87">
        <v>2.7</v>
      </c>
      <c r="F87">
        <v>-1.73</v>
      </c>
      <c r="G87" s="7">
        <v>-0.85599999999999998</v>
      </c>
    </row>
    <row r="88" spans="1:7" x14ac:dyDescent="0.25">
      <c r="A88" s="1"/>
      <c r="B88" s="1"/>
      <c r="C88" s="1"/>
      <c r="D88">
        <v>2.74</v>
      </c>
      <c r="E88" s="4"/>
      <c r="F88">
        <v>-0.68</v>
      </c>
      <c r="G88" s="4"/>
    </row>
    <row r="89" spans="1:7" x14ac:dyDescent="0.25">
      <c r="A89" s="1"/>
      <c r="B89" s="1"/>
      <c r="C89" s="1"/>
      <c r="D89" s="4"/>
      <c r="E89">
        <v>1.63</v>
      </c>
      <c r="F89">
        <v>-0.98</v>
      </c>
      <c r="G89" s="7">
        <v>-3.48</v>
      </c>
    </row>
    <row r="90" spans="1:7" x14ac:dyDescent="0.25">
      <c r="A90" s="1"/>
      <c r="B90" s="1"/>
      <c r="C90" s="1"/>
      <c r="D90" s="4"/>
      <c r="E90" s="7">
        <v>1.27</v>
      </c>
      <c r="F90" s="7">
        <v>-0.86399999999999999</v>
      </c>
      <c r="G90" s="7">
        <v>-1.67</v>
      </c>
    </row>
    <row r="91" spans="1:7" x14ac:dyDescent="0.25">
      <c r="A91" s="1"/>
      <c r="B91" s="1"/>
      <c r="C91" s="1"/>
      <c r="D91" s="7">
        <v>3.48</v>
      </c>
      <c r="E91" s="7">
        <v>1.82</v>
      </c>
      <c r="F91" s="7">
        <v>-2.0299999999999998</v>
      </c>
      <c r="G91" s="7">
        <v>-0.69499999999999995</v>
      </c>
    </row>
    <row r="92" spans="1:7" x14ac:dyDescent="0.25">
      <c r="A92" s="1"/>
      <c r="B92" s="1"/>
      <c r="C92" s="1"/>
      <c r="D92" s="7">
        <v>2.5499999999999998</v>
      </c>
      <c r="E92" s="7">
        <v>1.63</v>
      </c>
      <c r="F92" s="7">
        <v>-2.14</v>
      </c>
      <c r="G92" s="7">
        <v>-1.17</v>
      </c>
    </row>
    <row r="93" spans="1:7" x14ac:dyDescent="0.25">
      <c r="A93" s="1"/>
      <c r="B93" s="1"/>
      <c r="C93" s="1"/>
      <c r="D93" s="4"/>
      <c r="E93" s="7">
        <v>0.81899999999999995</v>
      </c>
      <c r="F93" s="7">
        <v>-0.35099999999999998</v>
      </c>
      <c r="G93" s="7">
        <v>-1.49</v>
      </c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2.5477777777777777</v>
      </c>
      <c r="C95" s="2">
        <f t="shared" ref="C95:G95" si="6">AVERAGE(C74:C93)</f>
        <v>-1.9941</v>
      </c>
      <c r="D95" s="2">
        <f t="shared" si="6"/>
        <v>2.3097499999999997</v>
      </c>
      <c r="E95" s="2">
        <f t="shared" si="6"/>
        <v>1.7805555555555554</v>
      </c>
      <c r="F95" s="2">
        <f>AVERAGE(F74:F93)</f>
        <v>-2.1701052631578945</v>
      </c>
      <c r="G95" s="2">
        <f t="shared" si="6"/>
        <v>-1.5848666666666666</v>
      </c>
    </row>
    <row r="96" spans="1:7" x14ac:dyDescent="0.25">
      <c r="A96" s="2" t="s">
        <v>7</v>
      </c>
      <c r="B96" s="2">
        <f>STDEV(B74:B93)</f>
        <v>0.97794143201136763</v>
      </c>
      <c r="C96" s="2">
        <f t="shared" ref="C96:G96" si="7">STDEV(C74:C93)</f>
        <v>1.0767096431051209</v>
      </c>
      <c r="D96" s="2">
        <f t="shared" si="7"/>
        <v>1.234397027996776</v>
      </c>
      <c r="E96" s="2">
        <f t="shared" si="7"/>
        <v>1.048206548023938</v>
      </c>
      <c r="F96" s="2">
        <f>STDEV(F74:F93)</f>
        <v>1.0654468491220452</v>
      </c>
      <c r="G96" s="2">
        <f t="shared" si="7"/>
        <v>1.0548529935944808</v>
      </c>
    </row>
    <row r="98" spans="1:7" x14ac:dyDescent="0.25">
      <c r="A98" s="5" t="s">
        <v>36</v>
      </c>
      <c r="B98">
        <v>4.32</v>
      </c>
      <c r="C98">
        <v>-4.09</v>
      </c>
      <c r="D98">
        <v>0.47</v>
      </c>
      <c r="E98">
        <v>-0.371</v>
      </c>
      <c r="F98">
        <v>-2.77</v>
      </c>
      <c r="G98">
        <v>-6.58</v>
      </c>
    </row>
    <row r="99" spans="1:7" x14ac:dyDescent="0.25">
      <c r="A99" s="1"/>
      <c r="B99">
        <v>3.01</v>
      </c>
      <c r="C99">
        <v>-1.04</v>
      </c>
      <c r="D99">
        <v>2.68</v>
      </c>
      <c r="E99">
        <v>-1.49</v>
      </c>
      <c r="F99">
        <v>-5.53</v>
      </c>
      <c r="G99">
        <v>-4.4800000000000004</v>
      </c>
    </row>
    <row r="100" spans="1:7" x14ac:dyDescent="0.25">
      <c r="A100" s="1"/>
      <c r="B100">
        <v>3.68</v>
      </c>
      <c r="C100">
        <v>-5.86</v>
      </c>
      <c r="D100">
        <v>12.8</v>
      </c>
      <c r="E100">
        <v>1.25</v>
      </c>
      <c r="F100" s="7">
        <v>-5.54</v>
      </c>
      <c r="G100" s="4"/>
    </row>
    <row r="101" spans="1:7" x14ac:dyDescent="0.25">
      <c r="A101" s="1"/>
      <c r="B101">
        <v>2.1</v>
      </c>
      <c r="C101">
        <v>-0.214</v>
      </c>
      <c r="D101" s="4"/>
      <c r="E101">
        <v>9.6199999999999992</v>
      </c>
      <c r="F101" s="4"/>
      <c r="G101">
        <v>-3.99</v>
      </c>
    </row>
    <row r="102" spans="1:7" x14ac:dyDescent="0.25">
      <c r="A102" s="1"/>
      <c r="B102" s="4"/>
      <c r="C102">
        <v>-8</v>
      </c>
      <c r="D102" s="4"/>
      <c r="E102">
        <v>3.2</v>
      </c>
      <c r="F102">
        <v>-0.67200000000000004</v>
      </c>
      <c r="G102" s="4"/>
    </row>
    <row r="103" spans="1:7" x14ac:dyDescent="0.25">
      <c r="A103" s="1"/>
      <c r="B103">
        <v>8.31</v>
      </c>
      <c r="C103">
        <v>-1.81</v>
      </c>
      <c r="D103" s="4"/>
      <c r="E103" s="4"/>
      <c r="F103">
        <v>-1.62</v>
      </c>
      <c r="G103">
        <v>-3.46</v>
      </c>
    </row>
    <row r="104" spans="1:7" x14ac:dyDescent="0.25">
      <c r="A104" s="1"/>
      <c r="B104">
        <v>8.3000000000000007</v>
      </c>
      <c r="C104">
        <v>-10.6</v>
      </c>
      <c r="D104" s="4"/>
      <c r="E104">
        <v>2.63</v>
      </c>
      <c r="F104">
        <v>-7.7</v>
      </c>
      <c r="G104">
        <v>-2.0099999999999998</v>
      </c>
    </row>
    <row r="105" spans="1:7" x14ac:dyDescent="0.25">
      <c r="A105" s="1"/>
      <c r="B105" s="7">
        <v>1.6</v>
      </c>
      <c r="C105" s="7">
        <v>-3.2</v>
      </c>
      <c r="D105">
        <v>3.99</v>
      </c>
      <c r="E105">
        <v>4.6399999999999997</v>
      </c>
      <c r="F105">
        <v>-3.49</v>
      </c>
      <c r="G105">
        <v>-4.92</v>
      </c>
    </row>
    <row r="106" spans="1:7" x14ac:dyDescent="0.25">
      <c r="A106" s="1"/>
      <c r="B106" s="7">
        <v>5.15</v>
      </c>
      <c r="C106" s="7">
        <v>-3.35</v>
      </c>
      <c r="D106" s="4"/>
      <c r="E106">
        <v>1.87</v>
      </c>
      <c r="F106">
        <v>-4.3499999999999996</v>
      </c>
      <c r="G106">
        <v>-6.83</v>
      </c>
    </row>
    <row r="107" spans="1:7" x14ac:dyDescent="0.25">
      <c r="A107" s="1"/>
      <c r="B107" s="7">
        <v>7.24</v>
      </c>
      <c r="C107" s="7">
        <v>-8.77</v>
      </c>
      <c r="D107">
        <v>5.45</v>
      </c>
      <c r="E107">
        <v>2.4700000000000002</v>
      </c>
      <c r="F107">
        <v>-4.8499999999999996</v>
      </c>
      <c r="G107">
        <v>-3.65</v>
      </c>
    </row>
    <row r="108" spans="1:7" x14ac:dyDescent="0.25">
      <c r="A108" s="1"/>
      <c r="B108" s="6"/>
      <c r="C108" s="8"/>
      <c r="D108">
        <v>4.42</v>
      </c>
      <c r="E108">
        <v>0.91400000000000003</v>
      </c>
      <c r="F108" s="4"/>
      <c r="G108">
        <v>-9.25</v>
      </c>
    </row>
    <row r="109" spans="1:7" x14ac:dyDescent="0.25">
      <c r="A109" s="1"/>
      <c r="B109" s="1"/>
      <c r="C109" s="1"/>
      <c r="D109">
        <v>2.11</v>
      </c>
      <c r="E109">
        <v>0.86299999999999999</v>
      </c>
      <c r="F109">
        <v>-1.31</v>
      </c>
      <c r="G109" s="4"/>
    </row>
    <row r="110" spans="1:7" x14ac:dyDescent="0.25">
      <c r="A110" s="1"/>
      <c r="B110" s="1"/>
      <c r="C110" s="1"/>
      <c r="D110">
        <v>5.27</v>
      </c>
      <c r="E110">
        <v>3.7</v>
      </c>
      <c r="F110">
        <v>-1.28</v>
      </c>
      <c r="G110" s="4"/>
    </row>
    <row r="111" spans="1:7" x14ac:dyDescent="0.25">
      <c r="A111" s="1"/>
      <c r="B111" s="1"/>
      <c r="C111" s="1"/>
      <c r="D111">
        <v>4.82</v>
      </c>
      <c r="E111">
        <v>7.7</v>
      </c>
      <c r="F111">
        <v>-3.51</v>
      </c>
      <c r="G111" s="7">
        <v>-2.12</v>
      </c>
    </row>
    <row r="112" spans="1:7" x14ac:dyDescent="0.25">
      <c r="A112" s="1"/>
      <c r="B112" s="1"/>
      <c r="C112" s="1"/>
      <c r="D112">
        <v>1.1399999999999999</v>
      </c>
      <c r="E112" s="4"/>
      <c r="F112">
        <v>-2.87</v>
      </c>
      <c r="G112" s="4"/>
    </row>
    <row r="113" spans="1:7" x14ac:dyDescent="0.25">
      <c r="A113" s="1"/>
      <c r="B113" s="1"/>
      <c r="C113" s="1"/>
      <c r="D113" s="4"/>
      <c r="E113">
        <v>1.27</v>
      </c>
      <c r="F113">
        <v>-1.78</v>
      </c>
      <c r="G113" s="7">
        <v>-3.56</v>
      </c>
    </row>
    <row r="114" spans="1:7" x14ac:dyDescent="0.25">
      <c r="A114" s="1"/>
      <c r="B114" s="1"/>
      <c r="C114" s="1"/>
      <c r="D114" s="4"/>
      <c r="E114" s="7">
        <v>0.27900000000000003</v>
      </c>
      <c r="F114" s="7">
        <v>-5.71</v>
      </c>
      <c r="G114" s="7">
        <v>-0.84699999999999998</v>
      </c>
    </row>
    <row r="115" spans="1:7" x14ac:dyDescent="0.25">
      <c r="A115" s="1"/>
      <c r="B115" s="1"/>
      <c r="C115" s="1"/>
      <c r="D115" s="7">
        <v>3.36</v>
      </c>
      <c r="E115" s="7">
        <v>1.6</v>
      </c>
      <c r="F115" s="7">
        <v>-2.36</v>
      </c>
      <c r="G115" s="7">
        <v>-5.08</v>
      </c>
    </row>
    <row r="116" spans="1:7" x14ac:dyDescent="0.25">
      <c r="A116" s="1"/>
      <c r="B116" s="1"/>
      <c r="C116" s="1"/>
      <c r="D116" s="7">
        <v>2.17</v>
      </c>
      <c r="E116" s="7">
        <v>16.399999999999999</v>
      </c>
      <c r="F116" s="7">
        <v>-5.47</v>
      </c>
      <c r="G116" s="7">
        <v>-0.38900000000000001</v>
      </c>
    </row>
    <row r="117" spans="1:7" x14ac:dyDescent="0.25">
      <c r="A117" s="1"/>
      <c r="B117" s="1"/>
      <c r="C117" s="1"/>
      <c r="D117" s="4"/>
      <c r="E117" s="7">
        <v>0.63100000000000001</v>
      </c>
      <c r="F117" s="7">
        <v>-4.67</v>
      </c>
      <c r="G117" s="7">
        <v>-4.41</v>
      </c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2" t="s">
        <v>8</v>
      </c>
      <c r="B119" s="2">
        <f>AVERAGE(B98:B117)</f>
        <v>4.8566666666666674</v>
      </c>
      <c r="C119" s="2">
        <f t="shared" ref="C119:G119" si="8">AVERAGE(C98:C117)</f>
        <v>-4.6933999999999996</v>
      </c>
      <c r="D119" s="2">
        <f t="shared" si="8"/>
        <v>4.0566666666666666</v>
      </c>
      <c r="E119" s="2">
        <f t="shared" si="8"/>
        <v>3.1764444444444448</v>
      </c>
      <c r="F119" s="2">
        <f t="shared" si="8"/>
        <v>-3.6378888888888889</v>
      </c>
      <c r="G119" s="2">
        <f t="shared" si="8"/>
        <v>-4.1050666666666675</v>
      </c>
    </row>
    <row r="120" spans="1:7" x14ac:dyDescent="0.25">
      <c r="A120" s="2" t="s">
        <v>7</v>
      </c>
      <c r="B120" s="2">
        <f>STDEV(B98:B117)</f>
        <v>2.5699270417659719</v>
      </c>
      <c r="C120" s="2">
        <f t="shared" ref="C120:G120" si="9">STDEV(C98:C117)</f>
        <v>3.4948622671954714</v>
      </c>
      <c r="D120" s="2">
        <f t="shared" si="9"/>
        <v>3.1863239957764202</v>
      </c>
      <c r="E120" s="2">
        <f t="shared" si="9"/>
        <v>4.2792359161588394</v>
      </c>
      <c r="F120" s="2">
        <f t="shared" si="9"/>
        <v>1.9509220109503245</v>
      </c>
      <c r="G120" s="2">
        <f t="shared" si="9"/>
        <v>2.3231220516078492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workbookViewId="0">
      <selection activeCell="B66" sqref="B66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39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</row>
    <row r="2" spans="1:10" x14ac:dyDescent="0.25">
      <c r="A2" s="1"/>
      <c r="B2" s="1">
        <v>10575</v>
      </c>
      <c r="C2" s="1">
        <v>3967</v>
      </c>
      <c r="D2" s="1">
        <v>13864</v>
      </c>
      <c r="E2" s="1">
        <v>10637</v>
      </c>
      <c r="F2" s="1">
        <v>11513</v>
      </c>
      <c r="G2" s="1">
        <v>2469</v>
      </c>
      <c r="H2" s="1"/>
      <c r="I2" s="1"/>
      <c r="J2" s="1"/>
    </row>
    <row r="3" spans="1:10" x14ac:dyDescent="0.25">
      <c r="A3" s="1"/>
      <c r="B3" s="1">
        <v>16527</v>
      </c>
      <c r="C3" s="1">
        <v>24378</v>
      </c>
      <c r="D3" s="1">
        <v>8177</v>
      </c>
      <c r="E3" s="1">
        <v>13302</v>
      </c>
      <c r="F3" s="1">
        <v>20255</v>
      </c>
      <c r="G3" s="1">
        <v>18863</v>
      </c>
      <c r="H3" s="1"/>
      <c r="I3" s="1"/>
      <c r="J3" s="1"/>
    </row>
    <row r="4" spans="1:10" x14ac:dyDescent="0.25">
      <c r="A4" s="1"/>
      <c r="B4" s="1">
        <v>9747</v>
      </c>
      <c r="C4" s="1">
        <v>10841</v>
      </c>
      <c r="D4" s="1">
        <v>9247</v>
      </c>
      <c r="E4" s="1">
        <v>14894</v>
      </c>
      <c r="F4" s="1">
        <v>2640</v>
      </c>
      <c r="G4" s="1">
        <v>1948</v>
      </c>
      <c r="H4" s="1"/>
      <c r="I4" s="1"/>
      <c r="J4" s="1"/>
    </row>
    <row r="5" spans="1:10" x14ac:dyDescent="0.25">
      <c r="A5" s="1"/>
      <c r="B5" s="1">
        <v>8708</v>
      </c>
      <c r="C5" s="1">
        <v>12693</v>
      </c>
      <c r="D5" s="1">
        <v>8317</v>
      </c>
      <c r="E5" s="1">
        <v>19098</v>
      </c>
      <c r="F5" s="1">
        <v>10560</v>
      </c>
      <c r="G5" s="1">
        <v>14192</v>
      </c>
      <c r="H5" s="1"/>
      <c r="I5" s="1"/>
      <c r="J5" s="1"/>
    </row>
    <row r="6" spans="1:10" x14ac:dyDescent="0.25">
      <c r="A6" s="1"/>
      <c r="B6" s="1">
        <v>3000</v>
      </c>
      <c r="C6" s="1">
        <v>5811</v>
      </c>
      <c r="D6" s="1">
        <v>9982</v>
      </c>
      <c r="E6" s="1">
        <v>9997</v>
      </c>
      <c r="F6" s="1">
        <v>11184</v>
      </c>
      <c r="G6" s="1">
        <v>13333</v>
      </c>
      <c r="H6" s="1"/>
      <c r="I6" s="1"/>
      <c r="J6" s="1"/>
    </row>
    <row r="7" spans="1:10" x14ac:dyDescent="0.25">
      <c r="A7" s="1"/>
      <c r="B7" s="1">
        <v>17012</v>
      </c>
      <c r="C7" s="1">
        <v>9232</v>
      </c>
      <c r="D7" s="1">
        <v>8286</v>
      </c>
      <c r="E7" s="1">
        <v>15020</v>
      </c>
      <c r="F7" s="1">
        <v>14880</v>
      </c>
      <c r="G7" s="1">
        <v>1860</v>
      </c>
      <c r="H7" s="1"/>
      <c r="I7" s="1"/>
      <c r="J7" s="1"/>
    </row>
    <row r="8" spans="1:10" x14ac:dyDescent="0.25">
      <c r="A8" s="1"/>
      <c r="B8" s="1">
        <v>11435</v>
      </c>
      <c r="C8" s="1">
        <v>12708</v>
      </c>
      <c r="D8" s="1">
        <v>8833</v>
      </c>
      <c r="E8" s="1">
        <v>17137</v>
      </c>
      <c r="F8" s="1">
        <v>17091</v>
      </c>
      <c r="G8" s="1">
        <v>14005</v>
      </c>
      <c r="H8" s="1"/>
      <c r="I8" s="1"/>
      <c r="J8" s="1"/>
    </row>
    <row r="9" spans="1:10" x14ac:dyDescent="0.25">
      <c r="A9" s="1"/>
      <c r="B9" s="1">
        <v>5623</v>
      </c>
      <c r="C9" s="1">
        <v>20692</v>
      </c>
      <c r="D9" s="1">
        <v>9529</v>
      </c>
      <c r="E9" s="1">
        <v>23121</v>
      </c>
      <c r="F9" s="1">
        <v>5498</v>
      </c>
      <c r="G9" s="1">
        <v>17090</v>
      </c>
      <c r="H9" s="1"/>
      <c r="I9" s="1"/>
      <c r="J9" s="1"/>
    </row>
    <row r="10" spans="1:10" x14ac:dyDescent="0.25">
      <c r="A10" s="1"/>
      <c r="B10" s="1">
        <v>7505</v>
      </c>
      <c r="C10" s="1">
        <v>13739</v>
      </c>
      <c r="D10" s="1">
        <v>17449</v>
      </c>
      <c r="E10" s="1">
        <v>12661</v>
      </c>
      <c r="F10" s="1">
        <v>13739</v>
      </c>
      <c r="G10" s="1">
        <v>17871</v>
      </c>
      <c r="H10" s="1"/>
      <c r="I10" s="1"/>
      <c r="J10" s="1"/>
    </row>
    <row r="11" spans="1:10" x14ac:dyDescent="0.25">
      <c r="A11" s="1"/>
      <c r="B11" s="1">
        <v>15731</v>
      </c>
      <c r="C11" s="1">
        <v>6958</v>
      </c>
      <c r="D11" s="1">
        <v>8911</v>
      </c>
      <c r="E11" s="1">
        <v>19722</v>
      </c>
      <c r="F11" s="1">
        <v>14785</v>
      </c>
      <c r="G11" s="1">
        <v>20800</v>
      </c>
      <c r="H11" s="1"/>
      <c r="I11" s="1"/>
      <c r="J11" s="1"/>
    </row>
    <row r="12" spans="1:10" x14ac:dyDescent="0.25">
      <c r="A12" s="1"/>
      <c r="B12" s="1"/>
      <c r="C12" s="1"/>
      <c r="D12" s="1">
        <v>13723</v>
      </c>
      <c r="E12" s="1">
        <v>1750</v>
      </c>
      <c r="F12" s="1">
        <v>17152</v>
      </c>
      <c r="G12" s="1">
        <v>13224</v>
      </c>
      <c r="H12" s="1"/>
      <c r="I12" s="1"/>
      <c r="J12" s="1"/>
    </row>
    <row r="13" spans="1:10" x14ac:dyDescent="0.25">
      <c r="A13" s="1"/>
      <c r="B13" s="1"/>
      <c r="C13" s="1"/>
      <c r="D13" s="1">
        <v>13567</v>
      </c>
      <c r="E13" s="1">
        <v>20645</v>
      </c>
      <c r="F13" s="1">
        <v>15621</v>
      </c>
      <c r="G13" s="1">
        <v>17527</v>
      </c>
      <c r="H13" s="1"/>
      <c r="I13" s="1"/>
      <c r="J13" s="1"/>
    </row>
    <row r="14" spans="1:10" x14ac:dyDescent="0.25">
      <c r="A14" s="1"/>
      <c r="B14" s="1"/>
      <c r="C14" s="1"/>
      <c r="D14" s="1">
        <v>13802</v>
      </c>
      <c r="E14" s="1">
        <v>18410</v>
      </c>
      <c r="F14" s="1">
        <v>15512</v>
      </c>
      <c r="G14" s="1">
        <v>21887</v>
      </c>
      <c r="H14" s="1"/>
      <c r="I14" s="1"/>
      <c r="J14" s="1"/>
    </row>
    <row r="15" spans="1:10" x14ac:dyDescent="0.25">
      <c r="A15" s="1"/>
      <c r="B15" s="1"/>
      <c r="C15" s="1"/>
      <c r="D15" s="1">
        <v>17340</v>
      </c>
      <c r="E15" s="1">
        <v>15036</v>
      </c>
      <c r="F15" s="1">
        <v>16840</v>
      </c>
      <c r="G15" s="1">
        <v>7411</v>
      </c>
      <c r="H15" s="1"/>
      <c r="I15" s="1"/>
      <c r="J15" s="1"/>
    </row>
    <row r="16" spans="1:10" x14ac:dyDescent="0.25">
      <c r="A16" s="1"/>
      <c r="B16" s="1"/>
      <c r="C16" s="1"/>
      <c r="D16" s="1">
        <v>23262</v>
      </c>
      <c r="E16" s="1">
        <v>19707</v>
      </c>
      <c r="F16" s="1">
        <v>16934</v>
      </c>
      <c r="G16" s="1">
        <v>8099</v>
      </c>
      <c r="H16" s="1"/>
      <c r="I16" s="1"/>
      <c r="J16" s="1"/>
    </row>
    <row r="17" spans="1:10" x14ac:dyDescent="0.25">
      <c r="A17" s="1"/>
      <c r="B17" s="1"/>
      <c r="C17" s="1"/>
      <c r="D17" s="1">
        <v>12286</v>
      </c>
      <c r="E17" s="1">
        <v>20019</v>
      </c>
      <c r="F17" s="1">
        <v>10966</v>
      </c>
      <c r="G17" s="1">
        <v>25145</v>
      </c>
      <c r="H17" s="1"/>
      <c r="I17" s="1"/>
      <c r="J17" s="1"/>
    </row>
    <row r="18" spans="1:10" x14ac:dyDescent="0.25">
      <c r="A18" s="1"/>
      <c r="B18" s="1"/>
      <c r="C18" s="1"/>
      <c r="D18" s="1">
        <v>12286</v>
      </c>
      <c r="E18" s="1">
        <v>20848</v>
      </c>
      <c r="F18" s="1">
        <v>17231</v>
      </c>
      <c r="G18" s="1">
        <v>15856</v>
      </c>
      <c r="H18" s="1"/>
      <c r="I18" s="1"/>
      <c r="J18" s="1"/>
    </row>
    <row r="19" spans="1:10" x14ac:dyDescent="0.25">
      <c r="A19" s="1"/>
      <c r="B19" s="1"/>
      <c r="C19" s="1"/>
      <c r="D19" s="1">
        <v>18692</v>
      </c>
      <c r="E19" s="1">
        <v>17683</v>
      </c>
      <c r="F19" s="1">
        <v>17918</v>
      </c>
      <c r="G19" s="1">
        <v>13238</v>
      </c>
      <c r="H19" s="1"/>
      <c r="I19" s="1"/>
      <c r="J19" s="1"/>
    </row>
    <row r="20" spans="1:10" x14ac:dyDescent="0.25">
      <c r="A20" s="1"/>
      <c r="B20" s="1"/>
      <c r="C20" s="1"/>
      <c r="D20" s="1">
        <v>20176</v>
      </c>
      <c r="E20" s="1">
        <v>20082</v>
      </c>
      <c r="F20" s="1">
        <v>19754</v>
      </c>
      <c r="G20" s="1">
        <v>12880</v>
      </c>
      <c r="H20" s="1"/>
      <c r="I20" s="1"/>
      <c r="J20" s="1"/>
    </row>
    <row r="21" spans="1:10" x14ac:dyDescent="0.25">
      <c r="A21" s="1"/>
      <c r="B21" s="1"/>
      <c r="C21" s="1"/>
      <c r="D21" s="1">
        <v>19113</v>
      </c>
      <c r="E21" s="1">
        <v>21418</v>
      </c>
      <c r="F21" s="1">
        <v>15230</v>
      </c>
      <c r="G21" s="1">
        <v>20504</v>
      </c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s="2" customFormat="1" x14ac:dyDescent="0.25">
      <c r="A23" s="3" t="s">
        <v>8</v>
      </c>
      <c r="B23" s="3">
        <v>10586.3</v>
      </c>
      <c r="C23" s="3">
        <v>12101.9</v>
      </c>
      <c r="D23" s="3">
        <v>13342.1</v>
      </c>
      <c r="E23" s="3">
        <v>16559.349999999999</v>
      </c>
      <c r="F23" s="3">
        <v>14265.15</v>
      </c>
      <c r="G23" s="3">
        <v>13910.1</v>
      </c>
      <c r="H23" s="3"/>
      <c r="I23" s="3"/>
      <c r="J23" s="3"/>
    </row>
    <row r="24" spans="1:10" s="2" customFormat="1" x14ac:dyDescent="0.25">
      <c r="A24" s="3" t="s">
        <v>7</v>
      </c>
      <c r="B24" s="3">
        <v>4710.3082480000003</v>
      </c>
      <c r="C24" s="3">
        <v>6411.1640900000002</v>
      </c>
      <c r="D24" s="3">
        <v>4604.6424729999999</v>
      </c>
      <c r="E24" s="3">
        <v>5069.1406960000004</v>
      </c>
      <c r="F24" s="3">
        <v>4455.3556920000001</v>
      </c>
      <c r="G24" s="3">
        <v>6671.274359</v>
      </c>
      <c r="H24" s="3"/>
      <c r="I24" s="3"/>
      <c r="J24" s="3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3" t="s">
        <v>10</v>
      </c>
      <c r="B26" s="1"/>
      <c r="C26" s="1"/>
      <c r="D26" s="1">
        <v>2</v>
      </c>
      <c r="E26" s="1">
        <v>2</v>
      </c>
      <c r="F26" s="1">
        <v>2</v>
      </c>
      <c r="G26" s="1">
        <v>1</v>
      </c>
      <c r="H26" s="1"/>
      <c r="I26" s="1"/>
      <c r="J26" s="1"/>
    </row>
    <row r="27" spans="1:10" x14ac:dyDescent="0.25">
      <c r="A27" s="1"/>
      <c r="B27" s="1"/>
      <c r="C27" s="1"/>
      <c r="D27" s="1">
        <v>2</v>
      </c>
      <c r="E27" s="1">
        <v>2</v>
      </c>
      <c r="F27" s="1">
        <v>2</v>
      </c>
      <c r="G27" s="1">
        <v>2</v>
      </c>
      <c r="H27" s="1"/>
      <c r="I27" s="1"/>
      <c r="J27" s="1"/>
    </row>
    <row r="28" spans="1:10" x14ac:dyDescent="0.25">
      <c r="A28" s="1"/>
      <c r="B28" s="1"/>
      <c r="C28" s="1"/>
      <c r="D28" s="1">
        <v>3</v>
      </c>
      <c r="E28" s="1">
        <v>2</v>
      </c>
      <c r="F28" s="1">
        <v>2</v>
      </c>
      <c r="G28" s="1">
        <v>3</v>
      </c>
      <c r="H28" s="1"/>
      <c r="I28" s="1"/>
      <c r="J28" s="1"/>
    </row>
    <row r="29" spans="1:10" x14ac:dyDescent="0.25">
      <c r="A29" s="1"/>
      <c r="B29" s="1"/>
      <c r="C29" s="1"/>
      <c r="D29" s="1">
        <v>2</v>
      </c>
      <c r="E29" s="1">
        <v>2</v>
      </c>
      <c r="F29" s="1">
        <v>2</v>
      </c>
      <c r="G29" s="1">
        <v>1</v>
      </c>
      <c r="H29" s="1"/>
      <c r="I29" s="1"/>
      <c r="J29" s="1"/>
    </row>
    <row r="30" spans="1:10" x14ac:dyDescent="0.25">
      <c r="A30" s="1"/>
      <c r="B30" s="1"/>
      <c r="C30" s="1"/>
      <c r="D30" s="1">
        <v>2</v>
      </c>
      <c r="E30" s="1">
        <v>2</v>
      </c>
      <c r="F30" s="1">
        <v>2</v>
      </c>
      <c r="G30" s="1">
        <v>2</v>
      </c>
      <c r="H30" s="1"/>
      <c r="I30" s="1"/>
      <c r="J30" s="1"/>
    </row>
    <row r="31" spans="1:10" x14ac:dyDescent="0.25">
      <c r="A31" s="1"/>
      <c r="B31" s="1"/>
      <c r="C31" s="1"/>
      <c r="D31" s="1">
        <v>1</v>
      </c>
      <c r="E31" s="1">
        <v>2</v>
      </c>
      <c r="F31" s="1">
        <v>2</v>
      </c>
      <c r="G31" s="1">
        <v>2</v>
      </c>
      <c r="H31" s="1"/>
      <c r="I31" s="1"/>
      <c r="J31" s="1"/>
    </row>
    <row r="32" spans="1:10" x14ac:dyDescent="0.25">
      <c r="A32" s="1"/>
      <c r="B32" s="1"/>
      <c r="C32" s="1"/>
      <c r="D32" s="1">
        <v>1</v>
      </c>
      <c r="E32" s="1">
        <v>2</v>
      </c>
      <c r="F32" s="1">
        <v>3</v>
      </c>
      <c r="G32" s="1">
        <v>3</v>
      </c>
      <c r="H32" s="1"/>
      <c r="I32" s="1"/>
      <c r="J32" s="1"/>
    </row>
    <row r="33" spans="1:10" x14ac:dyDescent="0.25">
      <c r="A33" s="1"/>
      <c r="B33" s="1"/>
      <c r="C33" s="1"/>
      <c r="D33" s="1">
        <v>1</v>
      </c>
      <c r="E33" s="1">
        <v>1</v>
      </c>
      <c r="F33" s="1">
        <v>2</v>
      </c>
      <c r="G33" s="1">
        <v>2</v>
      </c>
      <c r="H33" s="1"/>
      <c r="I33" s="1"/>
      <c r="J33" s="1"/>
    </row>
    <row r="34" spans="1:10" x14ac:dyDescent="0.25">
      <c r="A34" s="1"/>
      <c r="B34" s="1"/>
      <c r="C34" s="1"/>
      <c r="D34" s="1">
        <v>2</v>
      </c>
      <c r="E34" s="1">
        <v>1</v>
      </c>
      <c r="F34" s="1">
        <v>2</v>
      </c>
      <c r="G34" s="1">
        <v>2</v>
      </c>
      <c r="H34" s="1"/>
      <c r="I34" s="1"/>
      <c r="J34" s="1"/>
    </row>
    <row r="35" spans="1:10" x14ac:dyDescent="0.25">
      <c r="A35" s="1"/>
      <c r="B35" s="1"/>
      <c r="C35" s="1"/>
      <c r="D35" s="1">
        <v>2</v>
      </c>
      <c r="E35" s="1">
        <v>3</v>
      </c>
      <c r="F35" s="1">
        <v>2</v>
      </c>
      <c r="G35" s="1">
        <v>2</v>
      </c>
      <c r="H35" s="1"/>
      <c r="I35" s="1"/>
      <c r="J35" s="1"/>
    </row>
    <row r="36" spans="1:10" x14ac:dyDescent="0.25">
      <c r="A36" s="1"/>
      <c r="B36" s="1"/>
      <c r="C36" s="1"/>
      <c r="D36" s="1">
        <v>2</v>
      </c>
      <c r="E36" s="1">
        <v>2</v>
      </c>
      <c r="F36" s="1">
        <v>2</v>
      </c>
      <c r="G36" s="1">
        <v>1</v>
      </c>
      <c r="H36" s="1"/>
      <c r="I36" s="1"/>
      <c r="J36" s="1"/>
    </row>
    <row r="37" spans="1:10" x14ac:dyDescent="0.25">
      <c r="A37" s="1"/>
      <c r="B37" s="1"/>
      <c r="C37" s="1"/>
      <c r="D37" s="1">
        <v>2</v>
      </c>
      <c r="E37" s="1">
        <v>1</v>
      </c>
      <c r="F37" s="1">
        <v>2</v>
      </c>
      <c r="G37" s="1">
        <v>2</v>
      </c>
      <c r="H37" s="1"/>
      <c r="I37" s="1"/>
      <c r="J37" s="1"/>
    </row>
    <row r="38" spans="1:10" x14ac:dyDescent="0.25">
      <c r="A38" s="1"/>
      <c r="B38" s="1"/>
      <c r="C38" s="1"/>
      <c r="D38" s="1">
        <v>2</v>
      </c>
      <c r="E38" s="1">
        <v>2</v>
      </c>
      <c r="F38" s="1">
        <v>3</v>
      </c>
      <c r="G38" s="1">
        <v>2</v>
      </c>
      <c r="H38" s="1"/>
      <c r="I38" s="1"/>
      <c r="J38" s="1"/>
    </row>
    <row r="39" spans="1:10" x14ac:dyDescent="0.25">
      <c r="A39" s="1"/>
      <c r="B39" s="1"/>
      <c r="C39" s="1"/>
      <c r="D39" s="1">
        <v>2</v>
      </c>
      <c r="E39" s="1">
        <v>2</v>
      </c>
      <c r="F39" s="1">
        <v>2</v>
      </c>
      <c r="G39" s="1">
        <v>1</v>
      </c>
      <c r="H39" s="1"/>
      <c r="I39" s="1"/>
      <c r="J39" s="1"/>
    </row>
    <row r="40" spans="1:10" x14ac:dyDescent="0.25">
      <c r="A40" s="1"/>
      <c r="B40" s="1"/>
      <c r="C40" s="1"/>
      <c r="D40" s="1">
        <v>2</v>
      </c>
      <c r="E40" s="1">
        <v>3</v>
      </c>
      <c r="F40" s="1">
        <v>2</v>
      </c>
      <c r="G40" s="1">
        <v>2</v>
      </c>
      <c r="H40" s="1"/>
      <c r="I40" s="1"/>
      <c r="J40" s="1"/>
    </row>
    <row r="41" spans="1:10" x14ac:dyDescent="0.25">
      <c r="A41" s="1"/>
      <c r="B41" s="1"/>
      <c r="C41" s="1"/>
      <c r="D41" s="1">
        <v>2</v>
      </c>
      <c r="E41" s="1">
        <v>2</v>
      </c>
      <c r="F41" s="1">
        <v>2</v>
      </c>
      <c r="G41" s="1">
        <v>3</v>
      </c>
      <c r="H41" s="1"/>
      <c r="I41" s="1"/>
      <c r="J41" s="1"/>
    </row>
    <row r="42" spans="1:10" x14ac:dyDescent="0.25">
      <c r="A42" s="1"/>
      <c r="B42" s="1"/>
      <c r="C42" s="1"/>
      <c r="D42" s="1">
        <v>2</v>
      </c>
      <c r="E42" s="1">
        <v>1</v>
      </c>
      <c r="F42" s="1">
        <v>3</v>
      </c>
      <c r="G42" s="1">
        <v>2</v>
      </c>
      <c r="H42" s="1"/>
      <c r="I42" s="1"/>
      <c r="J42" s="1"/>
    </row>
    <row r="43" spans="1:10" x14ac:dyDescent="0.25">
      <c r="A43" s="1"/>
      <c r="B43" s="1"/>
      <c r="C43" s="1"/>
      <c r="D43" s="1">
        <v>1</v>
      </c>
      <c r="E43" s="1">
        <v>1</v>
      </c>
      <c r="F43" s="1">
        <v>2</v>
      </c>
      <c r="G43" s="1">
        <v>2</v>
      </c>
      <c r="H43" s="1"/>
      <c r="I43" s="1"/>
      <c r="J43" s="1"/>
    </row>
    <row r="44" spans="1:10" x14ac:dyDescent="0.25">
      <c r="A44" s="1"/>
      <c r="B44" s="1"/>
      <c r="C44" s="1"/>
      <c r="D44" s="1">
        <v>2</v>
      </c>
      <c r="E44" s="1">
        <v>2</v>
      </c>
      <c r="F44" s="1">
        <v>2</v>
      </c>
      <c r="G44" s="1">
        <v>1</v>
      </c>
      <c r="H44" s="1"/>
      <c r="I44" s="1"/>
      <c r="J44" s="1"/>
    </row>
    <row r="45" spans="1:10" x14ac:dyDescent="0.25">
      <c r="A45" s="1"/>
      <c r="B45" s="1"/>
      <c r="C45" s="1"/>
      <c r="D45" s="1">
        <v>2</v>
      </c>
      <c r="E45" s="1">
        <v>2</v>
      </c>
      <c r="F45" s="1">
        <v>2</v>
      </c>
      <c r="G45" s="1">
        <v>2</v>
      </c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s="2" customFormat="1" x14ac:dyDescent="0.25">
      <c r="A47" s="3" t="s">
        <v>6</v>
      </c>
      <c r="B47" s="3" t="e">
        <v>#DIV/0!</v>
      </c>
      <c r="C47" s="3" t="e">
        <v>#DIV/0!</v>
      </c>
      <c r="D47" s="3">
        <v>1.85</v>
      </c>
      <c r="E47" s="3">
        <v>1.85</v>
      </c>
      <c r="F47" s="3">
        <v>2.15</v>
      </c>
      <c r="G47" s="3">
        <v>1.9</v>
      </c>
      <c r="H47" s="3"/>
      <c r="I47" s="3"/>
      <c r="J47" s="3"/>
    </row>
    <row r="48" spans="1:10" s="2" customFormat="1" x14ac:dyDescent="0.25">
      <c r="A48" s="3" t="s">
        <v>7</v>
      </c>
      <c r="B48" s="3" t="e">
        <v>#DIV/0!</v>
      </c>
      <c r="C48" s="3" t="e">
        <v>#DIV/0!</v>
      </c>
      <c r="D48" s="3">
        <v>0.48936048500000001</v>
      </c>
      <c r="E48" s="3">
        <v>0.58714294899999997</v>
      </c>
      <c r="F48" s="3">
        <v>0.36634754899999999</v>
      </c>
      <c r="G48" s="3">
        <v>0.64072327600000001</v>
      </c>
      <c r="H48" s="3"/>
      <c r="I48" s="3"/>
      <c r="J48" s="3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3" t="s">
        <v>12</v>
      </c>
      <c r="B50" s="10"/>
      <c r="C50" s="1">
        <v>3312</v>
      </c>
      <c r="D50" s="1">
        <v>7536</v>
      </c>
      <c r="E50" s="1">
        <v>4944</v>
      </c>
      <c r="F50" s="10"/>
      <c r="G50" s="1">
        <v>7248</v>
      </c>
      <c r="H50" s="1"/>
      <c r="I50" s="1"/>
      <c r="J50" s="1"/>
    </row>
    <row r="51" spans="1:10" x14ac:dyDescent="0.25">
      <c r="A51" s="1"/>
      <c r="B51" s="1">
        <v>3816</v>
      </c>
      <c r="C51" s="1">
        <v>4464</v>
      </c>
      <c r="D51" s="1">
        <v>7824</v>
      </c>
      <c r="E51" s="1">
        <v>7272</v>
      </c>
      <c r="F51" s="1">
        <v>7848</v>
      </c>
      <c r="G51" s="1">
        <v>5952</v>
      </c>
      <c r="H51" s="1"/>
      <c r="I51" s="1"/>
      <c r="J51" s="1"/>
    </row>
    <row r="52" spans="1:10" x14ac:dyDescent="0.25">
      <c r="A52" s="1"/>
      <c r="B52" s="1">
        <v>4944</v>
      </c>
      <c r="C52" s="1">
        <v>4320</v>
      </c>
      <c r="D52" s="10"/>
      <c r="E52" s="1">
        <v>6360</v>
      </c>
      <c r="F52" s="10"/>
      <c r="G52" s="10"/>
      <c r="H52" s="1"/>
      <c r="I52" s="1"/>
      <c r="J52" s="1"/>
    </row>
    <row r="53" spans="1:10" x14ac:dyDescent="0.25">
      <c r="A53" s="1"/>
      <c r="B53" s="1">
        <v>4056</v>
      </c>
      <c r="C53" s="1">
        <v>4944</v>
      </c>
      <c r="D53" s="1">
        <v>6168</v>
      </c>
      <c r="E53" s="10"/>
      <c r="F53" s="1">
        <v>4512</v>
      </c>
      <c r="G53" s="10"/>
      <c r="H53" s="1"/>
      <c r="I53" s="1"/>
      <c r="J53" s="1"/>
    </row>
    <row r="54" spans="1:10" x14ac:dyDescent="0.25">
      <c r="A54" s="1"/>
      <c r="B54" s="1">
        <v>6312</v>
      </c>
      <c r="C54" s="1">
        <v>8376</v>
      </c>
      <c r="D54" s="1">
        <v>6168</v>
      </c>
      <c r="E54" s="1">
        <v>2280</v>
      </c>
      <c r="F54" s="1">
        <v>6960</v>
      </c>
      <c r="G54" s="1">
        <v>7440</v>
      </c>
      <c r="H54" s="1"/>
      <c r="I54" s="1"/>
      <c r="J54" s="1"/>
    </row>
    <row r="55" spans="1:10" x14ac:dyDescent="0.25">
      <c r="A55" s="1"/>
      <c r="B55" s="1">
        <v>7336</v>
      </c>
      <c r="C55" s="1">
        <v>9324</v>
      </c>
      <c r="D55" s="1">
        <v>2952</v>
      </c>
      <c r="E55" s="10"/>
      <c r="F55" s="1">
        <v>4920</v>
      </c>
      <c r="G55" s="1">
        <v>8088</v>
      </c>
      <c r="H55" s="1"/>
      <c r="I55" s="1"/>
      <c r="J55" s="1"/>
    </row>
    <row r="56" spans="1:10" x14ac:dyDescent="0.25">
      <c r="A56" s="1"/>
      <c r="B56" s="1">
        <v>6664</v>
      </c>
      <c r="C56" s="1">
        <v>6160</v>
      </c>
      <c r="D56" s="1">
        <v>3984</v>
      </c>
      <c r="E56" s="1">
        <v>6648</v>
      </c>
      <c r="F56" s="1">
        <v>4872</v>
      </c>
      <c r="G56" s="10"/>
      <c r="H56" s="1"/>
      <c r="I56" s="1"/>
      <c r="J56" s="1"/>
    </row>
    <row r="57" spans="1:10" x14ac:dyDescent="0.25">
      <c r="A57" s="1"/>
      <c r="B57" s="1">
        <v>4648</v>
      </c>
      <c r="C57" s="1">
        <v>8260</v>
      </c>
      <c r="D57" s="1">
        <v>5808</v>
      </c>
      <c r="E57" s="1">
        <v>6552</v>
      </c>
      <c r="F57" s="10"/>
      <c r="G57" s="1">
        <v>6336</v>
      </c>
      <c r="H57" s="1"/>
      <c r="I57" s="1"/>
      <c r="J57" s="1"/>
    </row>
    <row r="58" spans="1:10" x14ac:dyDescent="0.25">
      <c r="A58" s="1"/>
      <c r="B58" s="1">
        <v>8764</v>
      </c>
      <c r="C58" s="1">
        <v>5964</v>
      </c>
      <c r="D58" s="1">
        <v>7176</v>
      </c>
      <c r="E58" s="1">
        <v>3216</v>
      </c>
      <c r="F58" s="1">
        <v>9528</v>
      </c>
      <c r="G58" s="1">
        <v>3648</v>
      </c>
      <c r="H58" s="1"/>
      <c r="I58" s="1"/>
      <c r="J58" s="1"/>
    </row>
    <row r="59" spans="1:10" x14ac:dyDescent="0.25">
      <c r="A59" s="1"/>
      <c r="B59" s="1">
        <v>5488</v>
      </c>
      <c r="C59" s="1">
        <v>5124</v>
      </c>
      <c r="D59" s="10"/>
      <c r="E59" s="1">
        <v>5040</v>
      </c>
      <c r="F59" s="1">
        <v>8376</v>
      </c>
      <c r="G59" s="1">
        <v>6192</v>
      </c>
      <c r="H59" s="1"/>
      <c r="I59" s="1"/>
      <c r="J59" s="1"/>
    </row>
    <row r="60" spans="1:10" x14ac:dyDescent="0.25">
      <c r="A60" s="1"/>
      <c r="B60" s="1"/>
      <c r="C60" s="1"/>
      <c r="D60" s="1">
        <v>5040</v>
      </c>
      <c r="E60" s="1">
        <v>6832</v>
      </c>
      <c r="F60" s="1">
        <v>6244</v>
      </c>
      <c r="G60" s="1">
        <v>7448</v>
      </c>
      <c r="H60" s="1"/>
      <c r="I60" s="1"/>
      <c r="J60" s="1"/>
    </row>
    <row r="61" spans="1:10" x14ac:dyDescent="0.25">
      <c r="A61" s="1"/>
      <c r="B61" s="1"/>
      <c r="C61" s="1"/>
      <c r="D61" s="1">
        <v>5488</v>
      </c>
      <c r="E61" s="1">
        <v>6300</v>
      </c>
      <c r="F61" s="1">
        <v>5152</v>
      </c>
      <c r="G61" s="1">
        <v>7168</v>
      </c>
      <c r="H61" s="1"/>
      <c r="I61" s="1"/>
      <c r="J61" s="1"/>
    </row>
    <row r="62" spans="1:10" x14ac:dyDescent="0.25">
      <c r="A62" s="1"/>
      <c r="B62" s="1"/>
      <c r="C62" s="1"/>
      <c r="D62" s="1">
        <v>5572</v>
      </c>
      <c r="E62" s="1">
        <v>9408</v>
      </c>
      <c r="F62" s="1">
        <v>9660</v>
      </c>
      <c r="G62" s="1">
        <v>5796</v>
      </c>
      <c r="H62" s="1"/>
      <c r="I62" s="1"/>
      <c r="J62" s="1"/>
    </row>
    <row r="63" spans="1:10" x14ac:dyDescent="0.25">
      <c r="A63" s="1"/>
      <c r="B63" s="1"/>
      <c r="C63" s="1"/>
      <c r="D63" s="1">
        <v>3220</v>
      </c>
      <c r="E63" s="1">
        <v>2548</v>
      </c>
      <c r="F63" s="1">
        <v>1987</v>
      </c>
      <c r="G63" s="1">
        <v>5656</v>
      </c>
      <c r="H63" s="1"/>
      <c r="I63" s="1"/>
      <c r="J63" s="1"/>
    </row>
    <row r="64" spans="1:10" x14ac:dyDescent="0.25">
      <c r="A64" s="1"/>
      <c r="B64" s="1"/>
      <c r="C64" s="1"/>
      <c r="D64" s="1">
        <v>4900</v>
      </c>
      <c r="E64" s="10"/>
      <c r="F64" s="10"/>
      <c r="G64" s="1">
        <v>7980</v>
      </c>
      <c r="H64" s="1"/>
      <c r="I64" s="1"/>
      <c r="J64" s="1"/>
    </row>
    <row r="65" spans="1:10" x14ac:dyDescent="0.25">
      <c r="A65" s="1"/>
      <c r="B65" s="1"/>
      <c r="C65" s="1"/>
      <c r="D65" s="1">
        <v>5124</v>
      </c>
      <c r="E65" s="10"/>
      <c r="F65" s="1">
        <v>8036</v>
      </c>
      <c r="G65" s="1">
        <v>8848</v>
      </c>
      <c r="H65" s="1"/>
      <c r="I65" s="1"/>
      <c r="J65" s="1"/>
    </row>
    <row r="66" spans="1:10" x14ac:dyDescent="0.25">
      <c r="A66" s="1"/>
      <c r="B66" s="1"/>
      <c r="C66" s="1"/>
      <c r="D66" s="1">
        <v>9604</v>
      </c>
      <c r="E66" s="10"/>
      <c r="F66" s="10"/>
      <c r="G66" s="1">
        <v>10192</v>
      </c>
      <c r="H66" s="1"/>
      <c r="I66" s="1"/>
      <c r="J66" s="1"/>
    </row>
    <row r="67" spans="1:10" x14ac:dyDescent="0.25">
      <c r="A67" s="1"/>
      <c r="B67" s="1"/>
      <c r="C67" s="1"/>
      <c r="D67" s="12">
        <v>4396</v>
      </c>
      <c r="E67" s="1">
        <v>3500</v>
      </c>
      <c r="F67" s="10"/>
      <c r="G67" s="10"/>
      <c r="H67" s="1"/>
      <c r="I67" s="1"/>
      <c r="J67" s="1"/>
    </row>
    <row r="68" spans="1:10" x14ac:dyDescent="0.25">
      <c r="A68" s="1"/>
      <c r="B68" s="1"/>
      <c r="C68" s="1"/>
      <c r="D68" s="10"/>
      <c r="E68" s="1">
        <v>6860</v>
      </c>
      <c r="F68" s="1">
        <v>8652</v>
      </c>
      <c r="G68" s="1">
        <v>4228</v>
      </c>
      <c r="H68" s="1"/>
      <c r="I68" s="1"/>
      <c r="J68" s="1"/>
    </row>
    <row r="69" spans="1:10" x14ac:dyDescent="0.25">
      <c r="A69" s="1"/>
      <c r="B69" s="1"/>
      <c r="C69" s="1"/>
      <c r="D69" s="10"/>
      <c r="E69" s="10"/>
      <c r="F69" s="1">
        <v>6468</v>
      </c>
      <c r="G69" s="10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3" t="s">
        <v>8</v>
      </c>
      <c r="B71" s="3">
        <v>5780.8888889999998</v>
      </c>
      <c r="C71" s="3">
        <v>6024.8</v>
      </c>
      <c r="D71" s="3">
        <v>5685</v>
      </c>
      <c r="E71" s="3">
        <v>5554.2857139999996</v>
      </c>
      <c r="F71" s="3">
        <v>6658.2142860000004</v>
      </c>
      <c r="G71" s="3">
        <v>6814.6666670000004</v>
      </c>
      <c r="H71" s="1"/>
      <c r="I71" s="1"/>
      <c r="J71" s="1"/>
    </row>
    <row r="72" spans="1:10" x14ac:dyDescent="0.25">
      <c r="A72" s="3" t="s">
        <v>7</v>
      </c>
      <c r="B72" s="3">
        <v>1631.1392069999999</v>
      </c>
      <c r="C72" s="3">
        <v>2003.115618</v>
      </c>
      <c r="D72" s="3">
        <v>1742.86844</v>
      </c>
      <c r="E72" s="3">
        <v>2049.752684</v>
      </c>
      <c r="F72" s="3">
        <v>2196.0135270000001</v>
      </c>
      <c r="G72" s="3">
        <v>1692.0997379999999</v>
      </c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3" t="s">
        <v>35</v>
      </c>
      <c r="B74" s="10"/>
      <c r="C74" s="1">
        <v>-4.99</v>
      </c>
      <c r="D74" s="1">
        <v>3.03</v>
      </c>
      <c r="E74" s="1">
        <v>3.39</v>
      </c>
      <c r="F74" s="10"/>
      <c r="G74" s="1">
        <v>-2.2200000000000002</v>
      </c>
      <c r="H74" s="1"/>
      <c r="I74" s="1"/>
      <c r="J74" s="1"/>
    </row>
    <row r="75" spans="1:10" x14ac:dyDescent="0.25">
      <c r="A75" s="1"/>
      <c r="B75" s="1">
        <v>3.93</v>
      </c>
      <c r="C75" s="1">
        <v>-3.12</v>
      </c>
      <c r="D75" s="1">
        <v>-0.13</v>
      </c>
      <c r="E75" s="1">
        <v>-0.01</v>
      </c>
      <c r="F75" s="1">
        <v>-2.33</v>
      </c>
      <c r="G75" s="1">
        <v>-5.0599999999999996</v>
      </c>
      <c r="H75" s="1"/>
      <c r="I75" s="1"/>
      <c r="J75" s="1"/>
    </row>
    <row r="76" spans="1:10" x14ac:dyDescent="0.25">
      <c r="A76" s="1"/>
      <c r="B76" s="1">
        <v>2.85</v>
      </c>
      <c r="C76" s="1">
        <v>-1.85</v>
      </c>
      <c r="D76" s="10"/>
      <c r="E76" s="1">
        <v>2.93</v>
      </c>
      <c r="F76" s="10"/>
      <c r="G76" s="10"/>
      <c r="H76" s="1"/>
      <c r="I76" s="1"/>
      <c r="J76" s="1"/>
    </row>
    <row r="77" spans="1:10" x14ac:dyDescent="0.25">
      <c r="A77" s="1"/>
      <c r="B77" s="1">
        <v>4.07</v>
      </c>
      <c r="C77" s="1">
        <v>-2.44</v>
      </c>
      <c r="D77" s="1">
        <v>2.57</v>
      </c>
      <c r="E77" s="10"/>
      <c r="F77" s="1">
        <v>-1.76</v>
      </c>
      <c r="G77" s="10"/>
      <c r="H77" s="1"/>
      <c r="I77" s="1"/>
      <c r="J77" s="1"/>
    </row>
    <row r="78" spans="1:10" x14ac:dyDescent="0.25">
      <c r="A78" s="1"/>
      <c r="B78" s="1">
        <v>2.02</v>
      </c>
      <c r="C78" s="1">
        <v>-3.06</v>
      </c>
      <c r="D78" s="1">
        <v>2.61</v>
      </c>
      <c r="E78" s="1">
        <v>5.24</v>
      </c>
      <c r="F78" s="1">
        <v>-1.19</v>
      </c>
      <c r="G78" s="1">
        <v>-2.77</v>
      </c>
      <c r="H78" s="1"/>
      <c r="I78" s="1"/>
      <c r="J78" s="1"/>
    </row>
    <row r="79" spans="1:10" x14ac:dyDescent="0.25">
      <c r="A79" s="1"/>
      <c r="B79" s="1">
        <v>2.02</v>
      </c>
      <c r="C79" s="1">
        <v>-2.7</v>
      </c>
      <c r="D79" s="1">
        <v>1.48</v>
      </c>
      <c r="E79" s="10"/>
      <c r="F79" s="1">
        <v>-2.42</v>
      </c>
      <c r="G79" s="1">
        <v>-2.76</v>
      </c>
      <c r="H79" s="1"/>
      <c r="I79" s="1"/>
      <c r="J79" s="1"/>
    </row>
    <row r="80" spans="1:10" x14ac:dyDescent="0.25">
      <c r="A80" s="1"/>
      <c r="B80" s="1">
        <v>1.62</v>
      </c>
      <c r="C80" s="1">
        <v>-1.85</v>
      </c>
      <c r="D80" s="1">
        <v>-0.14099999999999999</v>
      </c>
      <c r="E80" s="1">
        <v>6.96</v>
      </c>
      <c r="F80" s="1">
        <v>-4.07</v>
      </c>
      <c r="G80" s="10"/>
      <c r="H80" s="1"/>
      <c r="I80" s="1"/>
      <c r="J80" s="1"/>
    </row>
    <row r="81" spans="1:10" x14ac:dyDescent="0.25">
      <c r="A81" s="1"/>
      <c r="B81" s="1">
        <v>6.26</v>
      </c>
      <c r="C81" s="1">
        <v>-2.5099999999999998</v>
      </c>
      <c r="D81" s="1">
        <v>1.98</v>
      </c>
      <c r="E81" s="1">
        <v>5.01</v>
      </c>
      <c r="F81" s="10"/>
      <c r="G81" s="1">
        <v>-1.3</v>
      </c>
      <c r="H81" s="1"/>
      <c r="I81" s="1"/>
      <c r="J81" s="1"/>
    </row>
    <row r="82" spans="1:10" x14ac:dyDescent="0.25">
      <c r="A82" s="1"/>
      <c r="B82" s="1">
        <v>1.84</v>
      </c>
      <c r="C82" s="1">
        <v>-1.34</v>
      </c>
      <c r="D82" s="1">
        <v>2.33</v>
      </c>
      <c r="E82" s="1">
        <v>2.79</v>
      </c>
      <c r="F82" s="1">
        <v>0.93400000000000005</v>
      </c>
      <c r="G82" s="1">
        <v>-1.56</v>
      </c>
      <c r="H82" s="1"/>
      <c r="I82" s="1"/>
      <c r="J82" s="1"/>
    </row>
    <row r="83" spans="1:10" x14ac:dyDescent="0.25">
      <c r="A83" s="1"/>
      <c r="B83" s="1">
        <v>4.3499999999999996</v>
      </c>
      <c r="C83" s="1">
        <v>-0.33300000000000002</v>
      </c>
      <c r="D83" s="10"/>
      <c r="E83" s="1">
        <v>2.9</v>
      </c>
      <c r="F83" s="1">
        <v>-1.75</v>
      </c>
      <c r="G83" s="1">
        <v>-3.58</v>
      </c>
      <c r="H83" s="1"/>
      <c r="I83" s="1"/>
      <c r="J83" s="1"/>
    </row>
    <row r="84" spans="1:10" x14ac:dyDescent="0.25">
      <c r="A84" s="1"/>
      <c r="B84" s="1"/>
      <c r="C84" s="1"/>
      <c r="D84" s="1">
        <v>1.51</v>
      </c>
      <c r="E84" s="1">
        <v>4.0199999999999996</v>
      </c>
      <c r="F84" s="1">
        <v>-0.16500000000000001</v>
      </c>
      <c r="G84" s="1">
        <v>-4.5</v>
      </c>
      <c r="H84" s="1"/>
      <c r="I84" s="1"/>
      <c r="J84" s="1"/>
    </row>
    <row r="85" spans="1:10" x14ac:dyDescent="0.25">
      <c r="A85" s="1"/>
      <c r="B85" s="1"/>
      <c r="C85" s="1"/>
      <c r="D85" s="1">
        <v>2.81</v>
      </c>
      <c r="E85" s="1">
        <v>1.72</v>
      </c>
      <c r="F85" s="1">
        <v>-4.41</v>
      </c>
      <c r="G85" s="1">
        <v>-2.2599999999999998</v>
      </c>
      <c r="H85" s="1"/>
      <c r="I85" s="1"/>
      <c r="J85" s="1"/>
    </row>
    <row r="86" spans="1:10" x14ac:dyDescent="0.25">
      <c r="A86" s="1"/>
      <c r="B86" s="1"/>
      <c r="C86" s="1"/>
      <c r="D86" s="1">
        <v>2.3199999999999998</v>
      </c>
      <c r="E86" s="1">
        <v>2.8</v>
      </c>
      <c r="F86" s="1">
        <v>-0.97699999999999998</v>
      </c>
      <c r="G86" s="1">
        <v>-2.17</v>
      </c>
      <c r="H86" s="1"/>
      <c r="I86" s="1"/>
      <c r="J86" s="1"/>
    </row>
    <row r="87" spans="1:10" x14ac:dyDescent="0.25">
      <c r="A87" s="1"/>
      <c r="B87" s="1"/>
      <c r="C87" s="1"/>
      <c r="D87" s="1">
        <v>0.65400000000000003</v>
      </c>
      <c r="E87" s="1">
        <v>6.4</v>
      </c>
      <c r="F87" s="1">
        <v>-3.54</v>
      </c>
      <c r="G87" s="1">
        <v>-3.18</v>
      </c>
      <c r="H87" s="1"/>
      <c r="I87" s="1"/>
      <c r="J87" s="1"/>
    </row>
    <row r="88" spans="1:10" x14ac:dyDescent="0.25">
      <c r="A88" s="1"/>
      <c r="B88" s="1"/>
      <c r="C88" s="1"/>
      <c r="D88" s="1">
        <v>1.25</v>
      </c>
      <c r="E88" s="10"/>
      <c r="F88" s="10"/>
      <c r="G88" s="1">
        <v>-0.48399999999999999</v>
      </c>
      <c r="H88" s="1"/>
      <c r="I88" s="1"/>
      <c r="J88" s="1"/>
    </row>
    <row r="89" spans="1:10" x14ac:dyDescent="0.25">
      <c r="A89" s="1"/>
      <c r="B89" s="1"/>
      <c r="C89" s="1"/>
      <c r="D89" s="1">
        <v>2.67</v>
      </c>
      <c r="E89" s="10"/>
      <c r="F89" s="1">
        <v>-1.64</v>
      </c>
      <c r="G89" s="1">
        <v>-3.28</v>
      </c>
      <c r="H89" s="1"/>
      <c r="I89" s="1"/>
      <c r="J89" s="1"/>
    </row>
    <row r="90" spans="1:10" x14ac:dyDescent="0.25">
      <c r="A90" s="1"/>
      <c r="B90" s="1"/>
      <c r="C90" s="1"/>
      <c r="D90" s="1">
        <v>-0.111</v>
      </c>
      <c r="E90" s="10"/>
      <c r="F90" s="10"/>
      <c r="G90" s="1">
        <v>-7.35</v>
      </c>
      <c r="H90" s="1"/>
      <c r="I90" s="1"/>
      <c r="J90" s="1"/>
    </row>
    <row r="91" spans="1:10" x14ac:dyDescent="0.25">
      <c r="A91" s="1"/>
      <c r="B91" s="1"/>
      <c r="C91" s="1"/>
      <c r="D91" s="12">
        <v>0.78200000000000003</v>
      </c>
      <c r="E91" s="1">
        <v>-0.64400000000000002</v>
      </c>
      <c r="F91" s="10"/>
      <c r="G91" s="10"/>
      <c r="H91" s="1"/>
      <c r="I91" s="1"/>
      <c r="J91" s="1"/>
    </row>
    <row r="92" spans="1:10" x14ac:dyDescent="0.25">
      <c r="A92" s="1"/>
      <c r="B92" s="1"/>
      <c r="C92" s="1"/>
      <c r="D92" s="10"/>
      <c r="E92" s="1">
        <v>8.14</v>
      </c>
      <c r="F92" s="1">
        <v>-1.85</v>
      </c>
      <c r="G92" s="1">
        <v>-1.06</v>
      </c>
      <c r="H92" s="1"/>
      <c r="I92" s="1"/>
      <c r="J92" s="1"/>
    </row>
    <row r="93" spans="1:10" x14ac:dyDescent="0.25">
      <c r="A93" s="1"/>
      <c r="B93" s="1"/>
      <c r="C93" s="1"/>
      <c r="D93" s="10"/>
      <c r="E93" s="10"/>
      <c r="F93" s="1">
        <v>-1.95</v>
      </c>
      <c r="G93" s="10"/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3" t="s">
        <v>8</v>
      </c>
      <c r="B95" s="3">
        <v>3.2177777779999999</v>
      </c>
      <c r="C95" s="3">
        <v>-2.4192999999999998</v>
      </c>
      <c r="D95" s="3">
        <v>1.600875</v>
      </c>
      <c r="E95" s="3">
        <v>3.6890000000000001</v>
      </c>
      <c r="F95" s="3">
        <v>-1.9370000000000001</v>
      </c>
      <c r="G95" s="3">
        <v>-2.9022666670000001</v>
      </c>
      <c r="H95" s="1"/>
      <c r="I95" s="1"/>
      <c r="J95" s="1"/>
    </row>
    <row r="96" spans="1:10" x14ac:dyDescent="0.25">
      <c r="A96" s="3" t="s">
        <v>7</v>
      </c>
      <c r="B96" s="3">
        <v>1.550256251</v>
      </c>
      <c r="C96" s="3">
        <v>1.2366246219999999</v>
      </c>
      <c r="D96" s="3">
        <v>1.109688537</v>
      </c>
      <c r="E96" s="3">
        <v>2.5014079420000002</v>
      </c>
      <c r="F96" s="3">
        <v>1.4317080710000001</v>
      </c>
      <c r="G96" s="3">
        <v>1.7470971630000001</v>
      </c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3" t="s">
        <v>36</v>
      </c>
      <c r="B98" s="10"/>
      <c r="C98" s="1">
        <v>-2.31</v>
      </c>
      <c r="D98" s="1">
        <v>3.28</v>
      </c>
      <c r="E98" s="1">
        <v>2.3199999999999998</v>
      </c>
      <c r="F98" s="10"/>
      <c r="G98" s="1">
        <v>-0.24299999999999999</v>
      </c>
      <c r="H98" s="1"/>
      <c r="I98" s="1"/>
      <c r="J98" s="1"/>
    </row>
    <row r="99" spans="1:10" x14ac:dyDescent="0.25">
      <c r="A99" s="1"/>
      <c r="B99" s="1">
        <v>6.56</v>
      </c>
      <c r="C99" s="1">
        <v>-6.7</v>
      </c>
      <c r="D99" s="1">
        <v>-0.874</v>
      </c>
      <c r="E99" s="1">
        <v>0.153</v>
      </c>
      <c r="F99" s="10"/>
      <c r="G99" s="1">
        <v>-5.04</v>
      </c>
      <c r="H99" s="1"/>
      <c r="I99" s="1"/>
      <c r="J99" s="1"/>
    </row>
    <row r="100" spans="1:10" x14ac:dyDescent="0.25">
      <c r="A100" s="1"/>
      <c r="B100" s="1">
        <v>0.99299999999999999</v>
      </c>
      <c r="C100" s="1">
        <v>-1.91</v>
      </c>
      <c r="D100" s="10"/>
      <c r="E100" s="1">
        <v>2.83</v>
      </c>
      <c r="F100" s="10"/>
      <c r="G100" s="10"/>
      <c r="H100" s="1"/>
      <c r="I100" s="1"/>
      <c r="J100" s="1"/>
    </row>
    <row r="101" spans="1:10" x14ac:dyDescent="0.25">
      <c r="A101" s="1"/>
      <c r="B101" s="1">
        <v>4.26</v>
      </c>
      <c r="C101" s="1">
        <v>-1.96</v>
      </c>
      <c r="D101" s="1">
        <v>1.9</v>
      </c>
      <c r="E101" s="10"/>
      <c r="F101" s="1">
        <v>-1.61</v>
      </c>
      <c r="G101" s="10"/>
      <c r="H101" s="1"/>
      <c r="I101" s="1"/>
      <c r="J101" s="1"/>
    </row>
    <row r="102" spans="1:10" x14ac:dyDescent="0.25">
      <c r="A102" s="1"/>
      <c r="B102" s="10"/>
      <c r="C102" s="1">
        <v>-1.04</v>
      </c>
      <c r="D102" s="1">
        <v>3.82</v>
      </c>
      <c r="E102" s="1">
        <v>5.75</v>
      </c>
      <c r="F102" s="1">
        <v>-2.0299999999999998</v>
      </c>
      <c r="G102" s="1">
        <v>-5.54</v>
      </c>
      <c r="H102" s="1"/>
      <c r="I102" s="1"/>
      <c r="J102" s="1"/>
    </row>
    <row r="103" spans="1:10" x14ac:dyDescent="0.25">
      <c r="A103" s="1"/>
      <c r="B103" s="1">
        <v>4.1399999999999997</v>
      </c>
      <c r="C103" s="1">
        <v>-2.4700000000000002</v>
      </c>
      <c r="D103" s="1">
        <v>1.49</v>
      </c>
      <c r="E103" s="10"/>
      <c r="F103" s="1">
        <v>-4.91</v>
      </c>
      <c r="G103" s="1">
        <v>0.45100000000000001</v>
      </c>
      <c r="H103" s="1"/>
      <c r="I103" s="1"/>
      <c r="J103" s="1"/>
    </row>
    <row r="104" spans="1:10" x14ac:dyDescent="0.25">
      <c r="A104" s="1"/>
      <c r="B104" s="1">
        <v>2.34</v>
      </c>
      <c r="C104" s="1">
        <v>-4.25</v>
      </c>
      <c r="D104" s="1">
        <v>0.82499999999999996</v>
      </c>
      <c r="E104" s="1">
        <v>3.97</v>
      </c>
      <c r="F104" s="1">
        <v>-4.82</v>
      </c>
      <c r="G104" s="10"/>
      <c r="H104" s="1"/>
      <c r="I104" s="1"/>
      <c r="J104" s="1"/>
    </row>
    <row r="105" spans="1:10" x14ac:dyDescent="0.25">
      <c r="A105" s="1"/>
      <c r="B105" s="1">
        <v>-0.26300000000000001</v>
      </c>
      <c r="C105" s="1">
        <v>-4.5599999999999996</v>
      </c>
      <c r="D105" s="1">
        <v>-0.13600000000000001</v>
      </c>
      <c r="E105" s="1">
        <v>10.7</v>
      </c>
      <c r="F105" s="10"/>
      <c r="G105" s="1">
        <v>-2.16</v>
      </c>
      <c r="H105" s="1"/>
      <c r="I105" s="1"/>
      <c r="J105" s="1"/>
    </row>
    <row r="106" spans="1:10" x14ac:dyDescent="0.25">
      <c r="A106" s="1"/>
      <c r="B106" s="1">
        <v>0.23899999999999999</v>
      </c>
      <c r="C106" s="1">
        <v>-2.69</v>
      </c>
      <c r="D106" s="1">
        <v>5.72</v>
      </c>
      <c r="E106" s="1">
        <v>2.56</v>
      </c>
      <c r="F106" s="1">
        <v>-5.69</v>
      </c>
      <c r="G106" s="1">
        <v>-6.04</v>
      </c>
      <c r="H106" s="1"/>
      <c r="I106" s="1"/>
      <c r="J106" s="1"/>
    </row>
    <row r="107" spans="1:10" x14ac:dyDescent="0.25">
      <c r="A107" s="1"/>
      <c r="B107" s="1">
        <v>3.48</v>
      </c>
      <c r="C107" s="1">
        <v>-2.0099999999999998</v>
      </c>
      <c r="D107" s="10"/>
      <c r="E107" s="1">
        <v>3.07</v>
      </c>
      <c r="F107" s="1">
        <v>-3.25</v>
      </c>
      <c r="G107" s="1">
        <v>-10.3</v>
      </c>
      <c r="H107" s="1"/>
      <c r="I107" s="1"/>
      <c r="J107" s="1"/>
    </row>
    <row r="108" spans="1:10" x14ac:dyDescent="0.25">
      <c r="A108" s="1"/>
      <c r="B108" s="1"/>
      <c r="C108" s="1"/>
      <c r="D108" s="1">
        <v>2.33</v>
      </c>
      <c r="E108" s="10"/>
      <c r="F108" s="1">
        <v>-7.37</v>
      </c>
      <c r="G108" s="1">
        <v>-3.19</v>
      </c>
      <c r="H108" s="1"/>
      <c r="I108" s="1"/>
      <c r="J108" s="1"/>
    </row>
    <row r="109" spans="1:10" x14ac:dyDescent="0.25">
      <c r="A109" s="1"/>
      <c r="B109" s="1"/>
      <c r="C109" s="1"/>
      <c r="D109" s="1">
        <v>1.18</v>
      </c>
      <c r="E109" s="1">
        <v>3.86</v>
      </c>
      <c r="F109" s="1">
        <v>-4.43</v>
      </c>
      <c r="G109" s="1">
        <v>-4.05</v>
      </c>
      <c r="H109" s="1"/>
      <c r="I109" s="1"/>
      <c r="J109" s="1"/>
    </row>
    <row r="110" spans="1:10" x14ac:dyDescent="0.25">
      <c r="A110" s="1"/>
      <c r="B110" s="1"/>
      <c r="C110" s="1"/>
      <c r="D110" s="1">
        <v>3.16</v>
      </c>
      <c r="E110" s="1">
        <v>5.2</v>
      </c>
      <c r="F110" s="1">
        <v>-5.64</v>
      </c>
      <c r="G110" s="1">
        <v>-10.1</v>
      </c>
      <c r="H110" s="1"/>
      <c r="I110" s="1"/>
      <c r="J110" s="1"/>
    </row>
    <row r="111" spans="1:10" x14ac:dyDescent="0.25">
      <c r="A111" s="1"/>
      <c r="B111" s="1"/>
      <c r="C111" s="1"/>
      <c r="D111" s="1">
        <v>2.75</v>
      </c>
      <c r="E111" s="1">
        <v>3.93</v>
      </c>
      <c r="F111" s="1">
        <v>-6.11</v>
      </c>
      <c r="G111" s="1">
        <v>-0.76700000000000002</v>
      </c>
      <c r="H111" s="1"/>
      <c r="I111" s="1"/>
      <c r="J111" s="1"/>
    </row>
    <row r="112" spans="1:10" x14ac:dyDescent="0.25">
      <c r="A112" s="1"/>
      <c r="B112" s="1"/>
      <c r="C112" s="1"/>
      <c r="D112" s="1">
        <v>5.72</v>
      </c>
      <c r="E112" s="10"/>
      <c r="F112" s="10"/>
      <c r="G112" s="1">
        <v>-0.52900000000000003</v>
      </c>
      <c r="H112" s="1"/>
      <c r="I112" s="1"/>
      <c r="J112" s="1"/>
    </row>
    <row r="113" spans="1:10" x14ac:dyDescent="0.25">
      <c r="A113" s="1"/>
      <c r="B113" s="1"/>
      <c r="C113" s="1"/>
      <c r="D113" s="1">
        <v>2.74</v>
      </c>
      <c r="E113" s="10"/>
      <c r="F113" s="1">
        <v>-1.77</v>
      </c>
      <c r="G113" s="1">
        <v>-14.9</v>
      </c>
      <c r="H113" s="1"/>
      <c r="I113" s="1"/>
      <c r="J113" s="1"/>
    </row>
    <row r="114" spans="1:10" x14ac:dyDescent="0.25">
      <c r="A114" s="1"/>
      <c r="B114" s="1"/>
      <c r="C114" s="1"/>
      <c r="D114" s="1">
        <v>-0.77900000000000003</v>
      </c>
      <c r="E114" s="10"/>
      <c r="F114" s="10"/>
      <c r="G114" s="1">
        <v>-4.88</v>
      </c>
      <c r="H114" s="1"/>
      <c r="I114" s="1"/>
      <c r="J114" s="1"/>
    </row>
    <row r="115" spans="1:10" x14ac:dyDescent="0.25">
      <c r="A115" s="1"/>
      <c r="B115" s="1"/>
      <c r="C115" s="1"/>
      <c r="D115" s="12">
        <v>3.47</v>
      </c>
      <c r="E115" s="1">
        <v>5.43</v>
      </c>
      <c r="F115" s="10"/>
      <c r="G115" s="10"/>
      <c r="H115" s="1"/>
      <c r="I115" s="1"/>
      <c r="J115" s="1"/>
    </row>
    <row r="116" spans="1:10" x14ac:dyDescent="0.25">
      <c r="A116" s="1"/>
      <c r="B116" s="1"/>
      <c r="C116" s="1"/>
      <c r="D116" s="10"/>
      <c r="E116" s="1">
        <v>8.86</v>
      </c>
      <c r="F116" s="1">
        <v>-8.8000000000000007</v>
      </c>
      <c r="G116" s="1">
        <v>-2.42</v>
      </c>
      <c r="H116" s="1"/>
      <c r="I116" s="1"/>
      <c r="J116" s="1"/>
    </row>
    <row r="117" spans="1:10" x14ac:dyDescent="0.25">
      <c r="A117" s="1"/>
      <c r="B117" s="1"/>
      <c r="C117" s="1"/>
      <c r="D117" s="10"/>
      <c r="E117" s="10"/>
      <c r="F117" s="1">
        <v>-3.97</v>
      </c>
      <c r="G117" s="10"/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3" t="s">
        <v>8</v>
      </c>
      <c r="B119" s="3">
        <v>2.7186249999999998</v>
      </c>
      <c r="C119" s="3">
        <v>-2.99</v>
      </c>
      <c r="D119" s="3">
        <v>2.2872499999999998</v>
      </c>
      <c r="E119" s="3">
        <v>4.5102307689999996</v>
      </c>
      <c r="F119" s="3">
        <v>-4.6461538459999998</v>
      </c>
      <c r="G119" s="3">
        <v>-4.6471999999999998</v>
      </c>
      <c r="H119" s="1"/>
      <c r="I119" s="1"/>
      <c r="J119" s="1"/>
    </row>
    <row r="120" spans="1:10" x14ac:dyDescent="0.25">
      <c r="A120" s="3" t="s">
        <v>7</v>
      </c>
      <c r="B120" s="3">
        <v>2.3266089330000002</v>
      </c>
      <c r="C120" s="3">
        <v>1.6875228390000001</v>
      </c>
      <c r="D120" s="3">
        <v>1.9816026680000001</v>
      </c>
      <c r="E120" s="3">
        <v>2.793254498</v>
      </c>
      <c r="F120" s="3">
        <v>2.156032384</v>
      </c>
      <c r="G120" s="3">
        <v>4.3159452070000004</v>
      </c>
      <c r="H120" s="1"/>
      <c r="I120" s="1"/>
      <c r="J120" s="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s="3"/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s="3"/>
      <c r="B143" s="3"/>
      <c r="C143" s="3"/>
      <c r="D143" s="3"/>
      <c r="E143" s="3"/>
      <c r="F143" s="3"/>
      <c r="G143" s="3"/>
      <c r="H143" s="1"/>
      <c r="I143" s="1"/>
      <c r="J143" s="1"/>
    </row>
    <row r="144" spans="1:10" x14ac:dyDescent="0.25">
      <c r="A144" s="3"/>
      <c r="B144" s="3"/>
      <c r="C144" s="3"/>
      <c r="D144" s="3"/>
      <c r="E144" s="3"/>
      <c r="F144" s="3"/>
      <c r="G144" s="3"/>
      <c r="H144" s="1"/>
      <c r="I144" s="1"/>
      <c r="J144" s="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s="3"/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s="3"/>
      <c r="B167" s="3"/>
      <c r="C167" s="3"/>
      <c r="D167" s="3"/>
      <c r="E167" s="3"/>
      <c r="F167" s="3"/>
      <c r="G167" s="3"/>
      <c r="H167" s="1"/>
      <c r="I167" s="1"/>
      <c r="J167" s="1"/>
    </row>
    <row r="168" spans="1:10" x14ac:dyDescent="0.25">
      <c r="A168" s="3"/>
      <c r="B168" s="3"/>
      <c r="C168" s="3"/>
      <c r="D168" s="3"/>
      <c r="E168" s="3"/>
      <c r="F168" s="3"/>
      <c r="G168" s="3"/>
      <c r="H168" s="1"/>
      <c r="I168" s="1"/>
      <c r="J16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99" workbookViewId="0">
      <selection activeCell="B119" sqref="B119:G119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B2">
        <v>11997</v>
      </c>
      <c r="C2">
        <v>18613</v>
      </c>
      <c r="D2">
        <v>15497</v>
      </c>
      <c r="E2">
        <v>8474</v>
      </c>
      <c r="F2">
        <v>11201</v>
      </c>
      <c r="G2">
        <v>7786</v>
      </c>
    </row>
    <row r="3" spans="1:10" x14ac:dyDescent="0.25">
      <c r="B3">
        <v>26534</v>
      </c>
      <c r="C3">
        <v>20629</v>
      </c>
      <c r="D3">
        <v>20160</v>
      </c>
      <c r="E3">
        <v>12583</v>
      </c>
      <c r="F3">
        <v>5436</v>
      </c>
      <c r="G3">
        <v>20410</v>
      </c>
    </row>
    <row r="4" spans="1:10" x14ac:dyDescent="0.25">
      <c r="B4">
        <v>26362</v>
      </c>
      <c r="C4">
        <v>31720</v>
      </c>
      <c r="D4">
        <v>27761</v>
      </c>
      <c r="E4" s="4"/>
      <c r="F4">
        <v>11700</v>
      </c>
      <c r="G4">
        <v>29699</v>
      </c>
    </row>
    <row r="5" spans="1:10" x14ac:dyDescent="0.25">
      <c r="B5">
        <v>42344</v>
      </c>
      <c r="C5">
        <v>32127</v>
      </c>
      <c r="D5">
        <v>21668</v>
      </c>
      <c r="E5">
        <v>20504</v>
      </c>
      <c r="F5">
        <v>12239</v>
      </c>
      <c r="G5">
        <v>25222</v>
      </c>
    </row>
    <row r="6" spans="1:10" x14ac:dyDescent="0.25">
      <c r="B6">
        <v>41056</v>
      </c>
      <c r="C6">
        <v>38580</v>
      </c>
      <c r="D6">
        <v>32346</v>
      </c>
      <c r="E6">
        <v>23183</v>
      </c>
      <c r="F6">
        <v>20457</v>
      </c>
      <c r="G6">
        <v>33050</v>
      </c>
    </row>
    <row r="7" spans="1:10" x14ac:dyDescent="0.25">
      <c r="B7">
        <v>29246</v>
      </c>
      <c r="C7">
        <v>37283</v>
      </c>
      <c r="D7">
        <v>26097</v>
      </c>
      <c r="E7">
        <v>18941</v>
      </c>
      <c r="F7">
        <v>14879</v>
      </c>
      <c r="G7">
        <v>38611</v>
      </c>
    </row>
    <row r="8" spans="1:10" x14ac:dyDescent="0.25">
      <c r="B8">
        <v>40806</v>
      </c>
      <c r="C8">
        <v>32972</v>
      </c>
      <c r="D8">
        <v>28183</v>
      </c>
      <c r="E8">
        <v>17653</v>
      </c>
      <c r="F8">
        <v>15121</v>
      </c>
      <c r="G8">
        <v>38065</v>
      </c>
    </row>
    <row r="9" spans="1:10" x14ac:dyDescent="0.25">
      <c r="B9">
        <v>19582</v>
      </c>
      <c r="C9">
        <v>30861</v>
      </c>
      <c r="D9">
        <v>26660</v>
      </c>
      <c r="E9">
        <v>36088</v>
      </c>
      <c r="F9">
        <v>30879</v>
      </c>
      <c r="G9">
        <v>36424</v>
      </c>
    </row>
    <row r="10" spans="1:10" x14ac:dyDescent="0.25">
      <c r="B10">
        <v>22715</v>
      </c>
      <c r="C10">
        <v>22371</v>
      </c>
      <c r="D10">
        <v>32906</v>
      </c>
      <c r="E10">
        <v>41477</v>
      </c>
      <c r="F10">
        <v>41229</v>
      </c>
      <c r="G10">
        <v>31924</v>
      </c>
    </row>
    <row r="11" spans="1:10" x14ac:dyDescent="0.25">
      <c r="B11">
        <v>31362</v>
      </c>
      <c r="C11">
        <v>20285</v>
      </c>
      <c r="D11">
        <v>35228</v>
      </c>
      <c r="E11">
        <v>32986</v>
      </c>
      <c r="F11">
        <v>42423</v>
      </c>
      <c r="G11">
        <v>38095</v>
      </c>
    </row>
    <row r="12" spans="1:10" x14ac:dyDescent="0.25">
      <c r="D12">
        <v>38455</v>
      </c>
      <c r="E12">
        <v>35198</v>
      </c>
      <c r="F12">
        <v>21293</v>
      </c>
      <c r="G12">
        <v>29713</v>
      </c>
    </row>
    <row r="13" spans="1:10" x14ac:dyDescent="0.25">
      <c r="D13">
        <v>26737</v>
      </c>
      <c r="E13">
        <v>26081</v>
      </c>
      <c r="F13">
        <v>32206</v>
      </c>
      <c r="G13">
        <v>29839</v>
      </c>
      <c r="H13" s="1"/>
      <c r="I13" s="1"/>
      <c r="J13" s="1"/>
    </row>
    <row r="14" spans="1:10" x14ac:dyDescent="0.25">
      <c r="D14">
        <v>36908</v>
      </c>
      <c r="E14">
        <v>29839</v>
      </c>
      <c r="F14">
        <v>36799</v>
      </c>
      <c r="G14">
        <v>12521</v>
      </c>
    </row>
    <row r="15" spans="1:10" x14ac:dyDescent="0.25">
      <c r="D15">
        <v>31909</v>
      </c>
      <c r="E15">
        <v>44408</v>
      </c>
      <c r="F15">
        <v>14848</v>
      </c>
      <c r="G15">
        <v>25722</v>
      </c>
    </row>
    <row r="16" spans="1:10" x14ac:dyDescent="0.25">
      <c r="D16">
        <v>21387</v>
      </c>
      <c r="E16">
        <v>39681</v>
      </c>
      <c r="F16">
        <v>20129</v>
      </c>
      <c r="G16">
        <v>27729</v>
      </c>
      <c r="H16" s="1"/>
      <c r="I16" s="1"/>
    </row>
    <row r="17" spans="1:7" x14ac:dyDescent="0.25">
      <c r="D17">
        <v>14207</v>
      </c>
      <c r="E17">
        <v>22480</v>
      </c>
      <c r="F17">
        <v>26895</v>
      </c>
      <c r="G17">
        <v>29261</v>
      </c>
    </row>
    <row r="18" spans="1:7" x14ac:dyDescent="0.25">
      <c r="D18">
        <v>23058</v>
      </c>
      <c r="E18">
        <v>18176</v>
      </c>
      <c r="F18">
        <v>34245</v>
      </c>
      <c r="G18">
        <v>25597</v>
      </c>
    </row>
    <row r="19" spans="1:7" x14ac:dyDescent="0.25">
      <c r="D19">
        <v>17199</v>
      </c>
      <c r="E19">
        <v>30986</v>
      </c>
      <c r="F19">
        <v>22371</v>
      </c>
      <c r="G19">
        <v>30042</v>
      </c>
    </row>
    <row r="20" spans="1:7" x14ac:dyDescent="0.25">
      <c r="D20">
        <v>25143</v>
      </c>
      <c r="E20">
        <v>29339</v>
      </c>
      <c r="F20">
        <v>25191</v>
      </c>
      <c r="G20">
        <v>32987</v>
      </c>
    </row>
    <row r="21" spans="1:7" x14ac:dyDescent="0.25">
      <c r="D21">
        <v>20613</v>
      </c>
      <c r="E21">
        <v>21246</v>
      </c>
      <c r="F21">
        <v>23246</v>
      </c>
      <c r="G21">
        <v>20614</v>
      </c>
    </row>
    <row r="23" spans="1:7" s="2" customFormat="1" x14ac:dyDescent="0.25">
      <c r="A23" s="2" t="s">
        <v>8</v>
      </c>
      <c r="B23" s="2">
        <f>AVERAGE(B2:B21)</f>
        <v>29200.400000000001</v>
      </c>
      <c r="C23" s="2">
        <f t="shared" ref="C23:G23" si="0">AVERAGE(C2:C21)</f>
        <v>28544.1</v>
      </c>
      <c r="D23" s="2">
        <f t="shared" si="0"/>
        <v>26106.1</v>
      </c>
      <c r="E23" s="2">
        <f t="shared" si="0"/>
        <v>26806.473684210527</v>
      </c>
      <c r="F23" s="2">
        <f t="shared" si="0"/>
        <v>23139.35</v>
      </c>
      <c r="G23" s="2">
        <f t="shared" si="0"/>
        <v>28165.55</v>
      </c>
    </row>
    <row r="24" spans="1:7" s="2" customFormat="1" x14ac:dyDescent="0.25">
      <c r="A24" s="2" t="s">
        <v>7</v>
      </c>
      <c r="B24" s="2">
        <f>STDEV(B2:B21)</f>
        <v>9990.9471489610678</v>
      </c>
      <c r="C24" s="2">
        <f t="shared" ref="C24:G24" si="1">STDEV(C2:C21)</f>
        <v>7398.0549313090814</v>
      </c>
      <c r="D24" s="2">
        <f t="shared" si="1"/>
        <v>6996.9338540459776</v>
      </c>
      <c r="E24" s="2">
        <f t="shared" si="1"/>
        <v>9944.7327005495754</v>
      </c>
      <c r="F24" s="2">
        <f t="shared" si="1"/>
        <v>10504.604280103982</v>
      </c>
      <c r="G24" s="2">
        <f t="shared" si="1"/>
        <v>8098.3305068000564</v>
      </c>
    </row>
    <row r="26" spans="1:7" x14ac:dyDescent="0.25">
      <c r="A26" s="2" t="s">
        <v>10</v>
      </c>
      <c r="D26">
        <v>2</v>
      </c>
      <c r="E26">
        <v>2</v>
      </c>
      <c r="F26">
        <v>1</v>
      </c>
      <c r="G26">
        <v>2</v>
      </c>
    </row>
    <row r="27" spans="1:7" x14ac:dyDescent="0.25">
      <c r="D27">
        <v>2</v>
      </c>
      <c r="E27">
        <v>1</v>
      </c>
      <c r="F27">
        <v>1</v>
      </c>
      <c r="G27">
        <v>1</v>
      </c>
    </row>
    <row r="28" spans="1:7" x14ac:dyDescent="0.25">
      <c r="D28">
        <v>2</v>
      </c>
      <c r="E28">
        <v>2</v>
      </c>
      <c r="F28">
        <v>2</v>
      </c>
      <c r="G28">
        <v>2</v>
      </c>
    </row>
    <row r="29" spans="1:7" x14ac:dyDescent="0.25">
      <c r="D29">
        <v>2</v>
      </c>
      <c r="E29">
        <v>2</v>
      </c>
      <c r="F29">
        <v>3</v>
      </c>
      <c r="G29">
        <v>1</v>
      </c>
    </row>
    <row r="30" spans="1:7" x14ac:dyDescent="0.25">
      <c r="D30">
        <v>2</v>
      </c>
      <c r="E30">
        <v>2</v>
      </c>
      <c r="F30">
        <v>2</v>
      </c>
      <c r="G30">
        <v>2</v>
      </c>
    </row>
    <row r="31" spans="1:7" x14ac:dyDescent="0.25">
      <c r="D31">
        <v>2</v>
      </c>
      <c r="E31">
        <v>3</v>
      </c>
      <c r="F31">
        <v>3</v>
      </c>
      <c r="G31">
        <v>2</v>
      </c>
    </row>
    <row r="32" spans="1:7" x14ac:dyDescent="0.25">
      <c r="D32">
        <v>3</v>
      </c>
      <c r="E32">
        <v>2</v>
      </c>
      <c r="F32">
        <v>3</v>
      </c>
      <c r="G32">
        <v>3</v>
      </c>
    </row>
    <row r="33" spans="1:7" x14ac:dyDescent="0.25">
      <c r="D33">
        <v>3</v>
      </c>
      <c r="E33">
        <v>2</v>
      </c>
      <c r="F33">
        <v>2</v>
      </c>
      <c r="G33">
        <v>3</v>
      </c>
    </row>
    <row r="34" spans="1:7" x14ac:dyDescent="0.25">
      <c r="D34">
        <v>2</v>
      </c>
      <c r="E34">
        <v>2</v>
      </c>
      <c r="F34">
        <v>3</v>
      </c>
      <c r="G34">
        <v>2</v>
      </c>
    </row>
    <row r="35" spans="1:7" x14ac:dyDescent="0.25">
      <c r="D35">
        <v>1</v>
      </c>
      <c r="E35">
        <v>3</v>
      </c>
      <c r="F35">
        <v>3</v>
      </c>
      <c r="G35">
        <v>1</v>
      </c>
    </row>
    <row r="36" spans="1:7" x14ac:dyDescent="0.25">
      <c r="D36">
        <v>2</v>
      </c>
      <c r="E36">
        <v>2</v>
      </c>
      <c r="F36">
        <v>3</v>
      </c>
      <c r="G36">
        <v>1</v>
      </c>
    </row>
    <row r="37" spans="1:7" x14ac:dyDescent="0.25">
      <c r="D37">
        <v>2</v>
      </c>
      <c r="E37">
        <v>2</v>
      </c>
      <c r="F37">
        <v>2</v>
      </c>
      <c r="G37">
        <v>1</v>
      </c>
    </row>
    <row r="38" spans="1:7" x14ac:dyDescent="0.25">
      <c r="D38">
        <v>3</v>
      </c>
      <c r="E38">
        <v>1</v>
      </c>
      <c r="F38">
        <v>3</v>
      </c>
      <c r="G38">
        <v>2</v>
      </c>
    </row>
    <row r="39" spans="1:7" x14ac:dyDescent="0.25">
      <c r="D39">
        <v>2</v>
      </c>
      <c r="E39">
        <v>1</v>
      </c>
      <c r="F39">
        <v>1</v>
      </c>
      <c r="G39">
        <v>1</v>
      </c>
    </row>
    <row r="40" spans="1:7" x14ac:dyDescent="0.25">
      <c r="D40">
        <v>3</v>
      </c>
      <c r="E40">
        <v>1</v>
      </c>
      <c r="F40">
        <v>1</v>
      </c>
      <c r="G40">
        <v>2</v>
      </c>
    </row>
    <row r="41" spans="1:7" x14ac:dyDescent="0.25">
      <c r="D41">
        <v>3</v>
      </c>
      <c r="E41">
        <v>1</v>
      </c>
      <c r="F41">
        <v>1</v>
      </c>
      <c r="G41">
        <v>2</v>
      </c>
    </row>
    <row r="42" spans="1:7" x14ac:dyDescent="0.25">
      <c r="D42">
        <v>3</v>
      </c>
      <c r="E42">
        <v>3</v>
      </c>
      <c r="F42">
        <v>3</v>
      </c>
      <c r="G42">
        <v>3</v>
      </c>
    </row>
    <row r="43" spans="1:7" x14ac:dyDescent="0.25">
      <c r="D43">
        <v>3</v>
      </c>
      <c r="E43">
        <v>2</v>
      </c>
      <c r="F43">
        <v>3</v>
      </c>
      <c r="G43">
        <v>3</v>
      </c>
    </row>
    <row r="44" spans="1:7" x14ac:dyDescent="0.25">
      <c r="D44">
        <v>3</v>
      </c>
      <c r="E44">
        <v>2</v>
      </c>
      <c r="F44">
        <v>3</v>
      </c>
      <c r="G44">
        <v>1</v>
      </c>
    </row>
    <row r="45" spans="1:7" x14ac:dyDescent="0.25">
      <c r="D45">
        <v>3</v>
      </c>
      <c r="E45">
        <v>1</v>
      </c>
      <c r="F45">
        <v>3</v>
      </c>
      <c r="G45">
        <v>3</v>
      </c>
    </row>
    <row r="47" spans="1:7" s="2" customFormat="1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2.4</v>
      </c>
      <c r="E47" s="2">
        <f t="shared" si="2"/>
        <v>1.85</v>
      </c>
      <c r="F47" s="2">
        <f t="shared" si="2"/>
        <v>2.2999999999999998</v>
      </c>
      <c r="G47" s="2">
        <f t="shared" si="2"/>
        <v>1.9</v>
      </c>
    </row>
    <row r="48" spans="1:7" s="2" customFormat="1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0.59824304161611863</v>
      </c>
      <c r="E48" s="2">
        <f t="shared" si="3"/>
        <v>0.67082039324993681</v>
      </c>
      <c r="F48" s="2">
        <f t="shared" si="3"/>
        <v>0.86450472587061755</v>
      </c>
      <c r="G48" s="2">
        <f t="shared" si="3"/>
        <v>0.78806892565241216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>
        <v>5012</v>
      </c>
      <c r="C50">
        <v>7280</v>
      </c>
      <c r="D50">
        <v>2744</v>
      </c>
      <c r="E50">
        <v>3864</v>
      </c>
      <c r="F50" s="4"/>
      <c r="G50">
        <v>4816</v>
      </c>
    </row>
    <row r="51" spans="1:7" x14ac:dyDescent="0.25">
      <c r="A51" s="1"/>
      <c r="B51">
        <v>3416</v>
      </c>
      <c r="C51" s="7">
        <v>7812</v>
      </c>
      <c r="D51" s="4"/>
      <c r="E51">
        <v>5236</v>
      </c>
      <c r="F51" s="7">
        <v>9380</v>
      </c>
      <c r="G51">
        <v>8120</v>
      </c>
    </row>
    <row r="52" spans="1:7" x14ac:dyDescent="0.25">
      <c r="A52" s="1"/>
      <c r="B52" s="4"/>
      <c r="C52" s="7">
        <v>4676</v>
      </c>
      <c r="D52" s="7">
        <v>4984</v>
      </c>
      <c r="E52" s="4"/>
      <c r="F52">
        <v>3472</v>
      </c>
      <c r="G52" s="7">
        <v>7448</v>
      </c>
    </row>
    <row r="53" spans="1:7" x14ac:dyDescent="0.25">
      <c r="A53" s="1"/>
      <c r="B53">
        <v>4172</v>
      </c>
      <c r="C53">
        <v>10276</v>
      </c>
      <c r="D53" s="7">
        <v>4368</v>
      </c>
      <c r="E53">
        <v>5124</v>
      </c>
      <c r="F53" s="4"/>
      <c r="G53" s="7">
        <v>7980</v>
      </c>
    </row>
    <row r="54" spans="1:7" x14ac:dyDescent="0.25">
      <c r="A54" s="1"/>
      <c r="B54">
        <v>6384</v>
      </c>
      <c r="C54">
        <v>4608</v>
      </c>
      <c r="D54" s="7">
        <v>7840</v>
      </c>
      <c r="E54">
        <v>6860</v>
      </c>
      <c r="F54">
        <v>3416</v>
      </c>
      <c r="G54" s="4"/>
    </row>
    <row r="55" spans="1:7" x14ac:dyDescent="0.25">
      <c r="A55" s="1"/>
      <c r="B55">
        <v>7952</v>
      </c>
      <c r="C55">
        <v>3192</v>
      </c>
      <c r="D55">
        <v>2912</v>
      </c>
      <c r="E55" s="7">
        <v>8204</v>
      </c>
      <c r="F55" s="4"/>
      <c r="G55" s="4"/>
    </row>
    <row r="56" spans="1:7" x14ac:dyDescent="0.25">
      <c r="A56" s="1"/>
      <c r="B56">
        <v>7056</v>
      </c>
      <c r="C56" s="4"/>
      <c r="D56" s="4"/>
      <c r="E56" s="7">
        <v>3668</v>
      </c>
      <c r="F56" s="7">
        <v>6048</v>
      </c>
      <c r="G56">
        <v>7336</v>
      </c>
    </row>
    <row r="57" spans="1:7" x14ac:dyDescent="0.25">
      <c r="A57" s="1"/>
      <c r="B57">
        <v>7896</v>
      </c>
      <c r="C57" s="7">
        <v>5376</v>
      </c>
      <c r="D57">
        <v>5012</v>
      </c>
      <c r="E57">
        <v>6328</v>
      </c>
      <c r="F57" s="7">
        <v>5460</v>
      </c>
      <c r="G57">
        <v>7812</v>
      </c>
    </row>
    <row r="58" spans="1:7" x14ac:dyDescent="0.25">
      <c r="A58" s="1"/>
      <c r="B58" s="7">
        <v>4536</v>
      </c>
      <c r="C58" s="7">
        <v>8288</v>
      </c>
      <c r="D58" s="4"/>
      <c r="E58" s="4"/>
      <c r="F58">
        <v>9072</v>
      </c>
      <c r="G58" s="4"/>
    </row>
    <row r="59" spans="1:7" x14ac:dyDescent="0.25">
      <c r="A59" s="1"/>
      <c r="B59" s="4"/>
      <c r="C59">
        <v>5656</v>
      </c>
      <c r="D59" s="4"/>
      <c r="E59" s="4"/>
      <c r="F59">
        <v>6356</v>
      </c>
      <c r="G59" s="4"/>
    </row>
    <row r="60" spans="1:7" x14ac:dyDescent="0.25">
      <c r="A60" s="1"/>
      <c r="B60" s="1"/>
      <c r="C60" s="1"/>
      <c r="D60" s="4"/>
      <c r="E60">
        <v>5936</v>
      </c>
      <c r="F60">
        <v>5376</v>
      </c>
      <c r="G60" s="4"/>
    </row>
    <row r="61" spans="1:7" x14ac:dyDescent="0.25">
      <c r="A61" s="1"/>
      <c r="B61" s="1"/>
      <c r="C61" s="1"/>
      <c r="D61">
        <v>2464</v>
      </c>
      <c r="E61" s="4"/>
      <c r="F61">
        <v>3360</v>
      </c>
      <c r="G61" s="4"/>
    </row>
    <row r="62" spans="1:7" x14ac:dyDescent="0.25">
      <c r="A62" s="1"/>
      <c r="B62" s="1"/>
      <c r="C62" s="1"/>
      <c r="D62" s="4"/>
      <c r="E62">
        <v>7784</v>
      </c>
      <c r="F62">
        <v>5656</v>
      </c>
      <c r="G62">
        <v>6664</v>
      </c>
    </row>
    <row r="63" spans="1:7" x14ac:dyDescent="0.25">
      <c r="A63" s="1"/>
      <c r="B63" s="1"/>
      <c r="C63" s="1"/>
      <c r="D63" s="4"/>
      <c r="E63">
        <v>7616</v>
      </c>
      <c r="F63" s="4"/>
      <c r="G63" s="4"/>
    </row>
    <row r="64" spans="1:7" x14ac:dyDescent="0.25">
      <c r="A64" s="1"/>
      <c r="B64" s="1"/>
      <c r="C64" s="1"/>
      <c r="D64" s="4"/>
      <c r="E64" s="4"/>
      <c r="F64" s="7">
        <v>6776</v>
      </c>
      <c r="G64" s="7">
        <v>3696</v>
      </c>
    </row>
    <row r="65" spans="1:7" x14ac:dyDescent="0.25">
      <c r="A65" s="1"/>
      <c r="B65" s="1"/>
      <c r="C65" s="1"/>
      <c r="D65" s="7">
        <v>5544</v>
      </c>
      <c r="E65">
        <v>8624</v>
      </c>
      <c r="F65" s="4"/>
      <c r="G65" s="7">
        <v>9072</v>
      </c>
    </row>
    <row r="66" spans="1:7" x14ac:dyDescent="0.25">
      <c r="A66" s="1"/>
      <c r="B66" s="1"/>
      <c r="C66" s="1"/>
      <c r="D66" s="7">
        <v>6664</v>
      </c>
      <c r="E66" s="4"/>
      <c r="F66" s="7">
        <v>6104</v>
      </c>
      <c r="G66" s="4"/>
    </row>
    <row r="67" spans="1:7" x14ac:dyDescent="0.25">
      <c r="A67" s="1"/>
      <c r="B67" s="1"/>
      <c r="C67" s="1"/>
      <c r="D67" s="7">
        <v>4704</v>
      </c>
      <c r="E67" s="7">
        <v>7112</v>
      </c>
      <c r="F67" s="4"/>
      <c r="G67" s="7">
        <v>8848</v>
      </c>
    </row>
    <row r="68" spans="1:7" x14ac:dyDescent="0.25">
      <c r="A68" s="1"/>
      <c r="B68" s="1"/>
      <c r="C68" s="1"/>
      <c r="D68" s="7">
        <v>5824</v>
      </c>
      <c r="E68" s="4"/>
      <c r="F68" s="4"/>
      <c r="G68" s="7">
        <v>6888</v>
      </c>
    </row>
    <row r="69" spans="1:7" x14ac:dyDescent="0.25">
      <c r="A69" s="1"/>
      <c r="B69" s="1"/>
      <c r="C69" s="1"/>
      <c r="D69" s="7">
        <v>8848</v>
      </c>
      <c r="E69" s="4"/>
      <c r="F69" s="4"/>
      <c r="G69" s="4"/>
    </row>
    <row r="70" spans="1:7" x14ac:dyDescent="0.25">
      <c r="A70" s="1"/>
      <c r="B70" s="1"/>
      <c r="C70" s="1"/>
      <c r="D70" s="1"/>
      <c r="E70" s="1"/>
      <c r="F70" s="1"/>
    </row>
    <row r="71" spans="1:7" x14ac:dyDescent="0.25">
      <c r="A71" s="2" t="s">
        <v>8</v>
      </c>
      <c r="B71" s="2">
        <f>AVERAGE(B50:B69)</f>
        <v>5803</v>
      </c>
      <c r="C71" s="2">
        <f t="shared" ref="C71:G71" si="4">AVERAGE(C50:C69)</f>
        <v>6351.5555555555557</v>
      </c>
      <c r="D71" s="2">
        <f t="shared" si="4"/>
        <v>5159</v>
      </c>
      <c r="E71" s="2">
        <f t="shared" si="4"/>
        <v>6363</v>
      </c>
      <c r="F71" s="2">
        <f t="shared" si="4"/>
        <v>5873</v>
      </c>
      <c r="G71" s="2">
        <f t="shared" si="4"/>
        <v>7152.727272727273</v>
      </c>
    </row>
    <row r="72" spans="1:7" x14ac:dyDescent="0.25">
      <c r="A72" s="2" t="s">
        <v>7</v>
      </c>
      <c r="B72" s="2">
        <f>STDEV(B50:B69)</f>
        <v>1752.3584108281045</v>
      </c>
      <c r="C72" s="2">
        <f t="shared" ref="C72:G72" si="5">STDEV(C50:C69)</f>
        <v>2219.5652226906459</v>
      </c>
      <c r="D72" s="2">
        <f t="shared" si="5"/>
        <v>1969.7982360914762</v>
      </c>
      <c r="E72" s="2">
        <f t="shared" si="5"/>
        <v>1634.7224396041838</v>
      </c>
      <c r="F72" s="2">
        <f t="shared" si="5"/>
        <v>1959.7499840540884</v>
      </c>
      <c r="G72" s="2">
        <f t="shared" si="5"/>
        <v>1626.3813261906978</v>
      </c>
    </row>
    <row r="74" spans="1:7" x14ac:dyDescent="0.25">
      <c r="A74" s="5" t="s">
        <v>35</v>
      </c>
      <c r="B74">
        <v>1.75</v>
      </c>
      <c r="C74">
        <v>-2.36</v>
      </c>
      <c r="D74">
        <v>3.14</v>
      </c>
      <c r="E74">
        <v>0.318</v>
      </c>
      <c r="F74">
        <v>-1.88</v>
      </c>
      <c r="G74">
        <v>-2.48</v>
      </c>
    </row>
    <row r="75" spans="1:7" x14ac:dyDescent="0.25">
      <c r="A75" s="1"/>
      <c r="B75">
        <v>4.33</v>
      </c>
      <c r="C75" s="7">
        <v>-1.82</v>
      </c>
      <c r="D75" s="4"/>
      <c r="E75">
        <v>3.11</v>
      </c>
      <c r="F75">
        <v>-2.25</v>
      </c>
      <c r="G75">
        <v>0.68799999999999994</v>
      </c>
    </row>
    <row r="76" spans="1:7" x14ac:dyDescent="0.25">
      <c r="A76" s="1"/>
      <c r="B76" s="4"/>
      <c r="C76" s="7">
        <v>-0.90300000000000002</v>
      </c>
      <c r="D76" s="7">
        <v>5.41</v>
      </c>
      <c r="E76" s="4"/>
      <c r="F76">
        <v>-2.27</v>
      </c>
      <c r="G76" s="7">
        <v>-0.88600000000000001</v>
      </c>
    </row>
    <row r="77" spans="1:7" x14ac:dyDescent="0.25">
      <c r="A77" s="1"/>
      <c r="B77">
        <v>0.625</v>
      </c>
      <c r="C77">
        <v>0.315</v>
      </c>
      <c r="D77" s="7">
        <v>4.95</v>
      </c>
      <c r="E77">
        <v>1.33</v>
      </c>
      <c r="F77" s="4"/>
      <c r="G77" s="7">
        <v>-2.39</v>
      </c>
    </row>
    <row r="78" spans="1:7" x14ac:dyDescent="0.25">
      <c r="A78" s="1"/>
      <c r="B78">
        <v>1.46</v>
      </c>
      <c r="C78">
        <v>-0.78</v>
      </c>
      <c r="D78" s="7">
        <v>4.8499999999999996</v>
      </c>
      <c r="E78">
        <v>3.72</v>
      </c>
      <c r="F78">
        <v>-3.11</v>
      </c>
      <c r="G78" s="7">
        <v>-0.68899999999999995</v>
      </c>
    </row>
    <row r="79" spans="1:7" x14ac:dyDescent="0.25">
      <c r="A79" s="1"/>
      <c r="B79">
        <v>5.22</v>
      </c>
      <c r="C79">
        <v>-0.57099999999999995</v>
      </c>
      <c r="D79">
        <v>4.1500000000000004</v>
      </c>
      <c r="E79" s="7">
        <v>0.193</v>
      </c>
      <c r="F79" s="4"/>
      <c r="G79" s="4"/>
    </row>
    <row r="80" spans="1:7" x14ac:dyDescent="0.25">
      <c r="A80" s="1"/>
      <c r="B80">
        <v>1.61</v>
      </c>
      <c r="C80" s="4"/>
      <c r="D80" s="4"/>
      <c r="E80" s="7">
        <v>2.4500000000000002</v>
      </c>
      <c r="F80" s="7">
        <v>-6.23</v>
      </c>
      <c r="G80">
        <v>-1.5</v>
      </c>
    </row>
    <row r="81" spans="1:7" x14ac:dyDescent="0.25">
      <c r="A81" s="1"/>
      <c r="B81">
        <v>-0.59</v>
      </c>
      <c r="C81" s="7">
        <v>9.2999999999999999E-2</v>
      </c>
      <c r="D81">
        <v>4.1100000000000003</v>
      </c>
      <c r="E81" s="4"/>
      <c r="F81" s="7">
        <v>-3.4</v>
      </c>
      <c r="G81">
        <v>-0.66400000000000003</v>
      </c>
    </row>
    <row r="82" spans="1:7" x14ac:dyDescent="0.25">
      <c r="A82" s="1"/>
      <c r="B82" s="7">
        <v>3.12</v>
      </c>
      <c r="C82" s="7">
        <v>4.2</v>
      </c>
      <c r="D82" s="4"/>
      <c r="E82" s="4"/>
      <c r="F82">
        <v>-3.76</v>
      </c>
      <c r="G82" s="4"/>
    </row>
    <row r="83" spans="1:7" x14ac:dyDescent="0.25">
      <c r="A83" s="1"/>
      <c r="B83" s="4"/>
      <c r="C83">
        <v>-1.79</v>
      </c>
      <c r="D83" s="4"/>
      <c r="E83" s="4"/>
      <c r="F83">
        <v>-2.37</v>
      </c>
      <c r="G83" s="4"/>
    </row>
    <row r="84" spans="1:7" x14ac:dyDescent="0.25">
      <c r="A84" s="1"/>
      <c r="B84" s="1"/>
      <c r="C84" s="1"/>
      <c r="D84" s="4"/>
      <c r="E84">
        <v>2.13</v>
      </c>
      <c r="F84">
        <v>-8.2200000000000006</v>
      </c>
      <c r="G84" s="4"/>
    </row>
    <row r="85" spans="1:7" x14ac:dyDescent="0.25">
      <c r="A85" s="1"/>
      <c r="B85" s="1"/>
      <c r="C85" s="1"/>
      <c r="D85">
        <v>6.03</v>
      </c>
      <c r="E85" s="4"/>
      <c r="F85">
        <v>-0.214</v>
      </c>
      <c r="G85" s="4"/>
    </row>
    <row r="86" spans="1:7" x14ac:dyDescent="0.25">
      <c r="A86" s="1"/>
      <c r="B86" s="1"/>
      <c r="C86" s="1"/>
      <c r="D86" s="4"/>
      <c r="E86">
        <v>1.87</v>
      </c>
      <c r="F86">
        <v>-5.94</v>
      </c>
      <c r="G86" s="4"/>
    </row>
    <row r="87" spans="1:7" x14ac:dyDescent="0.25">
      <c r="A87" s="1"/>
      <c r="B87" s="1"/>
      <c r="C87" s="1"/>
      <c r="D87" s="4"/>
      <c r="E87">
        <v>-1.1000000000000001</v>
      </c>
      <c r="F87" s="4"/>
      <c r="G87">
        <v>-1.61</v>
      </c>
    </row>
    <row r="88" spans="1:7" x14ac:dyDescent="0.25">
      <c r="A88" s="1"/>
      <c r="B88" s="1"/>
      <c r="C88" s="1"/>
      <c r="D88" s="4"/>
      <c r="E88" s="4"/>
      <c r="F88" s="7">
        <v>-2.81</v>
      </c>
      <c r="G88" s="7">
        <v>-1.17</v>
      </c>
    </row>
    <row r="89" spans="1:7" x14ac:dyDescent="0.25">
      <c r="A89" s="1"/>
      <c r="B89" s="1"/>
      <c r="C89" s="1"/>
      <c r="D89" s="7">
        <v>0.81</v>
      </c>
      <c r="E89">
        <v>1.23</v>
      </c>
      <c r="F89" s="4"/>
      <c r="G89" s="7">
        <v>0.17199999999999999</v>
      </c>
    </row>
    <row r="90" spans="1:7" x14ac:dyDescent="0.25">
      <c r="A90" s="1"/>
      <c r="B90" s="1"/>
      <c r="C90" s="1"/>
      <c r="D90" s="7">
        <v>4.8099999999999996</v>
      </c>
      <c r="E90" s="4"/>
      <c r="F90" s="7">
        <v>-3.77</v>
      </c>
      <c r="G90" s="4"/>
    </row>
    <row r="91" spans="1:7" x14ac:dyDescent="0.25">
      <c r="A91" s="1"/>
      <c r="B91" s="1"/>
      <c r="C91" s="1"/>
      <c r="D91" s="7">
        <v>5.41</v>
      </c>
      <c r="E91" s="7">
        <v>2.82</v>
      </c>
      <c r="F91" s="4"/>
      <c r="G91" s="7">
        <v>-2.29</v>
      </c>
    </row>
    <row r="92" spans="1:7" x14ac:dyDescent="0.25">
      <c r="A92" s="1"/>
      <c r="B92" s="1"/>
      <c r="C92" s="1"/>
      <c r="D92" s="7">
        <v>2.82</v>
      </c>
      <c r="E92" s="4"/>
      <c r="F92" s="4"/>
      <c r="G92" s="7">
        <v>2.2599999999999998</v>
      </c>
    </row>
    <row r="93" spans="1:7" x14ac:dyDescent="0.25">
      <c r="A93" s="1"/>
      <c r="B93" s="1"/>
      <c r="C93" s="1"/>
      <c r="D93" s="7">
        <v>12.3</v>
      </c>
      <c r="E93" s="4"/>
      <c r="F93" s="4"/>
      <c r="G93" s="4"/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2.1906249999999998</v>
      </c>
      <c r="C95" s="2">
        <f t="shared" ref="C95:G95" si="6">AVERAGE(C74:C93)</f>
        <v>-0.40177777777777773</v>
      </c>
      <c r="D95" s="2">
        <f t="shared" si="6"/>
        <v>4.8991666666666669</v>
      </c>
      <c r="E95" s="2">
        <f t="shared" si="6"/>
        <v>1.6428181818181817</v>
      </c>
      <c r="F95" s="2">
        <f>AVERAGE(F74:F93)</f>
        <v>-3.5556923076923082</v>
      </c>
      <c r="G95" s="2">
        <f t="shared" si="6"/>
        <v>-0.87991666666666657</v>
      </c>
    </row>
    <row r="96" spans="1:7" x14ac:dyDescent="0.25">
      <c r="A96" s="2" t="s">
        <v>7</v>
      </c>
      <c r="B96" s="2">
        <f>STDEV(B74:B93)</f>
        <v>1.9222725343791842</v>
      </c>
      <c r="C96" s="2">
        <f t="shared" ref="C96:G96" si="7">STDEV(C74:C93)</f>
        <v>1.9407149312674556</v>
      </c>
      <c r="D96" s="2">
        <f t="shared" si="7"/>
        <v>2.7287841392803274</v>
      </c>
      <c r="E96" s="2">
        <f t="shared" si="7"/>
        <v>1.4297554209151873</v>
      </c>
      <c r="F96" s="2">
        <f>STDEV(F74:F93)</f>
        <v>2.1252014565140001</v>
      </c>
      <c r="G96" s="2">
        <f t="shared" si="7"/>
        <v>1.3927637963503512</v>
      </c>
    </row>
    <row r="98" spans="1:7" x14ac:dyDescent="0.25">
      <c r="A98" s="5" t="s">
        <v>36</v>
      </c>
      <c r="B98">
        <v>1.21</v>
      </c>
      <c r="C98">
        <v>-3.54</v>
      </c>
      <c r="D98">
        <v>6.19</v>
      </c>
      <c r="E98">
        <v>1.66</v>
      </c>
      <c r="F98">
        <v>-1.71</v>
      </c>
      <c r="G98">
        <v>-1.49</v>
      </c>
    </row>
    <row r="99" spans="1:7" x14ac:dyDescent="0.25">
      <c r="A99" s="1"/>
      <c r="B99">
        <v>16.3</v>
      </c>
      <c r="C99" s="7">
        <v>-8.84</v>
      </c>
      <c r="D99" s="4"/>
      <c r="E99">
        <v>2.99</v>
      </c>
      <c r="F99">
        <v>-0.63200000000000001</v>
      </c>
      <c r="G99">
        <v>-7.89</v>
      </c>
    </row>
    <row r="100" spans="1:7" x14ac:dyDescent="0.25">
      <c r="A100" s="1"/>
      <c r="B100" s="4"/>
      <c r="C100">
        <v>-19.899999999999999</v>
      </c>
      <c r="D100" s="7">
        <v>25.5</v>
      </c>
      <c r="E100" s="4"/>
      <c r="F100">
        <v>-3.9</v>
      </c>
      <c r="G100" s="7">
        <v>-15.5</v>
      </c>
    </row>
    <row r="101" spans="1:7" x14ac:dyDescent="0.25">
      <c r="A101" s="1"/>
      <c r="B101">
        <v>21.1</v>
      </c>
      <c r="C101">
        <v>-17.3</v>
      </c>
      <c r="D101" s="7">
        <v>16.3</v>
      </c>
      <c r="E101">
        <v>6.75</v>
      </c>
      <c r="F101" s="4"/>
      <c r="G101" s="7">
        <v>-13.2</v>
      </c>
    </row>
    <row r="102" spans="1:7" x14ac:dyDescent="0.25">
      <c r="A102" s="1"/>
      <c r="B102">
        <v>21.8</v>
      </c>
      <c r="C102">
        <v>-11</v>
      </c>
      <c r="D102" s="7">
        <v>22.3</v>
      </c>
      <c r="E102">
        <v>10.3</v>
      </c>
      <c r="F102">
        <v>-11.8</v>
      </c>
      <c r="G102" s="7">
        <v>-17.2</v>
      </c>
    </row>
    <row r="103" spans="1:7" x14ac:dyDescent="0.25">
      <c r="A103" s="1"/>
      <c r="B103">
        <v>17.5</v>
      </c>
      <c r="C103">
        <v>-0.60599999999999998</v>
      </c>
      <c r="D103">
        <v>19.8</v>
      </c>
      <c r="E103" s="7">
        <v>1.53</v>
      </c>
      <c r="F103" s="4"/>
      <c r="G103" s="4"/>
    </row>
    <row r="104" spans="1:7" x14ac:dyDescent="0.25">
      <c r="A104" s="1"/>
      <c r="B104">
        <v>4.79</v>
      </c>
      <c r="C104" s="4"/>
      <c r="D104" s="4"/>
      <c r="E104" s="7">
        <v>4.2</v>
      </c>
      <c r="F104" s="7">
        <v>-8.36</v>
      </c>
      <c r="G104">
        <v>-18.399999999999999</v>
      </c>
    </row>
    <row r="105" spans="1:7" x14ac:dyDescent="0.25">
      <c r="A105" s="1"/>
      <c r="B105">
        <v>3.71</v>
      </c>
      <c r="C105" s="7">
        <v>-19.3</v>
      </c>
      <c r="D105">
        <v>16.100000000000001</v>
      </c>
      <c r="E105">
        <v>19</v>
      </c>
      <c r="F105" s="7">
        <v>-19.899999999999999</v>
      </c>
      <c r="G105">
        <v>-19.8</v>
      </c>
    </row>
    <row r="106" spans="1:7" x14ac:dyDescent="0.25">
      <c r="A106" s="1"/>
      <c r="B106" s="7">
        <v>12.6</v>
      </c>
      <c r="C106" s="7">
        <v>-1.43</v>
      </c>
      <c r="D106" s="4"/>
      <c r="E106" s="4"/>
      <c r="F106">
        <v>-33.299999999999997</v>
      </c>
      <c r="G106" s="4"/>
    </row>
    <row r="107" spans="1:7" x14ac:dyDescent="0.25">
      <c r="A107" s="1"/>
      <c r="B107" s="4"/>
      <c r="C107">
        <v>-0.17499999999999999</v>
      </c>
      <c r="D107" s="4"/>
      <c r="E107" s="4"/>
      <c r="F107">
        <v>-37</v>
      </c>
      <c r="G107" s="4"/>
    </row>
    <row r="108" spans="1:7" x14ac:dyDescent="0.25">
      <c r="A108" s="1"/>
      <c r="B108" s="6"/>
      <c r="C108" s="8"/>
      <c r="D108" s="4"/>
      <c r="E108">
        <v>14</v>
      </c>
      <c r="F108">
        <v>-16.899999999999999</v>
      </c>
      <c r="G108" s="4"/>
    </row>
    <row r="109" spans="1:7" x14ac:dyDescent="0.25">
      <c r="A109" s="1"/>
      <c r="B109" s="1"/>
      <c r="C109" s="1"/>
      <c r="D109">
        <v>16.8</v>
      </c>
      <c r="E109" s="4"/>
      <c r="F109">
        <v>-18</v>
      </c>
      <c r="G109" s="4"/>
    </row>
    <row r="110" spans="1:7" x14ac:dyDescent="0.25">
      <c r="A110" s="1"/>
      <c r="B110" s="1"/>
      <c r="C110" s="1"/>
      <c r="D110" s="4"/>
      <c r="E110">
        <v>9.56</v>
      </c>
      <c r="F110">
        <v>-21.7</v>
      </c>
      <c r="G110">
        <v>-6.96</v>
      </c>
    </row>
    <row r="111" spans="1:7" x14ac:dyDescent="0.25">
      <c r="A111" s="1"/>
      <c r="B111" s="1"/>
      <c r="C111" s="1"/>
      <c r="D111" s="4"/>
      <c r="E111">
        <v>15.9</v>
      </c>
      <c r="F111" s="4"/>
      <c r="G111">
        <v>-2</v>
      </c>
    </row>
    <row r="112" spans="1:7" x14ac:dyDescent="0.25">
      <c r="A112" s="1"/>
      <c r="B112" s="1"/>
      <c r="C112" s="1"/>
      <c r="D112" s="4"/>
      <c r="E112" s="4"/>
      <c r="F112" s="7">
        <v>-10.5</v>
      </c>
      <c r="G112" s="7">
        <v>-1.1000000000000001</v>
      </c>
    </row>
    <row r="113" spans="1:7" x14ac:dyDescent="0.25">
      <c r="A113" s="1"/>
      <c r="B113" s="1"/>
      <c r="C113" s="1"/>
      <c r="D113" s="7">
        <v>2.5999999999999999E-2</v>
      </c>
      <c r="E113">
        <v>11.7</v>
      </c>
      <c r="F113" s="7">
        <v>-15.5</v>
      </c>
      <c r="G113" s="7">
        <v>-4.7300000000000004</v>
      </c>
    </row>
    <row r="114" spans="1:7" x14ac:dyDescent="0.25">
      <c r="A114" s="1"/>
      <c r="B114" s="1"/>
      <c r="C114" s="1"/>
      <c r="D114" s="7">
        <v>15.9</v>
      </c>
      <c r="E114" s="4"/>
      <c r="F114" s="7">
        <v>-29.5</v>
      </c>
      <c r="G114" s="4"/>
    </row>
    <row r="115" spans="1:7" x14ac:dyDescent="0.25">
      <c r="A115" s="1"/>
      <c r="B115" s="1"/>
      <c r="C115" s="1"/>
      <c r="D115" s="7">
        <v>8.32</v>
      </c>
      <c r="E115" s="7">
        <v>7.01</v>
      </c>
      <c r="F115" s="4"/>
      <c r="G115" s="7">
        <v>2.4900000000000002</v>
      </c>
    </row>
    <row r="116" spans="1:7" x14ac:dyDescent="0.25">
      <c r="A116" s="1"/>
      <c r="B116" s="1"/>
      <c r="C116" s="1"/>
      <c r="D116" s="7">
        <v>3.06</v>
      </c>
      <c r="E116" s="4"/>
      <c r="F116" s="4"/>
      <c r="G116" s="7">
        <v>-17.100000000000001</v>
      </c>
    </row>
    <row r="117" spans="1:7" x14ac:dyDescent="0.25">
      <c r="A117" s="1"/>
      <c r="B117" s="1"/>
      <c r="C117" s="1"/>
      <c r="D117" s="7">
        <v>-2.14</v>
      </c>
      <c r="E117" s="4"/>
      <c r="F117" s="4"/>
      <c r="G117" s="4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2" t="s">
        <v>8</v>
      </c>
      <c r="B119" s="2">
        <f>AVERAGE(B98:B117)</f>
        <v>12.376249999999999</v>
      </c>
      <c r="C119" s="2">
        <f t="shared" ref="C119:G119" si="8">AVERAGE(C98:C117)</f>
        <v>-9.1212222222222223</v>
      </c>
      <c r="D119" s="2">
        <f t="shared" si="8"/>
        <v>12.346333333333334</v>
      </c>
      <c r="E119" s="2">
        <f t="shared" si="8"/>
        <v>8.7166666666666686</v>
      </c>
      <c r="F119" s="2">
        <f t="shared" si="8"/>
        <v>-16.335857142857144</v>
      </c>
      <c r="G119" s="2">
        <f t="shared" si="8"/>
        <v>-9.4523076923076914</v>
      </c>
    </row>
    <row r="120" spans="1:7" x14ac:dyDescent="0.25">
      <c r="A120" s="2" t="s">
        <v>7</v>
      </c>
      <c r="B120" s="2">
        <f>STDEV(B98:B117)</f>
        <v>8.1411633733409747</v>
      </c>
      <c r="C120" s="2">
        <f t="shared" ref="C120:G120" si="9">STDEV(C98:C117)</f>
        <v>8.1634835361164573</v>
      </c>
      <c r="D120" s="2">
        <f t="shared" si="9"/>
        <v>9.0041859692976693</v>
      </c>
      <c r="E120" s="2">
        <f t="shared" si="9"/>
        <v>5.7112287060958522</v>
      </c>
      <c r="F120" s="2">
        <f t="shared" si="9"/>
        <v>11.323121082764462</v>
      </c>
      <c r="G120" s="2">
        <f t="shared" si="9"/>
        <v>7.7380942462664919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opLeftCell="A86" workbookViewId="0">
      <selection activeCell="E66" sqref="E66"/>
    </sheetView>
  </sheetViews>
  <sheetFormatPr defaultColWidth="11" defaultRowHeight="15.75" x14ac:dyDescent="0.25"/>
  <cols>
    <col min="1" max="1" width="20.375" bestFit="1" customWidth="1"/>
    <col min="2" max="2" width="18.875" bestFit="1" customWidth="1"/>
    <col min="3" max="3" width="18.125" bestFit="1" customWidth="1"/>
    <col min="4" max="4" width="20" bestFit="1" customWidth="1"/>
    <col min="6" max="6" width="21.125" bestFit="1" customWidth="1"/>
    <col min="7" max="7" width="19.375" bestFit="1" customWidth="1"/>
    <col min="8" max="8" width="20" bestFit="1" customWidth="1"/>
  </cols>
  <sheetData>
    <row r="1" spans="1:12" x14ac:dyDescent="0.25">
      <c r="A1" s="2" t="s">
        <v>9</v>
      </c>
    </row>
    <row r="2" spans="1:12" x14ac:dyDescent="0.25">
      <c r="A2" s="2" t="s">
        <v>28</v>
      </c>
      <c r="B2" s="2" t="s">
        <v>42</v>
      </c>
      <c r="C2" s="2" t="s">
        <v>43</v>
      </c>
      <c r="D2" s="2" t="s">
        <v>44</v>
      </c>
      <c r="E2" s="2"/>
      <c r="F2" s="2" t="s">
        <v>45</v>
      </c>
      <c r="G2" s="2" t="s">
        <v>46</v>
      </c>
      <c r="H2" s="2" t="s">
        <v>47</v>
      </c>
    </row>
    <row r="3" spans="1:12" x14ac:dyDescent="0.25">
      <c r="A3" s="1"/>
      <c r="J3" s="2" t="s">
        <v>42</v>
      </c>
      <c r="K3" s="2" t="s">
        <v>43</v>
      </c>
      <c r="L3" s="2" t="s">
        <v>44</v>
      </c>
    </row>
    <row r="4" spans="1:12" x14ac:dyDescent="0.25">
      <c r="A4" s="1" t="s">
        <v>14</v>
      </c>
      <c r="B4">
        <v>7614.3</v>
      </c>
      <c r="C4">
        <v>8390.4</v>
      </c>
      <c r="D4">
        <v>10133</v>
      </c>
      <c r="F4">
        <f>C4-B4</f>
        <v>776.09999999999945</v>
      </c>
      <c r="G4">
        <f>D4-C4</f>
        <v>1742.6000000000004</v>
      </c>
      <c r="H4">
        <f>D4-B4</f>
        <v>2518.6999999999998</v>
      </c>
      <c r="J4">
        <f>B4/1000</f>
        <v>7.6143000000000001</v>
      </c>
      <c r="K4">
        <f t="shared" ref="K4:L4" si="0">C4/1000</f>
        <v>8.3903999999999996</v>
      </c>
      <c r="L4">
        <f t="shared" si="0"/>
        <v>10.132999999999999</v>
      </c>
    </row>
    <row r="5" spans="1:12" x14ac:dyDescent="0.25">
      <c r="A5" s="1" t="s">
        <v>15</v>
      </c>
      <c r="B5">
        <v>10244.549999999999</v>
      </c>
      <c r="C5">
        <v>10831.4</v>
      </c>
      <c r="D5">
        <v>11652.05</v>
      </c>
      <c r="F5">
        <f t="shared" ref="F5:G35" si="1">C5-B5</f>
        <v>586.85000000000036</v>
      </c>
      <c r="G5">
        <f t="shared" si="1"/>
        <v>820.64999999999964</v>
      </c>
      <c r="H5">
        <f t="shared" ref="H5:H35" si="2">D5-B5</f>
        <v>1407.5</v>
      </c>
      <c r="J5">
        <f t="shared" ref="J5:J35" si="3">B5/1000</f>
        <v>10.244549999999998</v>
      </c>
      <c r="K5">
        <f t="shared" ref="K5:K35" si="4">C5/1000</f>
        <v>10.8314</v>
      </c>
      <c r="L5">
        <f t="shared" ref="L5:L35" si="5">D5/1000</f>
        <v>11.652049999999999</v>
      </c>
    </row>
    <row r="6" spans="1:12" x14ac:dyDescent="0.25">
      <c r="A6" s="1" t="s">
        <v>16</v>
      </c>
      <c r="B6">
        <v>5808.3</v>
      </c>
      <c r="C6">
        <v>6781.5</v>
      </c>
      <c r="D6">
        <v>9593.4500000000007</v>
      </c>
      <c r="F6">
        <f t="shared" si="1"/>
        <v>973.19999999999982</v>
      </c>
      <c r="G6">
        <f t="shared" si="1"/>
        <v>2811.9500000000007</v>
      </c>
      <c r="H6">
        <f t="shared" si="2"/>
        <v>3785.1500000000005</v>
      </c>
      <c r="J6">
        <f t="shared" si="3"/>
        <v>5.8083</v>
      </c>
      <c r="K6">
        <f t="shared" si="4"/>
        <v>6.7815000000000003</v>
      </c>
      <c r="L6">
        <f t="shared" si="5"/>
        <v>9.5934500000000007</v>
      </c>
    </row>
    <row r="7" spans="1:12" x14ac:dyDescent="0.25">
      <c r="A7" s="1" t="s">
        <v>17</v>
      </c>
      <c r="B7">
        <v>11767.55</v>
      </c>
      <c r="C7">
        <v>12276.4</v>
      </c>
      <c r="D7">
        <v>14661.3</v>
      </c>
      <c r="F7">
        <f t="shared" si="1"/>
        <v>508.85000000000036</v>
      </c>
      <c r="G7">
        <f t="shared" si="1"/>
        <v>2384.8999999999996</v>
      </c>
      <c r="H7">
        <f t="shared" si="2"/>
        <v>2893.75</v>
      </c>
      <c r="J7">
        <f t="shared" si="3"/>
        <v>11.76755</v>
      </c>
      <c r="K7">
        <f t="shared" si="4"/>
        <v>12.276399999999999</v>
      </c>
      <c r="L7">
        <f t="shared" si="5"/>
        <v>14.661299999999999</v>
      </c>
    </row>
    <row r="8" spans="1:12" x14ac:dyDescent="0.25">
      <c r="A8" s="1" t="s">
        <v>18</v>
      </c>
      <c r="B8">
        <v>26106.1</v>
      </c>
      <c r="C8">
        <v>29200.400000000001</v>
      </c>
      <c r="D8">
        <v>26806.473684210527</v>
      </c>
      <c r="F8">
        <f t="shared" si="1"/>
        <v>3094.3000000000029</v>
      </c>
      <c r="G8">
        <f t="shared" si="1"/>
        <v>-2393.9263157894748</v>
      </c>
      <c r="H8">
        <f t="shared" si="2"/>
        <v>700.37368421052815</v>
      </c>
      <c r="J8">
        <f t="shared" si="3"/>
        <v>26.106099999999998</v>
      </c>
      <c r="K8">
        <f t="shared" si="4"/>
        <v>29.200400000000002</v>
      </c>
      <c r="L8">
        <f t="shared" si="5"/>
        <v>26.806473684210527</v>
      </c>
    </row>
    <row r="9" spans="1:12" x14ac:dyDescent="0.25">
      <c r="A9" s="1" t="s">
        <v>19</v>
      </c>
      <c r="B9">
        <v>13342.1</v>
      </c>
      <c r="C9">
        <v>10586.3</v>
      </c>
      <c r="D9">
        <v>16559.349999999999</v>
      </c>
      <c r="F9">
        <f t="shared" si="1"/>
        <v>-2755.8000000000011</v>
      </c>
      <c r="G9">
        <f t="shared" si="1"/>
        <v>5973.0499999999993</v>
      </c>
      <c r="H9">
        <f t="shared" si="2"/>
        <v>3217.2499999999982</v>
      </c>
      <c r="J9">
        <f t="shared" si="3"/>
        <v>13.3421</v>
      </c>
      <c r="K9">
        <f t="shared" si="4"/>
        <v>10.5863</v>
      </c>
      <c r="L9">
        <f t="shared" si="5"/>
        <v>16.559349999999998</v>
      </c>
    </row>
    <row r="10" spans="1:12" x14ac:dyDescent="0.25">
      <c r="A10" s="1" t="s">
        <v>20</v>
      </c>
      <c r="B10">
        <v>13660.85</v>
      </c>
      <c r="C10">
        <v>17202.5</v>
      </c>
      <c r="D10">
        <v>14418.2</v>
      </c>
      <c r="F10">
        <f t="shared" si="1"/>
        <v>3541.6499999999996</v>
      </c>
      <c r="G10">
        <f t="shared" si="1"/>
        <v>-2784.2999999999993</v>
      </c>
      <c r="H10">
        <f t="shared" si="2"/>
        <v>757.35000000000036</v>
      </c>
      <c r="J10">
        <f t="shared" si="3"/>
        <v>13.66085</v>
      </c>
      <c r="K10">
        <f t="shared" si="4"/>
        <v>17.202500000000001</v>
      </c>
      <c r="L10">
        <f t="shared" si="5"/>
        <v>14.418200000000001</v>
      </c>
    </row>
    <row r="11" spans="1:12" x14ac:dyDescent="0.25">
      <c r="A11" s="1" t="s">
        <v>21</v>
      </c>
      <c r="B11">
        <v>7027.35</v>
      </c>
      <c r="C11">
        <v>9544.7999999999993</v>
      </c>
      <c r="D11">
        <v>8580.7000000000007</v>
      </c>
      <c r="F11">
        <f t="shared" si="1"/>
        <v>2517.4499999999989</v>
      </c>
      <c r="G11">
        <f t="shared" si="1"/>
        <v>-964.09999999999854</v>
      </c>
      <c r="H11">
        <f t="shared" si="2"/>
        <v>1553.3500000000004</v>
      </c>
      <c r="J11">
        <f t="shared" si="3"/>
        <v>7.0273500000000002</v>
      </c>
      <c r="K11">
        <f t="shared" si="4"/>
        <v>9.5447999999999986</v>
      </c>
      <c r="L11">
        <f t="shared" si="5"/>
        <v>8.5807000000000002</v>
      </c>
    </row>
    <row r="12" spans="1:12" x14ac:dyDescent="0.25">
      <c r="A12" s="1" t="s">
        <v>22</v>
      </c>
      <c r="B12">
        <v>21916.65</v>
      </c>
      <c r="C12">
        <v>18924.599999999999</v>
      </c>
      <c r="D12">
        <v>20921.400000000001</v>
      </c>
      <c r="F12">
        <f t="shared" si="1"/>
        <v>-2992.0500000000029</v>
      </c>
      <c r="G12">
        <f t="shared" si="1"/>
        <v>1996.8000000000029</v>
      </c>
      <c r="H12">
        <f t="shared" si="2"/>
        <v>-995.25</v>
      </c>
      <c r="J12">
        <f t="shared" si="3"/>
        <v>21.916650000000001</v>
      </c>
      <c r="K12">
        <f t="shared" si="4"/>
        <v>18.924599999999998</v>
      </c>
      <c r="L12">
        <f t="shared" si="5"/>
        <v>20.921400000000002</v>
      </c>
    </row>
    <row r="13" spans="1:12" x14ac:dyDescent="0.25">
      <c r="A13" s="1" t="s">
        <v>23</v>
      </c>
      <c r="B13">
        <v>8297.75</v>
      </c>
      <c r="C13">
        <v>7910.1</v>
      </c>
      <c r="D13">
        <v>6752.1</v>
      </c>
      <c r="F13">
        <f t="shared" si="1"/>
        <v>-387.64999999999964</v>
      </c>
      <c r="G13">
        <f t="shared" si="1"/>
        <v>-1158</v>
      </c>
      <c r="H13">
        <f t="shared" si="2"/>
        <v>-1545.6499999999996</v>
      </c>
      <c r="J13">
        <f t="shared" si="3"/>
        <v>8.2977500000000006</v>
      </c>
      <c r="K13">
        <f t="shared" si="4"/>
        <v>7.9101000000000008</v>
      </c>
      <c r="L13">
        <f t="shared" si="5"/>
        <v>6.7521000000000004</v>
      </c>
    </row>
    <row r="14" spans="1:12" x14ac:dyDescent="0.25">
      <c r="A14" s="1" t="s">
        <v>27</v>
      </c>
      <c r="B14">
        <v>22129.45</v>
      </c>
      <c r="C14">
        <v>20493.111111111109</v>
      </c>
      <c r="D14">
        <v>25486.5</v>
      </c>
      <c r="F14">
        <f t="shared" si="1"/>
        <v>-1636.3388888888912</v>
      </c>
      <c r="G14">
        <f t="shared" si="1"/>
        <v>4993.3888888888905</v>
      </c>
      <c r="H14">
        <f t="shared" si="2"/>
        <v>3357.0499999999993</v>
      </c>
      <c r="J14">
        <f t="shared" si="3"/>
        <v>22.129450000000002</v>
      </c>
      <c r="K14">
        <f t="shared" si="4"/>
        <v>20.493111111111109</v>
      </c>
      <c r="L14">
        <f t="shared" si="5"/>
        <v>25.486499999999999</v>
      </c>
    </row>
    <row r="15" spans="1:12" x14ac:dyDescent="0.25">
      <c r="A15" s="1" t="s">
        <v>24</v>
      </c>
      <c r="B15">
        <v>15732</v>
      </c>
      <c r="C15">
        <v>17209.900000000001</v>
      </c>
      <c r="D15">
        <v>17584</v>
      </c>
      <c r="F15">
        <f t="shared" si="1"/>
        <v>1477.9000000000015</v>
      </c>
      <c r="G15">
        <f t="shared" si="1"/>
        <v>374.09999999999854</v>
      </c>
      <c r="H15">
        <f t="shared" si="2"/>
        <v>1852</v>
      </c>
      <c r="J15">
        <f t="shared" si="3"/>
        <v>15.731999999999999</v>
      </c>
      <c r="K15">
        <f t="shared" si="4"/>
        <v>17.209900000000001</v>
      </c>
      <c r="L15">
        <f t="shared" si="5"/>
        <v>17.584</v>
      </c>
    </row>
    <row r="16" spans="1:12" x14ac:dyDescent="0.25">
      <c r="A16" s="1" t="s">
        <v>25</v>
      </c>
      <c r="B16">
        <v>16105.15</v>
      </c>
      <c r="C16">
        <v>19588.8</v>
      </c>
      <c r="D16">
        <v>17584</v>
      </c>
      <c r="F16">
        <f t="shared" si="1"/>
        <v>3483.6499999999996</v>
      </c>
      <c r="G16">
        <f t="shared" si="1"/>
        <v>-2004.7999999999993</v>
      </c>
      <c r="H16">
        <f t="shared" si="2"/>
        <v>1478.8500000000004</v>
      </c>
      <c r="J16">
        <f t="shared" si="3"/>
        <v>16.105149999999998</v>
      </c>
      <c r="K16">
        <f t="shared" si="4"/>
        <v>19.588799999999999</v>
      </c>
      <c r="L16">
        <f t="shared" si="5"/>
        <v>17.584</v>
      </c>
    </row>
    <row r="17" spans="1:12" x14ac:dyDescent="0.25">
      <c r="A17" s="1" t="s">
        <v>26</v>
      </c>
      <c r="B17">
        <v>15475.55</v>
      </c>
      <c r="C17">
        <v>16961.8</v>
      </c>
      <c r="D17">
        <v>18252.150000000001</v>
      </c>
      <c r="F17">
        <f t="shared" si="1"/>
        <v>1486.25</v>
      </c>
      <c r="G17">
        <f t="shared" si="1"/>
        <v>1290.3500000000022</v>
      </c>
      <c r="H17">
        <f t="shared" si="2"/>
        <v>2776.6000000000022</v>
      </c>
      <c r="J17">
        <f t="shared" si="3"/>
        <v>15.47555</v>
      </c>
      <c r="K17">
        <f t="shared" si="4"/>
        <v>16.9618</v>
      </c>
      <c r="L17">
        <f t="shared" si="5"/>
        <v>18.25215</v>
      </c>
    </row>
    <row r="18" spans="1:12" x14ac:dyDescent="0.25">
      <c r="A18" s="1" t="s">
        <v>29</v>
      </c>
      <c r="B18">
        <v>16831.900000000001</v>
      </c>
      <c r="C18">
        <v>17146.2</v>
      </c>
      <c r="D18">
        <v>21407.05</v>
      </c>
      <c r="F18">
        <f t="shared" si="1"/>
        <v>314.29999999999927</v>
      </c>
      <c r="G18">
        <f t="shared" si="1"/>
        <v>4260.8499999999985</v>
      </c>
      <c r="H18">
        <f t="shared" si="2"/>
        <v>4575.1499999999978</v>
      </c>
      <c r="J18">
        <f t="shared" si="3"/>
        <v>16.831900000000001</v>
      </c>
      <c r="K18">
        <f t="shared" si="4"/>
        <v>17.1462</v>
      </c>
      <c r="L18">
        <f t="shared" si="5"/>
        <v>21.407049999999998</v>
      </c>
    </row>
    <row r="19" spans="1:12" x14ac:dyDescent="0.25">
      <c r="A19" s="1" t="s">
        <v>30</v>
      </c>
      <c r="B19">
        <v>9020.9</v>
      </c>
      <c r="C19">
        <v>10045.799999999999</v>
      </c>
      <c r="D19">
        <v>10597.5</v>
      </c>
      <c r="F19">
        <f t="shared" si="1"/>
        <v>1024.8999999999996</v>
      </c>
      <c r="G19">
        <f t="shared" si="1"/>
        <v>551.70000000000073</v>
      </c>
      <c r="H19">
        <f t="shared" si="2"/>
        <v>1576.6000000000004</v>
      </c>
      <c r="J19">
        <f t="shared" si="3"/>
        <v>9.0208999999999993</v>
      </c>
      <c r="K19">
        <f t="shared" si="4"/>
        <v>10.0458</v>
      </c>
      <c r="L19">
        <f t="shared" si="5"/>
        <v>10.5975</v>
      </c>
    </row>
    <row r="20" spans="1:12" x14ac:dyDescent="0.25">
      <c r="A20" s="1" t="s">
        <v>14</v>
      </c>
      <c r="B20">
        <v>7467.1</v>
      </c>
      <c r="C20">
        <v>9416.6</v>
      </c>
      <c r="D20">
        <v>10865.4</v>
      </c>
      <c r="F20">
        <f t="shared" si="1"/>
        <v>1949.5</v>
      </c>
      <c r="G20">
        <f t="shared" si="1"/>
        <v>1448.7999999999993</v>
      </c>
      <c r="H20">
        <f t="shared" si="2"/>
        <v>3398.2999999999993</v>
      </c>
      <c r="J20">
        <f t="shared" si="3"/>
        <v>7.4671000000000003</v>
      </c>
      <c r="K20">
        <f t="shared" si="4"/>
        <v>9.4166000000000007</v>
      </c>
      <c r="L20">
        <f t="shared" si="5"/>
        <v>10.865399999999999</v>
      </c>
    </row>
    <row r="21" spans="1:12" x14ac:dyDescent="0.25">
      <c r="A21" s="1" t="s">
        <v>15</v>
      </c>
      <c r="B21">
        <v>9641.15</v>
      </c>
      <c r="C21">
        <v>9804</v>
      </c>
      <c r="D21">
        <v>10249.4</v>
      </c>
      <c r="F21">
        <f t="shared" si="1"/>
        <v>162.85000000000036</v>
      </c>
      <c r="G21">
        <f t="shared" si="1"/>
        <v>445.39999999999964</v>
      </c>
      <c r="H21">
        <f t="shared" si="2"/>
        <v>608.25</v>
      </c>
      <c r="J21">
        <f t="shared" si="3"/>
        <v>9.6411499999999997</v>
      </c>
      <c r="K21">
        <f t="shared" si="4"/>
        <v>9.8040000000000003</v>
      </c>
      <c r="L21">
        <f t="shared" si="5"/>
        <v>10.2494</v>
      </c>
    </row>
    <row r="22" spans="1:12" x14ac:dyDescent="0.25">
      <c r="A22" s="1" t="s">
        <v>16</v>
      </c>
      <c r="B22">
        <v>7433.35</v>
      </c>
      <c r="C22">
        <v>9881.4</v>
      </c>
      <c r="D22">
        <v>9119.2999999999993</v>
      </c>
      <c r="F22">
        <f t="shared" si="1"/>
        <v>2448.0499999999993</v>
      </c>
      <c r="G22">
        <f t="shared" si="1"/>
        <v>-762.10000000000036</v>
      </c>
      <c r="H22">
        <f t="shared" si="2"/>
        <v>1685.9499999999989</v>
      </c>
      <c r="J22">
        <f t="shared" si="3"/>
        <v>7.4333500000000008</v>
      </c>
      <c r="K22">
        <f t="shared" si="4"/>
        <v>9.8813999999999993</v>
      </c>
      <c r="L22">
        <f t="shared" si="5"/>
        <v>9.1192999999999991</v>
      </c>
    </row>
    <row r="23" spans="1:12" x14ac:dyDescent="0.25">
      <c r="A23" s="1" t="s">
        <v>17</v>
      </c>
      <c r="B23">
        <v>11394.35</v>
      </c>
      <c r="C23">
        <v>11516.4</v>
      </c>
      <c r="D23">
        <v>12615.3</v>
      </c>
      <c r="F23">
        <f t="shared" si="1"/>
        <v>122.04999999999927</v>
      </c>
      <c r="G23">
        <f t="shared" si="1"/>
        <v>1098.8999999999996</v>
      </c>
      <c r="H23">
        <f t="shared" si="2"/>
        <v>1220.9499999999989</v>
      </c>
      <c r="J23">
        <f t="shared" si="3"/>
        <v>11.394350000000001</v>
      </c>
      <c r="K23">
        <f t="shared" si="4"/>
        <v>11.516399999999999</v>
      </c>
      <c r="L23">
        <f t="shared" si="5"/>
        <v>12.6153</v>
      </c>
    </row>
    <row r="24" spans="1:12" x14ac:dyDescent="0.25">
      <c r="A24" s="1" t="s">
        <v>18</v>
      </c>
      <c r="B24">
        <v>23139.35</v>
      </c>
      <c r="C24">
        <v>28544.1</v>
      </c>
      <c r="D24">
        <v>28165.55</v>
      </c>
      <c r="F24">
        <f t="shared" si="1"/>
        <v>5404.75</v>
      </c>
      <c r="G24">
        <f t="shared" si="1"/>
        <v>-378.54999999999927</v>
      </c>
      <c r="H24">
        <f t="shared" si="2"/>
        <v>5026.2000000000007</v>
      </c>
      <c r="J24">
        <f t="shared" si="3"/>
        <v>23.13935</v>
      </c>
      <c r="K24">
        <f t="shared" si="4"/>
        <v>28.5441</v>
      </c>
      <c r="L24">
        <f t="shared" si="5"/>
        <v>28.16555</v>
      </c>
    </row>
    <row r="25" spans="1:12" x14ac:dyDescent="0.25">
      <c r="A25" s="1" t="s">
        <v>19</v>
      </c>
      <c r="B25">
        <v>14265.15</v>
      </c>
      <c r="C25">
        <v>12101.9</v>
      </c>
      <c r="D25">
        <v>13910.1</v>
      </c>
      <c r="F25">
        <f t="shared" si="1"/>
        <v>-2163.25</v>
      </c>
      <c r="G25">
        <f t="shared" si="1"/>
        <v>1808.2000000000007</v>
      </c>
      <c r="H25">
        <f t="shared" si="2"/>
        <v>-355.04999999999927</v>
      </c>
      <c r="J25">
        <f t="shared" si="3"/>
        <v>14.26515</v>
      </c>
      <c r="K25">
        <f t="shared" si="4"/>
        <v>12.101899999999999</v>
      </c>
      <c r="L25">
        <f t="shared" si="5"/>
        <v>13.9101</v>
      </c>
    </row>
    <row r="26" spans="1:12" x14ac:dyDescent="0.25">
      <c r="A26" s="1" t="s">
        <v>20</v>
      </c>
      <c r="B26">
        <v>13624.5</v>
      </c>
      <c r="C26">
        <v>14329.9</v>
      </c>
      <c r="D26">
        <v>16607.599999999999</v>
      </c>
      <c r="F26">
        <f t="shared" si="1"/>
        <v>705.39999999999964</v>
      </c>
      <c r="G26">
        <f t="shared" si="1"/>
        <v>2277.6999999999989</v>
      </c>
      <c r="H26">
        <f t="shared" si="2"/>
        <v>2983.0999999999985</v>
      </c>
      <c r="J26">
        <f t="shared" si="3"/>
        <v>13.624499999999999</v>
      </c>
      <c r="K26">
        <f t="shared" si="4"/>
        <v>14.3299</v>
      </c>
      <c r="L26">
        <f t="shared" si="5"/>
        <v>16.607599999999998</v>
      </c>
    </row>
    <row r="27" spans="1:12" x14ac:dyDescent="0.25">
      <c r="A27" s="1" t="s">
        <v>21</v>
      </c>
      <c r="B27">
        <v>7112.3</v>
      </c>
      <c r="C27">
        <v>11948</v>
      </c>
      <c r="D27">
        <v>11193.4</v>
      </c>
      <c r="F27">
        <f t="shared" si="1"/>
        <v>4835.7</v>
      </c>
      <c r="G27">
        <f t="shared" si="1"/>
        <v>-754.60000000000036</v>
      </c>
      <c r="H27">
        <f t="shared" si="2"/>
        <v>4081.0999999999995</v>
      </c>
      <c r="J27">
        <f t="shared" si="3"/>
        <v>7.1123000000000003</v>
      </c>
      <c r="K27">
        <f t="shared" si="4"/>
        <v>11.948</v>
      </c>
      <c r="L27">
        <f t="shared" si="5"/>
        <v>11.1934</v>
      </c>
    </row>
    <row r="28" spans="1:12" x14ac:dyDescent="0.25">
      <c r="A28" s="1" t="s">
        <v>22</v>
      </c>
      <c r="B28">
        <v>19962.150000000001</v>
      </c>
      <c r="C28">
        <v>19244.5</v>
      </c>
      <c r="D28">
        <v>24778.6</v>
      </c>
      <c r="F28">
        <f t="shared" si="1"/>
        <v>-717.65000000000146</v>
      </c>
      <c r="G28">
        <f t="shared" si="1"/>
        <v>5534.0999999999985</v>
      </c>
      <c r="H28">
        <f t="shared" si="2"/>
        <v>4816.4499999999971</v>
      </c>
      <c r="J28">
        <f t="shared" si="3"/>
        <v>19.962150000000001</v>
      </c>
      <c r="K28">
        <f t="shared" si="4"/>
        <v>19.244499999999999</v>
      </c>
      <c r="L28">
        <f t="shared" si="5"/>
        <v>24.778599999999997</v>
      </c>
    </row>
    <row r="29" spans="1:12" x14ac:dyDescent="0.25">
      <c r="A29" s="1" t="s">
        <v>23</v>
      </c>
      <c r="B29">
        <v>8144.15</v>
      </c>
      <c r="C29">
        <v>7352.8</v>
      </c>
      <c r="D29">
        <v>8702.4500000000007</v>
      </c>
      <c r="F29">
        <f t="shared" si="1"/>
        <v>-791.34999999999945</v>
      </c>
      <c r="G29">
        <f t="shared" si="1"/>
        <v>1349.6500000000005</v>
      </c>
      <c r="H29">
        <f t="shared" si="2"/>
        <v>558.30000000000109</v>
      </c>
      <c r="J29">
        <f t="shared" si="3"/>
        <v>8.1441499999999998</v>
      </c>
      <c r="K29">
        <f t="shared" si="4"/>
        <v>7.3528000000000002</v>
      </c>
      <c r="L29">
        <f t="shared" si="5"/>
        <v>8.7024500000000007</v>
      </c>
    </row>
    <row r="30" spans="1:12" x14ac:dyDescent="0.25">
      <c r="A30" s="1" t="s">
        <v>27</v>
      </c>
      <c r="B30">
        <v>23474.842105263157</v>
      </c>
      <c r="C30">
        <v>17179</v>
      </c>
      <c r="D30">
        <v>27771.5</v>
      </c>
      <c r="F30">
        <f t="shared" si="1"/>
        <v>-6295.8421052631566</v>
      </c>
      <c r="G30">
        <f t="shared" si="1"/>
        <v>10592.5</v>
      </c>
      <c r="H30">
        <f t="shared" si="2"/>
        <v>4296.6578947368434</v>
      </c>
      <c r="J30">
        <f t="shared" si="3"/>
        <v>23.474842105263157</v>
      </c>
      <c r="K30">
        <f t="shared" si="4"/>
        <v>17.178999999999998</v>
      </c>
      <c r="L30">
        <f t="shared" si="5"/>
        <v>27.7715</v>
      </c>
    </row>
    <row r="31" spans="1:12" x14ac:dyDescent="0.25">
      <c r="A31" s="1" t="s">
        <v>24</v>
      </c>
      <c r="B31">
        <v>14291</v>
      </c>
      <c r="C31">
        <v>12034.2</v>
      </c>
      <c r="D31">
        <v>17097.3</v>
      </c>
      <c r="F31">
        <f t="shared" si="1"/>
        <v>-2256.7999999999993</v>
      </c>
      <c r="G31">
        <f t="shared" si="1"/>
        <v>5063.0999999999985</v>
      </c>
      <c r="H31">
        <f t="shared" si="2"/>
        <v>2806.2999999999993</v>
      </c>
      <c r="J31">
        <f t="shared" si="3"/>
        <v>14.291</v>
      </c>
      <c r="K31">
        <f t="shared" si="4"/>
        <v>12.0342</v>
      </c>
      <c r="L31">
        <f t="shared" si="5"/>
        <v>17.097300000000001</v>
      </c>
    </row>
    <row r="32" spans="1:12" x14ac:dyDescent="0.25">
      <c r="A32" s="1" t="s">
        <v>25</v>
      </c>
      <c r="B32">
        <v>14748.7</v>
      </c>
      <c r="C32">
        <v>16990.5</v>
      </c>
      <c r="D32">
        <v>15912.8</v>
      </c>
      <c r="F32">
        <f t="shared" si="1"/>
        <v>2241.7999999999993</v>
      </c>
      <c r="G32">
        <f t="shared" si="1"/>
        <v>-1077.7000000000007</v>
      </c>
      <c r="H32">
        <f t="shared" si="2"/>
        <v>1164.0999999999985</v>
      </c>
      <c r="J32">
        <f t="shared" si="3"/>
        <v>14.748700000000001</v>
      </c>
      <c r="K32">
        <f t="shared" si="4"/>
        <v>16.990500000000001</v>
      </c>
      <c r="L32">
        <f t="shared" si="5"/>
        <v>15.912799999999999</v>
      </c>
    </row>
    <row r="33" spans="1:12" x14ac:dyDescent="0.25">
      <c r="A33" s="1" t="s">
        <v>26</v>
      </c>
      <c r="B33">
        <v>14428.78947368421</v>
      </c>
      <c r="C33">
        <v>13216.4</v>
      </c>
      <c r="D33">
        <v>14316.3</v>
      </c>
      <c r="F33">
        <f t="shared" si="1"/>
        <v>-1212.3894736842103</v>
      </c>
      <c r="G33">
        <f t="shared" si="1"/>
        <v>1099.8999999999996</v>
      </c>
      <c r="H33">
        <f t="shared" si="2"/>
        <v>-112.48947368421068</v>
      </c>
      <c r="J33">
        <f t="shared" si="3"/>
        <v>14.42878947368421</v>
      </c>
      <c r="K33">
        <f t="shared" si="4"/>
        <v>13.2164</v>
      </c>
      <c r="L33">
        <f t="shared" si="5"/>
        <v>14.3163</v>
      </c>
    </row>
    <row r="34" spans="1:12" x14ac:dyDescent="0.25">
      <c r="A34" s="1" t="s">
        <v>29</v>
      </c>
      <c r="B34">
        <v>19212.599999999999</v>
      </c>
      <c r="C34">
        <v>23460.6</v>
      </c>
      <c r="D34">
        <v>22666.5</v>
      </c>
      <c r="F34">
        <f t="shared" si="1"/>
        <v>4248</v>
      </c>
      <c r="G34">
        <f t="shared" si="1"/>
        <v>-794.09999999999854</v>
      </c>
      <c r="H34">
        <f t="shared" si="2"/>
        <v>3453.9000000000015</v>
      </c>
      <c r="J34">
        <f t="shared" si="3"/>
        <v>19.212599999999998</v>
      </c>
      <c r="K34">
        <f t="shared" si="4"/>
        <v>23.460599999999999</v>
      </c>
      <c r="L34">
        <f t="shared" si="5"/>
        <v>22.666499999999999</v>
      </c>
    </row>
    <row r="35" spans="1:12" x14ac:dyDescent="0.25">
      <c r="A35" s="1" t="s">
        <v>30</v>
      </c>
      <c r="B35">
        <v>11295.78947368421</v>
      </c>
      <c r="C35">
        <v>8788.1</v>
      </c>
      <c r="D35">
        <v>11470.3</v>
      </c>
      <c r="F35">
        <f t="shared" si="1"/>
        <v>-2507.6894736842096</v>
      </c>
      <c r="G35">
        <f t="shared" si="1"/>
        <v>2682.1999999999989</v>
      </c>
      <c r="H35">
        <f t="shared" si="2"/>
        <v>174.51052631578932</v>
      </c>
      <c r="J35">
        <f t="shared" si="3"/>
        <v>11.295789473684209</v>
      </c>
      <c r="K35">
        <f t="shared" si="4"/>
        <v>8.7881</v>
      </c>
      <c r="L35">
        <f t="shared" si="5"/>
        <v>11.4703</v>
      </c>
    </row>
    <row r="37" spans="1:12" x14ac:dyDescent="0.25">
      <c r="A37" s="2" t="s">
        <v>8</v>
      </c>
      <c r="B37">
        <f>AVERAGE(B4:B35)</f>
        <v>13772.366282894738</v>
      </c>
      <c r="C37">
        <f t="shared" ref="C37:H37" si="6">AVERAGE(C4:C35)</f>
        <v>14340.700347222224</v>
      </c>
      <c r="D37">
        <f t="shared" si="6"/>
        <v>15825.969490131574</v>
      </c>
      <c r="F37">
        <f t="shared" si="6"/>
        <v>568.33406432748529</v>
      </c>
      <c r="G37">
        <f t="shared" si="6"/>
        <v>1485.269142909357</v>
      </c>
      <c r="H37">
        <f t="shared" si="6"/>
        <v>2053.6032072368416</v>
      </c>
    </row>
    <row r="38" spans="1:12" x14ac:dyDescent="0.25">
      <c r="A38" s="2" t="s">
        <v>13</v>
      </c>
      <c r="B38" s="2">
        <f t="shared" ref="B38" si="7">B37/1000</f>
        <v>13.772366282894739</v>
      </c>
      <c r="C38" s="2">
        <f>C37/1000</f>
        <v>14.340700347222224</v>
      </c>
      <c r="D38" s="2">
        <f t="shared" ref="D38" si="8">D37/1000</f>
        <v>15.825969490131575</v>
      </c>
      <c r="E38" s="2"/>
      <c r="F38" s="2">
        <f t="shared" ref="F38:H38" si="9">F37/1000</f>
        <v>0.56833406432748534</v>
      </c>
      <c r="G38" s="2">
        <f t="shared" si="9"/>
        <v>1.485269142909357</v>
      </c>
      <c r="H38" s="2">
        <f t="shared" si="9"/>
        <v>2.0536032072368418</v>
      </c>
    </row>
    <row r="39" spans="1:12" x14ac:dyDescent="0.25">
      <c r="A39" s="2" t="s">
        <v>31</v>
      </c>
      <c r="B39">
        <f>MEDIAN(B4:B35)</f>
        <v>13642.674999999999</v>
      </c>
      <c r="C39">
        <f t="shared" ref="C39:H39" si="10">MEDIAN(C4:C35)</f>
        <v>12189.15</v>
      </c>
      <c r="D39">
        <f t="shared" si="10"/>
        <v>14539.75</v>
      </c>
      <c r="F39">
        <f t="shared" si="10"/>
        <v>646.125</v>
      </c>
      <c r="G39">
        <f t="shared" si="10"/>
        <v>1195.1250000000009</v>
      </c>
      <c r="H39">
        <f t="shared" si="10"/>
        <v>1768.9749999999995</v>
      </c>
    </row>
    <row r="40" spans="1:12" x14ac:dyDescent="0.25">
      <c r="A40" s="2" t="s">
        <v>32</v>
      </c>
      <c r="B40" s="13">
        <f t="shared" ref="B40" si="11">B39/1000</f>
        <v>13.642674999999999</v>
      </c>
      <c r="C40" s="13">
        <f>C39/1000</f>
        <v>12.18915</v>
      </c>
      <c r="D40" s="13">
        <f t="shared" ref="D40" si="12">D39/1000</f>
        <v>14.53975</v>
      </c>
      <c r="E40" s="13"/>
      <c r="F40" s="13">
        <f t="shared" ref="F40:H40" si="13">F39/1000</f>
        <v>0.64612499999999995</v>
      </c>
      <c r="G40" s="13">
        <f t="shared" si="13"/>
        <v>1.1951250000000009</v>
      </c>
      <c r="H40" s="13">
        <f t="shared" si="13"/>
        <v>1.7689749999999995</v>
      </c>
    </row>
    <row r="41" spans="1:12" x14ac:dyDescent="0.25">
      <c r="A41" s="1"/>
    </row>
    <row r="42" spans="1:12" x14ac:dyDescent="0.25">
      <c r="A42" s="1"/>
    </row>
    <row r="43" spans="1:12" x14ac:dyDescent="0.25">
      <c r="A43" s="2" t="s">
        <v>12</v>
      </c>
    </row>
    <row r="44" spans="1:12" x14ac:dyDescent="0.25">
      <c r="A44" s="2" t="s">
        <v>28</v>
      </c>
      <c r="B44" s="2" t="s">
        <v>42</v>
      </c>
      <c r="C44" s="2" t="s">
        <v>43</v>
      </c>
      <c r="D44" s="2" t="s">
        <v>44</v>
      </c>
      <c r="E44" s="2"/>
      <c r="F44" s="2" t="s">
        <v>45</v>
      </c>
      <c r="G44" s="2" t="s">
        <v>46</v>
      </c>
      <c r="H44" s="2" t="s">
        <v>47</v>
      </c>
    </row>
    <row r="45" spans="1:12" x14ac:dyDescent="0.25">
      <c r="A45" s="1"/>
      <c r="J45" s="2" t="s">
        <v>42</v>
      </c>
      <c r="K45" s="2" t="s">
        <v>43</v>
      </c>
      <c r="L45" s="2" t="s">
        <v>44</v>
      </c>
    </row>
    <row r="46" spans="1:12" x14ac:dyDescent="0.25">
      <c r="A46" s="1" t="s">
        <v>14</v>
      </c>
      <c r="B46">
        <v>6822.3157894736842</v>
      </c>
      <c r="C46">
        <v>6934.8</v>
      </c>
      <c r="D46">
        <v>8317.0526315789466</v>
      </c>
      <c r="F46">
        <f>C46-B46</f>
        <v>112.48421052631602</v>
      </c>
      <c r="G46">
        <f>D46-C46</f>
        <v>1382.2526315789464</v>
      </c>
      <c r="H46">
        <f>D46-B46</f>
        <v>1494.7368421052624</v>
      </c>
      <c r="J46">
        <f>B46/1000</f>
        <v>6.8223157894736843</v>
      </c>
      <c r="K46">
        <f t="shared" ref="K46:K77" si="14">C46/1000</f>
        <v>6.9348000000000001</v>
      </c>
      <c r="L46">
        <f t="shared" ref="L46:L77" si="15">D46/1000</f>
        <v>8.3170526315789459</v>
      </c>
    </row>
    <row r="47" spans="1:12" x14ac:dyDescent="0.25">
      <c r="A47" s="1" t="s">
        <v>15</v>
      </c>
      <c r="B47">
        <v>7253.4</v>
      </c>
      <c r="C47">
        <v>8827.7999999999993</v>
      </c>
      <c r="D47">
        <v>8402.7999999999993</v>
      </c>
      <c r="F47">
        <f t="shared" ref="F47:G77" si="16">C47-B47</f>
        <v>1574.3999999999996</v>
      </c>
      <c r="G47">
        <f t="shared" si="16"/>
        <v>-425</v>
      </c>
      <c r="H47">
        <f t="shared" ref="H47:H77" si="17">D47-B47</f>
        <v>1149.3999999999996</v>
      </c>
      <c r="J47">
        <f t="shared" ref="J47:J77" si="18">B47/1000</f>
        <v>7.2534000000000001</v>
      </c>
      <c r="K47">
        <f t="shared" si="14"/>
        <v>8.8277999999999999</v>
      </c>
      <c r="L47">
        <f t="shared" si="15"/>
        <v>8.4027999999999992</v>
      </c>
    </row>
    <row r="48" spans="1:12" x14ac:dyDescent="0.25">
      <c r="A48" s="1" t="s">
        <v>16</v>
      </c>
      <c r="B48">
        <v>6073.8666670000002</v>
      </c>
      <c r="C48">
        <v>6572.4</v>
      </c>
      <c r="D48">
        <v>6687.578947</v>
      </c>
      <c r="F48">
        <f t="shared" si="16"/>
        <v>498.5333329999994</v>
      </c>
      <c r="G48">
        <f t="shared" si="16"/>
        <v>115.17894700000033</v>
      </c>
      <c r="H48">
        <f t="shared" si="17"/>
        <v>613.71227999999974</v>
      </c>
      <c r="J48">
        <f t="shared" si="18"/>
        <v>6.0738666669999999</v>
      </c>
      <c r="K48">
        <f t="shared" si="14"/>
        <v>6.5724</v>
      </c>
      <c r="L48">
        <f t="shared" si="15"/>
        <v>6.6875789469999996</v>
      </c>
    </row>
    <row r="49" spans="1:12" x14ac:dyDescent="0.25">
      <c r="A49" s="1" t="s">
        <v>17</v>
      </c>
      <c r="B49">
        <v>6411.1111111111113</v>
      </c>
      <c r="C49">
        <v>6180.8</v>
      </c>
      <c r="D49">
        <v>6785.333333333333</v>
      </c>
      <c r="F49">
        <f t="shared" si="16"/>
        <v>-230.31111111111113</v>
      </c>
      <c r="G49">
        <f t="shared" si="16"/>
        <v>604.53333333333285</v>
      </c>
      <c r="H49">
        <f t="shared" si="17"/>
        <v>374.22222222222172</v>
      </c>
      <c r="J49">
        <f t="shared" si="18"/>
        <v>6.4111111111111114</v>
      </c>
      <c r="K49">
        <f t="shared" si="14"/>
        <v>6.1808000000000005</v>
      </c>
      <c r="L49">
        <f t="shared" si="15"/>
        <v>6.785333333333333</v>
      </c>
    </row>
    <row r="50" spans="1:12" x14ac:dyDescent="0.25">
      <c r="A50" s="1" t="s">
        <v>18</v>
      </c>
      <c r="B50">
        <v>5159</v>
      </c>
      <c r="C50">
        <v>5803</v>
      </c>
      <c r="D50">
        <v>6363</v>
      </c>
      <c r="F50">
        <f t="shared" si="16"/>
        <v>644</v>
      </c>
      <c r="G50">
        <f t="shared" si="16"/>
        <v>560</v>
      </c>
      <c r="H50">
        <f t="shared" si="17"/>
        <v>1204</v>
      </c>
      <c r="J50">
        <f t="shared" si="18"/>
        <v>5.1589999999999998</v>
      </c>
      <c r="K50">
        <f t="shared" si="14"/>
        <v>5.8029999999999999</v>
      </c>
      <c r="L50">
        <f t="shared" si="15"/>
        <v>6.3630000000000004</v>
      </c>
    </row>
    <row r="51" spans="1:12" x14ac:dyDescent="0.25">
      <c r="A51" s="1" t="s">
        <v>19</v>
      </c>
      <c r="B51">
        <v>5685</v>
      </c>
      <c r="C51">
        <v>5780.8888888888887</v>
      </c>
      <c r="D51">
        <v>5554.2857142857147</v>
      </c>
      <c r="F51">
        <f t="shared" si="16"/>
        <v>95.888888888888687</v>
      </c>
      <c r="G51">
        <f t="shared" si="16"/>
        <v>-226.60317460317401</v>
      </c>
      <c r="H51">
        <f t="shared" si="17"/>
        <v>-130.71428571428532</v>
      </c>
      <c r="J51">
        <f t="shared" si="18"/>
        <v>5.6849999999999996</v>
      </c>
      <c r="K51">
        <f t="shared" si="14"/>
        <v>5.7808888888888887</v>
      </c>
      <c r="L51">
        <f t="shared" si="15"/>
        <v>5.5542857142857143</v>
      </c>
    </row>
    <row r="52" spans="1:12" x14ac:dyDescent="0.25">
      <c r="A52" s="1" t="s">
        <v>20</v>
      </c>
      <c r="B52">
        <v>4240.363636363636</v>
      </c>
      <c r="C52">
        <v>3988</v>
      </c>
      <c r="D52">
        <v>4977.8823529411766</v>
      </c>
      <c r="F52">
        <f t="shared" si="16"/>
        <v>-252.36363636363603</v>
      </c>
      <c r="G52">
        <f t="shared" si="16"/>
        <v>989.88235294117658</v>
      </c>
      <c r="H52">
        <f t="shared" si="17"/>
        <v>737.51871657754054</v>
      </c>
      <c r="J52">
        <f t="shared" si="18"/>
        <v>4.2403636363636359</v>
      </c>
      <c r="K52">
        <f t="shared" si="14"/>
        <v>3.988</v>
      </c>
      <c r="L52">
        <f t="shared" si="15"/>
        <v>4.9778823529411769</v>
      </c>
    </row>
    <row r="53" spans="1:12" x14ac:dyDescent="0.25">
      <c r="A53" s="1" t="s">
        <v>21</v>
      </c>
      <c r="B53">
        <v>4955.9473684210525</v>
      </c>
      <c r="C53">
        <v>4512.8</v>
      </c>
      <c r="D53">
        <v>4682.105263157895</v>
      </c>
      <c r="F53">
        <f t="shared" si="16"/>
        <v>-443.14736842105231</v>
      </c>
      <c r="G53">
        <f t="shared" si="16"/>
        <v>169.30526315789484</v>
      </c>
      <c r="H53">
        <f t="shared" si="17"/>
        <v>-273.84210526315746</v>
      </c>
      <c r="J53">
        <f t="shared" si="18"/>
        <v>4.9559473684210529</v>
      </c>
      <c r="K53">
        <f t="shared" si="14"/>
        <v>4.5128000000000004</v>
      </c>
      <c r="L53">
        <f t="shared" si="15"/>
        <v>4.6821052631578954</v>
      </c>
    </row>
    <row r="54" spans="1:12" x14ac:dyDescent="0.25">
      <c r="A54" s="1" t="s">
        <v>22</v>
      </c>
      <c r="B54">
        <v>6931.5555555555557</v>
      </c>
      <c r="C54">
        <v>6860.8888888888887</v>
      </c>
      <c r="D54">
        <v>7256.4444444444443</v>
      </c>
      <c r="F54">
        <f t="shared" si="16"/>
        <v>-70.66666666666697</v>
      </c>
      <c r="G54">
        <f t="shared" si="16"/>
        <v>395.55555555555566</v>
      </c>
      <c r="H54">
        <f t="shared" si="17"/>
        <v>324.88888888888869</v>
      </c>
      <c r="J54">
        <f t="shared" si="18"/>
        <v>6.9315555555555557</v>
      </c>
      <c r="K54">
        <f t="shared" si="14"/>
        <v>6.8608888888888888</v>
      </c>
      <c r="L54">
        <f t="shared" si="15"/>
        <v>7.256444444444444</v>
      </c>
    </row>
    <row r="55" spans="1:12" x14ac:dyDescent="0.25">
      <c r="A55" s="1" t="s">
        <v>23</v>
      </c>
      <c r="B55">
        <v>4139.1111111111113</v>
      </c>
      <c r="C55">
        <v>4802.666666666667</v>
      </c>
      <c r="D55">
        <v>4552.4705882352937</v>
      </c>
      <c r="F55">
        <f t="shared" si="16"/>
        <v>663.55555555555566</v>
      </c>
      <c r="G55">
        <f t="shared" si="16"/>
        <v>-250.19607843137328</v>
      </c>
      <c r="H55">
        <f t="shared" si="17"/>
        <v>413.35947712418238</v>
      </c>
      <c r="J55">
        <f t="shared" si="18"/>
        <v>4.1391111111111112</v>
      </c>
      <c r="K55">
        <f t="shared" si="14"/>
        <v>4.8026666666666671</v>
      </c>
      <c r="L55">
        <f t="shared" si="15"/>
        <v>4.5524705882352938</v>
      </c>
    </row>
    <row r="56" spans="1:12" x14ac:dyDescent="0.25">
      <c r="A56" s="1" t="s">
        <v>27</v>
      </c>
      <c r="B56">
        <v>6436.8571428571431</v>
      </c>
      <c r="C56">
        <v>6666.4</v>
      </c>
      <c r="D56">
        <v>6535.3846153846152</v>
      </c>
      <c r="F56">
        <f t="shared" si="16"/>
        <v>229.54285714285652</v>
      </c>
      <c r="G56">
        <f t="shared" si="16"/>
        <v>-131.01538461538439</v>
      </c>
      <c r="H56">
        <f t="shared" si="17"/>
        <v>98.527472527472128</v>
      </c>
      <c r="J56">
        <f t="shared" si="18"/>
        <v>6.4368571428571428</v>
      </c>
      <c r="K56">
        <f t="shared" si="14"/>
        <v>6.6663999999999994</v>
      </c>
      <c r="L56">
        <f t="shared" si="15"/>
        <v>6.5353846153846149</v>
      </c>
    </row>
    <row r="57" spans="1:12" x14ac:dyDescent="0.25">
      <c r="A57" s="1" t="s">
        <v>24</v>
      </c>
      <c r="B57">
        <v>7433.1111111111113</v>
      </c>
      <c r="C57">
        <v>6588</v>
      </c>
      <c r="D57">
        <v>7739.2941176470586</v>
      </c>
      <c r="F57">
        <f t="shared" si="16"/>
        <v>-845.11111111111131</v>
      </c>
      <c r="G57">
        <f t="shared" si="16"/>
        <v>1151.2941176470586</v>
      </c>
      <c r="H57">
        <f t="shared" si="17"/>
        <v>306.18300653594724</v>
      </c>
      <c r="J57">
        <f t="shared" si="18"/>
        <v>7.4331111111111117</v>
      </c>
      <c r="K57">
        <f t="shared" si="14"/>
        <v>6.5880000000000001</v>
      </c>
      <c r="L57">
        <f t="shared" si="15"/>
        <v>7.7392941176470584</v>
      </c>
    </row>
    <row r="58" spans="1:12" x14ac:dyDescent="0.25">
      <c r="A58" s="1" t="s">
        <v>25</v>
      </c>
      <c r="B58">
        <v>5898.1538461538457</v>
      </c>
      <c r="C58">
        <v>8470.5</v>
      </c>
      <c r="D58">
        <v>8128.6315789473683</v>
      </c>
      <c r="F58">
        <f t="shared" si="16"/>
        <v>2572.3461538461543</v>
      </c>
      <c r="G58">
        <f t="shared" si="16"/>
        <v>-341.86842105263167</v>
      </c>
      <c r="H58">
        <f t="shared" si="17"/>
        <v>2230.4777327935226</v>
      </c>
      <c r="J58">
        <f t="shared" si="18"/>
        <v>5.8981538461538454</v>
      </c>
      <c r="K58">
        <f t="shared" si="14"/>
        <v>8.4704999999999995</v>
      </c>
      <c r="L58">
        <f t="shared" si="15"/>
        <v>8.1286315789473687</v>
      </c>
    </row>
    <row r="59" spans="1:12" x14ac:dyDescent="0.25">
      <c r="A59" s="1" t="s">
        <v>26</v>
      </c>
      <c r="B59">
        <v>7145.333333333333</v>
      </c>
      <c r="C59">
        <v>6329.333333333333</v>
      </c>
      <c r="D59">
        <v>7972.5</v>
      </c>
      <c r="F59">
        <f t="shared" si="16"/>
        <v>-816</v>
      </c>
      <c r="G59">
        <f t="shared" si="16"/>
        <v>1643.166666666667</v>
      </c>
      <c r="H59">
        <f t="shared" si="17"/>
        <v>827.16666666666697</v>
      </c>
      <c r="J59">
        <f t="shared" si="18"/>
        <v>7.1453333333333333</v>
      </c>
      <c r="K59">
        <f t="shared" si="14"/>
        <v>6.3293333333333326</v>
      </c>
      <c r="L59">
        <f t="shared" si="15"/>
        <v>7.9725000000000001</v>
      </c>
    </row>
    <row r="60" spans="1:12" x14ac:dyDescent="0.25">
      <c r="A60" s="1" t="s">
        <v>29</v>
      </c>
      <c r="B60">
        <v>7081.8666666666668</v>
      </c>
      <c r="C60">
        <v>6264</v>
      </c>
      <c r="D60">
        <v>8335.3333333333339</v>
      </c>
      <c r="F60">
        <f t="shared" si="16"/>
        <v>-817.86666666666679</v>
      </c>
      <c r="G60">
        <f t="shared" si="16"/>
        <v>2071.3333333333339</v>
      </c>
      <c r="H60">
        <f t="shared" si="17"/>
        <v>1253.4666666666672</v>
      </c>
      <c r="J60">
        <f t="shared" si="18"/>
        <v>7.0818666666666665</v>
      </c>
      <c r="K60">
        <f t="shared" si="14"/>
        <v>6.2640000000000002</v>
      </c>
      <c r="L60">
        <f t="shared" si="15"/>
        <v>8.3353333333333346</v>
      </c>
    </row>
    <row r="61" spans="1:12" x14ac:dyDescent="0.25">
      <c r="A61" s="1" t="s">
        <v>30</v>
      </c>
      <c r="B61">
        <v>3084.3888888888887</v>
      </c>
      <c r="C61">
        <v>6136</v>
      </c>
      <c r="D61">
        <v>6890</v>
      </c>
      <c r="F61">
        <f t="shared" si="16"/>
        <v>3051.6111111111113</v>
      </c>
      <c r="G61">
        <f t="shared" si="16"/>
        <v>754</v>
      </c>
      <c r="H61">
        <f t="shared" si="17"/>
        <v>3805.6111111111113</v>
      </c>
      <c r="J61">
        <f t="shared" si="18"/>
        <v>3.0843888888888888</v>
      </c>
      <c r="K61">
        <f t="shared" si="14"/>
        <v>6.1360000000000001</v>
      </c>
      <c r="L61">
        <f t="shared" si="15"/>
        <v>6.89</v>
      </c>
    </row>
    <row r="62" spans="1:12" x14ac:dyDescent="0.25">
      <c r="A62" s="1" t="s">
        <v>14</v>
      </c>
      <c r="B62">
        <v>6647.7894736842109</v>
      </c>
      <c r="C62">
        <v>6895.8</v>
      </c>
      <c r="D62">
        <v>8028.8421052631575</v>
      </c>
      <c r="F62">
        <f t="shared" si="16"/>
        <v>248.01052631578932</v>
      </c>
      <c r="G62">
        <f t="shared" si="16"/>
        <v>1133.0421052631573</v>
      </c>
      <c r="H62">
        <f t="shared" si="17"/>
        <v>1381.0526315789466</v>
      </c>
      <c r="J62">
        <f t="shared" si="18"/>
        <v>6.6477894736842105</v>
      </c>
      <c r="K62">
        <f t="shared" si="14"/>
        <v>6.8958000000000004</v>
      </c>
      <c r="L62">
        <f t="shared" si="15"/>
        <v>8.0288421052631573</v>
      </c>
    </row>
    <row r="63" spans="1:12" x14ac:dyDescent="0.25">
      <c r="A63" s="1" t="s">
        <v>15</v>
      </c>
      <c r="B63">
        <v>8212.6</v>
      </c>
      <c r="C63">
        <v>8295.6</v>
      </c>
      <c r="D63">
        <v>8647.2000000000007</v>
      </c>
      <c r="F63">
        <f t="shared" si="16"/>
        <v>83</v>
      </c>
      <c r="G63">
        <f t="shared" si="16"/>
        <v>351.60000000000036</v>
      </c>
      <c r="H63">
        <f t="shared" si="17"/>
        <v>434.60000000000036</v>
      </c>
      <c r="J63">
        <f t="shared" si="18"/>
        <v>8.2126000000000001</v>
      </c>
      <c r="K63">
        <f t="shared" si="14"/>
        <v>8.2956000000000003</v>
      </c>
      <c r="L63">
        <f t="shared" si="15"/>
        <v>8.6472000000000016</v>
      </c>
    </row>
    <row r="64" spans="1:12" x14ac:dyDescent="0.25">
      <c r="A64" s="1" t="s">
        <v>16</v>
      </c>
      <c r="B64">
        <v>7088</v>
      </c>
      <c r="C64">
        <v>7592</v>
      </c>
      <c r="D64">
        <v>7453.75</v>
      </c>
      <c r="F64">
        <f t="shared" si="16"/>
        <v>504</v>
      </c>
      <c r="G64">
        <f t="shared" si="16"/>
        <v>-138.25</v>
      </c>
      <c r="H64">
        <f t="shared" si="17"/>
        <v>365.75</v>
      </c>
      <c r="J64">
        <f t="shared" si="18"/>
        <v>7.0880000000000001</v>
      </c>
      <c r="K64">
        <f t="shared" si="14"/>
        <v>7.5919999999999996</v>
      </c>
      <c r="L64">
        <f t="shared" si="15"/>
        <v>7.4537500000000003</v>
      </c>
    </row>
    <row r="65" spans="1:12" x14ac:dyDescent="0.25">
      <c r="A65" s="1" t="s">
        <v>17</v>
      </c>
      <c r="B65">
        <v>5998.1538461538457</v>
      </c>
      <c r="C65">
        <v>5175.4285714285716</v>
      </c>
      <c r="D65">
        <v>7137.875</v>
      </c>
      <c r="F65">
        <f t="shared" si="16"/>
        <v>-822.72527472527418</v>
      </c>
      <c r="G65">
        <f t="shared" si="16"/>
        <v>1962.4464285714284</v>
      </c>
      <c r="H65">
        <f t="shared" si="17"/>
        <v>1139.7211538461543</v>
      </c>
      <c r="J65">
        <f t="shared" si="18"/>
        <v>5.9981538461538459</v>
      </c>
      <c r="K65">
        <f t="shared" si="14"/>
        <v>5.1754285714285713</v>
      </c>
      <c r="L65">
        <f t="shared" si="15"/>
        <v>7.1378750000000002</v>
      </c>
    </row>
    <row r="66" spans="1:12" x14ac:dyDescent="0.25">
      <c r="A66" s="1" t="s">
        <v>18</v>
      </c>
      <c r="B66">
        <v>5873</v>
      </c>
      <c r="C66">
        <v>6351.5555555555557</v>
      </c>
      <c r="D66">
        <v>7152.727272727273</v>
      </c>
      <c r="F66">
        <f t="shared" si="16"/>
        <v>478.55555555555566</v>
      </c>
      <c r="G66">
        <f t="shared" si="16"/>
        <v>801.17171717171732</v>
      </c>
      <c r="H66">
        <f t="shared" si="17"/>
        <v>1279.727272727273</v>
      </c>
      <c r="J66">
        <f t="shared" si="18"/>
        <v>5.8730000000000002</v>
      </c>
      <c r="K66">
        <f t="shared" si="14"/>
        <v>6.3515555555555556</v>
      </c>
      <c r="L66">
        <f t="shared" si="15"/>
        <v>7.1527272727272733</v>
      </c>
    </row>
    <row r="67" spans="1:12" x14ac:dyDescent="0.25">
      <c r="A67" s="1" t="s">
        <v>19</v>
      </c>
      <c r="B67">
        <v>6658.2142857142853</v>
      </c>
      <c r="C67">
        <v>6024.8</v>
      </c>
      <c r="D67">
        <v>6814.666666666667</v>
      </c>
      <c r="F67">
        <f t="shared" si="16"/>
        <v>-633.41428571428514</v>
      </c>
      <c r="G67">
        <f t="shared" si="16"/>
        <v>789.86666666666679</v>
      </c>
      <c r="H67">
        <f t="shared" si="17"/>
        <v>156.45238095238165</v>
      </c>
      <c r="J67">
        <f t="shared" si="18"/>
        <v>6.6582142857142852</v>
      </c>
      <c r="K67">
        <f t="shared" si="14"/>
        <v>6.0247999999999999</v>
      </c>
      <c r="L67">
        <f t="shared" si="15"/>
        <v>6.8146666666666667</v>
      </c>
    </row>
    <row r="68" spans="1:12" x14ac:dyDescent="0.25">
      <c r="A68" s="1" t="s">
        <v>20</v>
      </c>
      <c r="B68">
        <v>5842.7368421052633</v>
      </c>
      <c r="C68">
        <v>5848</v>
      </c>
      <c r="D68">
        <v>6623.0769230769229</v>
      </c>
      <c r="F68">
        <f t="shared" si="16"/>
        <v>5.2631578947366506</v>
      </c>
      <c r="G68">
        <f t="shared" si="16"/>
        <v>775.07692307692287</v>
      </c>
      <c r="H68">
        <f t="shared" si="17"/>
        <v>780.34008097165952</v>
      </c>
      <c r="J68">
        <f t="shared" si="18"/>
        <v>5.8427368421052632</v>
      </c>
      <c r="K68">
        <f t="shared" si="14"/>
        <v>5.8479999999999999</v>
      </c>
      <c r="L68">
        <f t="shared" si="15"/>
        <v>6.6230769230769226</v>
      </c>
    </row>
    <row r="69" spans="1:12" x14ac:dyDescent="0.25">
      <c r="A69" s="1" t="s">
        <v>21</v>
      </c>
      <c r="B69">
        <v>5564.3076923076924</v>
      </c>
      <c r="C69">
        <v>6058</v>
      </c>
      <c r="D69">
        <v>6321.75</v>
      </c>
      <c r="F69">
        <f t="shared" si="16"/>
        <v>493.69230769230762</v>
      </c>
      <c r="G69">
        <f t="shared" si="16"/>
        <v>263.75</v>
      </c>
      <c r="H69">
        <f t="shared" si="17"/>
        <v>757.44230769230762</v>
      </c>
      <c r="J69">
        <f t="shared" si="18"/>
        <v>5.5643076923076924</v>
      </c>
      <c r="K69">
        <f t="shared" si="14"/>
        <v>6.0579999999999998</v>
      </c>
      <c r="L69">
        <f t="shared" si="15"/>
        <v>6.3217499999999998</v>
      </c>
    </row>
    <row r="70" spans="1:12" x14ac:dyDescent="0.25">
      <c r="A70" s="1" t="s">
        <v>22</v>
      </c>
      <c r="B70">
        <v>6002.5</v>
      </c>
      <c r="C70">
        <v>7038.4</v>
      </c>
      <c r="D70">
        <v>8569.7142857142862</v>
      </c>
      <c r="F70">
        <f t="shared" si="16"/>
        <v>1035.8999999999996</v>
      </c>
      <c r="G70">
        <f t="shared" si="16"/>
        <v>1531.3142857142866</v>
      </c>
      <c r="H70">
        <f t="shared" si="17"/>
        <v>2567.2142857142862</v>
      </c>
      <c r="J70">
        <f t="shared" si="18"/>
        <v>6.0025000000000004</v>
      </c>
      <c r="K70">
        <f t="shared" si="14"/>
        <v>7.0383999999999993</v>
      </c>
      <c r="L70">
        <f t="shared" si="15"/>
        <v>8.5697142857142854</v>
      </c>
    </row>
    <row r="71" spans="1:12" x14ac:dyDescent="0.25">
      <c r="A71" s="1" t="s">
        <v>23</v>
      </c>
      <c r="B71">
        <v>5684.8</v>
      </c>
      <c r="C71">
        <v>6591.5</v>
      </c>
      <c r="D71">
        <v>6531.2</v>
      </c>
      <c r="F71">
        <f t="shared" si="16"/>
        <v>906.69999999999982</v>
      </c>
      <c r="G71">
        <f t="shared" si="16"/>
        <v>-60.300000000000182</v>
      </c>
      <c r="H71">
        <f t="shared" si="17"/>
        <v>846.39999999999964</v>
      </c>
      <c r="J71">
        <f t="shared" si="18"/>
        <v>5.6848000000000001</v>
      </c>
      <c r="K71">
        <f t="shared" si="14"/>
        <v>6.5914999999999999</v>
      </c>
      <c r="L71">
        <f t="shared" si="15"/>
        <v>6.5312000000000001</v>
      </c>
    </row>
    <row r="72" spans="1:12" x14ac:dyDescent="0.25">
      <c r="A72" s="1" t="s">
        <v>27</v>
      </c>
      <c r="B72">
        <v>6279.6923076923076</v>
      </c>
      <c r="C72">
        <v>6701.6</v>
      </c>
      <c r="D72">
        <v>7334.7692307692305</v>
      </c>
      <c r="F72">
        <f t="shared" si="16"/>
        <v>421.90769230769274</v>
      </c>
      <c r="G72">
        <f t="shared" si="16"/>
        <v>633.16923076923013</v>
      </c>
      <c r="H72">
        <f t="shared" si="17"/>
        <v>1055.0769230769229</v>
      </c>
      <c r="J72">
        <f t="shared" si="18"/>
        <v>6.2796923076923079</v>
      </c>
      <c r="K72">
        <f t="shared" si="14"/>
        <v>6.7016</v>
      </c>
      <c r="L72">
        <f t="shared" si="15"/>
        <v>7.3347692307692309</v>
      </c>
    </row>
    <row r="73" spans="1:12" x14ac:dyDescent="0.25">
      <c r="A73" s="1" t="s">
        <v>24</v>
      </c>
      <c r="B73">
        <v>7561.7647058823532</v>
      </c>
      <c r="C73">
        <v>8148</v>
      </c>
      <c r="D73">
        <v>7021.7142857142853</v>
      </c>
      <c r="F73">
        <f t="shared" si="16"/>
        <v>586.23529411764684</v>
      </c>
      <c r="G73">
        <f t="shared" si="16"/>
        <v>-1126.2857142857147</v>
      </c>
      <c r="H73">
        <f t="shared" si="17"/>
        <v>-540.05042016806783</v>
      </c>
      <c r="J73">
        <f t="shared" si="18"/>
        <v>7.5617647058823527</v>
      </c>
      <c r="K73">
        <f t="shared" si="14"/>
        <v>8.1479999999999997</v>
      </c>
      <c r="L73">
        <f t="shared" si="15"/>
        <v>7.0217142857142854</v>
      </c>
    </row>
    <row r="74" spans="1:12" x14ac:dyDescent="0.25">
      <c r="A74" s="1" t="s">
        <v>25</v>
      </c>
      <c r="B74">
        <v>6006.1538461538457</v>
      </c>
      <c r="C74">
        <v>6281.7777777777774</v>
      </c>
      <c r="D74">
        <v>7576.7058823529414</v>
      </c>
      <c r="F74">
        <f t="shared" si="16"/>
        <v>275.62393162393164</v>
      </c>
      <c r="G74">
        <f t="shared" si="16"/>
        <v>1294.9281045751641</v>
      </c>
      <c r="H74">
        <f t="shared" si="17"/>
        <v>1570.5520361990957</v>
      </c>
      <c r="J74">
        <f t="shared" si="18"/>
        <v>6.006153846153846</v>
      </c>
      <c r="K74">
        <f t="shared" si="14"/>
        <v>6.2817777777777772</v>
      </c>
      <c r="L74">
        <f t="shared" si="15"/>
        <v>7.5767058823529414</v>
      </c>
    </row>
    <row r="75" spans="1:12" x14ac:dyDescent="0.25">
      <c r="A75" s="1" t="s">
        <v>26</v>
      </c>
      <c r="B75">
        <v>3493.3529411764707</v>
      </c>
      <c r="C75">
        <v>5630.2857142857147</v>
      </c>
      <c r="D75">
        <v>7757.0666666666666</v>
      </c>
      <c r="F75">
        <f t="shared" si="16"/>
        <v>2136.932773109244</v>
      </c>
      <c r="G75">
        <f t="shared" si="16"/>
        <v>2126.7809523809519</v>
      </c>
      <c r="H75">
        <f t="shared" si="17"/>
        <v>4263.7137254901954</v>
      </c>
      <c r="J75">
        <f t="shared" si="18"/>
        <v>3.4933529411764708</v>
      </c>
      <c r="K75">
        <f t="shared" si="14"/>
        <v>5.6302857142857148</v>
      </c>
      <c r="L75">
        <f t="shared" si="15"/>
        <v>7.7570666666666668</v>
      </c>
    </row>
    <row r="76" spans="1:12" x14ac:dyDescent="0.25">
      <c r="A76" s="1" t="s">
        <v>29</v>
      </c>
      <c r="B76">
        <v>5703.0588235294117</v>
      </c>
      <c r="C76">
        <v>6059.4285714285716</v>
      </c>
      <c r="D76">
        <v>7164.5333333333338</v>
      </c>
      <c r="F76">
        <f t="shared" si="16"/>
        <v>356.36974789915985</v>
      </c>
      <c r="G76">
        <f t="shared" si="16"/>
        <v>1105.1047619047622</v>
      </c>
      <c r="H76">
        <f t="shared" si="17"/>
        <v>1461.474509803922</v>
      </c>
      <c r="J76">
        <f t="shared" si="18"/>
        <v>5.7030588235294113</v>
      </c>
      <c r="K76">
        <f t="shared" si="14"/>
        <v>6.0594285714285716</v>
      </c>
      <c r="L76">
        <f t="shared" si="15"/>
        <v>7.1645333333333339</v>
      </c>
    </row>
    <row r="77" spans="1:12" x14ac:dyDescent="0.25">
      <c r="A77" s="1" t="s">
        <v>30</v>
      </c>
      <c r="B77">
        <v>4652.6111111111113</v>
      </c>
      <c r="C77">
        <v>5896</v>
      </c>
      <c r="D77">
        <v>6695.2941176470586</v>
      </c>
      <c r="F77">
        <f t="shared" si="16"/>
        <v>1243.3888888888887</v>
      </c>
      <c r="G77">
        <f t="shared" si="16"/>
        <v>799.29411764705856</v>
      </c>
      <c r="H77">
        <f t="shared" si="17"/>
        <v>2042.6830065359472</v>
      </c>
      <c r="J77">
        <f t="shared" si="18"/>
        <v>4.6526111111111117</v>
      </c>
      <c r="K77">
        <f t="shared" si="14"/>
        <v>5.8959999999999999</v>
      </c>
      <c r="L77">
        <f t="shared" si="15"/>
        <v>6.6952941176470588</v>
      </c>
    </row>
    <row r="79" spans="1:12" x14ac:dyDescent="0.25">
      <c r="A79" s="2" t="s">
        <v>8</v>
      </c>
      <c r="B79">
        <f>AVERAGE(B46:B77)</f>
        <v>6000.6286907361846</v>
      </c>
      <c r="C79">
        <f t="shared" ref="C79:H79" si="19">AVERAGE(C46:C77)</f>
        <v>6415.8266865079368</v>
      </c>
      <c r="D79">
        <f t="shared" si="19"/>
        <v>7062.8432090694068</v>
      </c>
      <c r="F79">
        <f t="shared" si="19"/>
        <v>415.19799577175098</v>
      </c>
      <c r="G79">
        <f t="shared" si="19"/>
        <v>647.01652256146974</v>
      </c>
      <c r="H79">
        <f t="shared" si="19"/>
        <v>1062.2145183332207</v>
      </c>
    </row>
    <row r="80" spans="1:12" x14ac:dyDescent="0.25">
      <c r="A80" s="2" t="s">
        <v>13</v>
      </c>
      <c r="B80" s="2">
        <f t="shared" ref="B80" si="20">B79/1000</f>
        <v>6.0006286907361845</v>
      </c>
      <c r="C80" s="2">
        <f>C79/1000</f>
        <v>6.4158266865079367</v>
      </c>
      <c r="D80" s="2">
        <f t="shared" ref="D80" si="21">D79/1000</f>
        <v>7.0628432090694071</v>
      </c>
      <c r="E80" s="2"/>
      <c r="F80" s="2">
        <f t="shared" ref="F80:H80" si="22">F79/1000</f>
        <v>0.41519799577175098</v>
      </c>
      <c r="G80" s="2">
        <f t="shared" si="22"/>
        <v>0.64701652256146969</v>
      </c>
      <c r="H80" s="2">
        <f t="shared" si="22"/>
        <v>1.0622145183332206</v>
      </c>
    </row>
    <row r="81" spans="1:8" x14ac:dyDescent="0.25">
      <c r="A81" s="2" t="s">
        <v>31</v>
      </c>
      <c r="B81">
        <f>MEDIAN(B46:B77)</f>
        <v>6004.3269230769229</v>
      </c>
      <c r="C81">
        <f t="shared" ref="C81:H81" si="23">MEDIAN(C46:C77)</f>
        <v>6305.5555555555547</v>
      </c>
      <c r="D81">
        <f t="shared" si="23"/>
        <v>7145.301136363636</v>
      </c>
      <c r="F81">
        <f t="shared" si="23"/>
        <v>315.99683976154574</v>
      </c>
      <c r="G81">
        <f t="shared" si="23"/>
        <v>693.58461538461506</v>
      </c>
      <c r="H81">
        <f t="shared" si="23"/>
        <v>836.7833333333333</v>
      </c>
    </row>
    <row r="82" spans="1:8" x14ac:dyDescent="0.25">
      <c r="A82" s="2" t="s">
        <v>32</v>
      </c>
      <c r="B82" s="13">
        <f t="shared" ref="B82" si="24">B81/1000</f>
        <v>6.0043269230769232</v>
      </c>
      <c r="C82" s="13">
        <f>C81/1000</f>
        <v>6.3055555555555545</v>
      </c>
      <c r="D82" s="13">
        <f t="shared" ref="D82" si="25">D81/1000</f>
        <v>7.1453011363636358</v>
      </c>
      <c r="E82" s="13"/>
      <c r="F82" s="13">
        <f t="shared" ref="F82:H82" si="26">F81/1000</f>
        <v>0.31599683976154574</v>
      </c>
      <c r="G82" s="13">
        <f t="shared" si="26"/>
        <v>0.69358461538461502</v>
      </c>
      <c r="H82" s="13">
        <f t="shared" si="26"/>
        <v>0.83678333333333332</v>
      </c>
    </row>
    <row r="85" spans="1:8" x14ac:dyDescent="0.25">
      <c r="A85" s="2" t="s">
        <v>34</v>
      </c>
    </row>
    <row r="86" spans="1:8" x14ac:dyDescent="0.25">
      <c r="A86" s="2" t="s">
        <v>28</v>
      </c>
      <c r="B86" s="2" t="s">
        <v>42</v>
      </c>
      <c r="C86" s="2" t="s">
        <v>43</v>
      </c>
      <c r="D86" s="2" t="s">
        <v>44</v>
      </c>
      <c r="E86" s="2"/>
      <c r="F86" s="2" t="s">
        <v>45</v>
      </c>
      <c r="G86" s="2" t="s">
        <v>46</v>
      </c>
      <c r="H86" s="2" t="s">
        <v>47</v>
      </c>
    </row>
    <row r="87" spans="1:8" x14ac:dyDescent="0.25">
      <c r="A87" s="1"/>
    </row>
    <row r="88" spans="1:8" x14ac:dyDescent="0.25">
      <c r="A88" s="1" t="s">
        <v>14</v>
      </c>
      <c r="B88">
        <v>1.4</v>
      </c>
      <c r="D88">
        <v>2</v>
      </c>
      <c r="H88">
        <f>D88-B88</f>
        <v>0.60000000000000009</v>
      </c>
    </row>
    <row r="89" spans="1:8" x14ac:dyDescent="0.25">
      <c r="A89" s="1" t="s">
        <v>15</v>
      </c>
      <c r="B89">
        <v>2.0499999999999998</v>
      </c>
      <c r="D89">
        <v>1.65</v>
      </c>
      <c r="H89">
        <f t="shared" ref="H89:H119" si="27">D89-B89</f>
        <v>-0.39999999999999991</v>
      </c>
    </row>
    <row r="90" spans="1:8" x14ac:dyDescent="0.25">
      <c r="A90" s="1" t="s">
        <v>16</v>
      </c>
      <c r="B90">
        <v>2.4500000000000002</v>
      </c>
      <c r="D90">
        <v>2.15</v>
      </c>
      <c r="H90">
        <f t="shared" si="27"/>
        <v>-0.30000000000000027</v>
      </c>
    </row>
    <row r="91" spans="1:8" x14ac:dyDescent="0.25">
      <c r="A91" s="1" t="s">
        <v>17</v>
      </c>
      <c r="B91">
        <v>1.9</v>
      </c>
      <c r="D91">
        <v>1.95</v>
      </c>
      <c r="H91">
        <f t="shared" si="27"/>
        <v>5.0000000000000044E-2</v>
      </c>
    </row>
    <row r="92" spans="1:8" x14ac:dyDescent="0.25">
      <c r="A92" s="1" t="s">
        <v>18</v>
      </c>
      <c r="B92">
        <v>2.4</v>
      </c>
      <c r="D92">
        <v>1.85</v>
      </c>
      <c r="H92">
        <f t="shared" si="27"/>
        <v>-0.54999999999999982</v>
      </c>
    </row>
    <row r="93" spans="1:8" x14ac:dyDescent="0.25">
      <c r="A93" s="1" t="s">
        <v>19</v>
      </c>
      <c r="B93">
        <v>1.85</v>
      </c>
      <c r="D93">
        <v>1.85</v>
      </c>
      <c r="H93">
        <f t="shared" si="27"/>
        <v>0</v>
      </c>
    </row>
    <row r="94" spans="1:8" x14ac:dyDescent="0.25">
      <c r="A94" s="1" t="s">
        <v>20</v>
      </c>
      <c r="B94">
        <v>1.95</v>
      </c>
      <c r="D94">
        <v>1.7</v>
      </c>
      <c r="H94">
        <f t="shared" si="27"/>
        <v>-0.25</v>
      </c>
    </row>
    <row r="95" spans="1:8" x14ac:dyDescent="0.25">
      <c r="A95" s="1" t="s">
        <v>21</v>
      </c>
      <c r="B95">
        <v>2.75</v>
      </c>
      <c r="D95">
        <v>2.8</v>
      </c>
      <c r="H95">
        <f t="shared" si="27"/>
        <v>4.9999999999999822E-2</v>
      </c>
    </row>
    <row r="96" spans="1:8" x14ac:dyDescent="0.25">
      <c r="A96" s="1" t="s">
        <v>22</v>
      </c>
      <c r="B96">
        <v>1.25</v>
      </c>
      <c r="D96">
        <v>1.05</v>
      </c>
      <c r="H96">
        <f t="shared" si="27"/>
        <v>-0.19999999999999996</v>
      </c>
    </row>
    <row r="97" spans="1:8" x14ac:dyDescent="0.25">
      <c r="A97" s="1" t="s">
        <v>23</v>
      </c>
      <c r="B97">
        <v>1.45</v>
      </c>
      <c r="D97">
        <v>1.35</v>
      </c>
      <c r="H97">
        <f t="shared" si="27"/>
        <v>-9.9999999999999867E-2</v>
      </c>
    </row>
    <row r="98" spans="1:8" x14ac:dyDescent="0.25">
      <c r="A98" s="1" t="s">
        <v>27</v>
      </c>
      <c r="B98">
        <v>2.2000000000000002</v>
      </c>
      <c r="D98">
        <v>2.1</v>
      </c>
      <c r="H98">
        <f t="shared" si="27"/>
        <v>-0.10000000000000009</v>
      </c>
    </row>
    <row r="99" spans="1:8" x14ac:dyDescent="0.25">
      <c r="A99" s="1" t="s">
        <v>24</v>
      </c>
      <c r="B99">
        <v>1.55</v>
      </c>
      <c r="D99">
        <v>1.85</v>
      </c>
      <c r="H99">
        <f t="shared" si="27"/>
        <v>0.30000000000000004</v>
      </c>
    </row>
    <row r="100" spans="1:8" x14ac:dyDescent="0.25">
      <c r="A100" s="1" t="s">
        <v>25</v>
      </c>
      <c r="B100">
        <v>2.0499999999999998</v>
      </c>
      <c r="D100">
        <v>1.7</v>
      </c>
      <c r="H100">
        <f t="shared" si="27"/>
        <v>-0.34999999999999987</v>
      </c>
    </row>
    <row r="101" spans="1:8" x14ac:dyDescent="0.25">
      <c r="A101" s="1" t="s">
        <v>26</v>
      </c>
      <c r="B101">
        <v>1.25</v>
      </c>
      <c r="D101">
        <v>1.1000000000000001</v>
      </c>
      <c r="H101">
        <f t="shared" si="27"/>
        <v>-0.14999999999999991</v>
      </c>
    </row>
    <row r="102" spans="1:8" x14ac:dyDescent="0.25">
      <c r="A102" s="1" t="s">
        <v>29</v>
      </c>
      <c r="B102">
        <v>2.2000000000000002</v>
      </c>
      <c r="D102">
        <v>1.9</v>
      </c>
      <c r="H102">
        <f t="shared" si="27"/>
        <v>-0.30000000000000027</v>
      </c>
    </row>
    <row r="103" spans="1:8" x14ac:dyDescent="0.25">
      <c r="A103" s="1" t="s">
        <v>30</v>
      </c>
      <c r="B103">
        <v>1.8</v>
      </c>
      <c r="D103">
        <v>1.45</v>
      </c>
      <c r="H103">
        <f t="shared" si="27"/>
        <v>-0.35000000000000009</v>
      </c>
    </row>
    <row r="104" spans="1:8" x14ac:dyDescent="0.25">
      <c r="A104" s="1" t="s">
        <v>14</v>
      </c>
      <c r="B104">
        <v>1.45</v>
      </c>
      <c r="D104">
        <v>1.65</v>
      </c>
      <c r="H104">
        <f t="shared" si="27"/>
        <v>0.19999999999999996</v>
      </c>
    </row>
    <row r="105" spans="1:8" x14ac:dyDescent="0.25">
      <c r="A105" s="1" t="s">
        <v>15</v>
      </c>
      <c r="B105">
        <v>1.9</v>
      </c>
      <c r="D105">
        <v>1.6</v>
      </c>
      <c r="H105">
        <f t="shared" si="27"/>
        <v>-0.29999999999999982</v>
      </c>
    </row>
    <row r="106" spans="1:8" x14ac:dyDescent="0.25">
      <c r="A106" s="1" t="s">
        <v>16</v>
      </c>
      <c r="B106">
        <v>2.15</v>
      </c>
      <c r="D106">
        <v>2.5499999999999998</v>
      </c>
      <c r="H106">
        <f t="shared" si="27"/>
        <v>0.39999999999999991</v>
      </c>
    </row>
    <row r="107" spans="1:8" x14ac:dyDescent="0.25">
      <c r="A107" s="1" t="s">
        <v>17</v>
      </c>
      <c r="B107">
        <v>2</v>
      </c>
      <c r="D107">
        <v>2</v>
      </c>
      <c r="H107">
        <f t="shared" si="27"/>
        <v>0</v>
      </c>
    </row>
    <row r="108" spans="1:8" x14ac:dyDescent="0.25">
      <c r="A108" s="1" t="s">
        <v>18</v>
      </c>
      <c r="B108">
        <v>2.2999999999999998</v>
      </c>
      <c r="D108">
        <v>1.9</v>
      </c>
      <c r="H108">
        <f t="shared" si="27"/>
        <v>-0.39999999999999991</v>
      </c>
    </row>
    <row r="109" spans="1:8" x14ac:dyDescent="0.25">
      <c r="A109" s="1" t="s">
        <v>19</v>
      </c>
      <c r="B109">
        <v>2.15</v>
      </c>
      <c r="D109">
        <v>1.9</v>
      </c>
      <c r="H109">
        <f t="shared" si="27"/>
        <v>-0.25</v>
      </c>
    </row>
    <row r="110" spans="1:8" x14ac:dyDescent="0.25">
      <c r="A110" s="1" t="s">
        <v>20</v>
      </c>
      <c r="B110">
        <v>1.75</v>
      </c>
      <c r="D110">
        <v>1.65</v>
      </c>
      <c r="H110">
        <f t="shared" si="27"/>
        <v>-0.10000000000000009</v>
      </c>
    </row>
    <row r="111" spans="1:8" x14ac:dyDescent="0.25">
      <c r="A111" s="1" t="s">
        <v>21</v>
      </c>
      <c r="B111">
        <v>2.7</v>
      </c>
      <c r="D111">
        <v>2.5</v>
      </c>
      <c r="H111">
        <f t="shared" si="27"/>
        <v>-0.20000000000000018</v>
      </c>
    </row>
    <row r="112" spans="1:8" x14ac:dyDescent="0.25">
      <c r="A112" s="1" t="s">
        <v>22</v>
      </c>
      <c r="B112">
        <v>2.25</v>
      </c>
      <c r="D112">
        <v>0.95</v>
      </c>
      <c r="H112">
        <f t="shared" si="27"/>
        <v>-1.3</v>
      </c>
    </row>
    <row r="113" spans="1:8" x14ac:dyDescent="0.25">
      <c r="A113" s="1" t="s">
        <v>23</v>
      </c>
      <c r="B113">
        <v>1.4</v>
      </c>
      <c r="D113">
        <v>1.35</v>
      </c>
      <c r="H113">
        <f t="shared" si="27"/>
        <v>-4.9999999999999822E-2</v>
      </c>
    </row>
    <row r="114" spans="1:8" x14ac:dyDescent="0.25">
      <c r="A114" s="1" t="s">
        <v>27</v>
      </c>
      <c r="B114">
        <v>2.2999999999999998</v>
      </c>
      <c r="D114">
        <v>2.15</v>
      </c>
      <c r="H114">
        <f t="shared" si="27"/>
        <v>-0.14999999999999991</v>
      </c>
    </row>
    <row r="115" spans="1:8" x14ac:dyDescent="0.25">
      <c r="A115" s="1" t="s">
        <v>24</v>
      </c>
      <c r="B115">
        <v>1.65</v>
      </c>
      <c r="D115">
        <v>1.55</v>
      </c>
      <c r="H115">
        <f t="shared" si="27"/>
        <v>-9.9999999999999867E-2</v>
      </c>
    </row>
    <row r="116" spans="1:8" x14ac:dyDescent="0.25">
      <c r="A116" s="1" t="s">
        <v>25</v>
      </c>
      <c r="B116">
        <v>2.0499999999999998</v>
      </c>
      <c r="D116">
        <v>1.85</v>
      </c>
      <c r="H116">
        <f t="shared" si="27"/>
        <v>-0.19999999999999973</v>
      </c>
    </row>
    <row r="117" spans="1:8" x14ac:dyDescent="0.25">
      <c r="A117" s="1" t="s">
        <v>26</v>
      </c>
      <c r="B117">
        <v>1.1499999999999999</v>
      </c>
      <c r="D117">
        <v>1.3</v>
      </c>
      <c r="H117">
        <f t="shared" si="27"/>
        <v>0.15000000000000013</v>
      </c>
    </row>
    <row r="118" spans="1:8" x14ac:dyDescent="0.25">
      <c r="A118" s="1" t="s">
        <v>29</v>
      </c>
      <c r="B118">
        <v>2.35</v>
      </c>
      <c r="D118">
        <v>2.1666666666666665</v>
      </c>
      <c r="H118">
        <f t="shared" si="27"/>
        <v>-0.18333333333333357</v>
      </c>
    </row>
    <row r="119" spans="1:8" x14ac:dyDescent="0.25">
      <c r="A119" s="1" t="s">
        <v>30</v>
      </c>
      <c r="B119">
        <v>1.736842105263158</v>
      </c>
      <c r="D119">
        <v>1.7</v>
      </c>
      <c r="H119">
        <f t="shared" si="27"/>
        <v>-3.6842105263158009E-2</v>
      </c>
    </row>
    <row r="121" spans="1:8" x14ac:dyDescent="0.25">
      <c r="A121" s="2" t="s">
        <v>8</v>
      </c>
      <c r="B121">
        <f>AVERAGE(B88:B119)</f>
        <v>1.9308388157894734</v>
      </c>
      <c r="D121">
        <f t="shared" ref="D121:H121" si="28">AVERAGE(D88:D119)</f>
        <v>1.7880208333333332</v>
      </c>
      <c r="H121">
        <f t="shared" si="28"/>
        <v>-0.1428179824561403</v>
      </c>
    </row>
    <row r="122" spans="1:8" x14ac:dyDescent="0.25">
      <c r="A122" s="2" t="s">
        <v>13</v>
      </c>
      <c r="B122" s="2">
        <f t="shared" ref="B122" si="29">B121/1000</f>
        <v>1.9308388157894733E-3</v>
      </c>
      <c r="C122" s="2"/>
      <c r="D122" s="2">
        <f t="shared" ref="D122" si="30">D121/1000</f>
        <v>1.7880208333333331E-3</v>
      </c>
      <c r="E122" s="2"/>
      <c r="F122" s="2"/>
      <c r="G122" s="2"/>
      <c r="H122" s="2">
        <f t="shared" ref="H122" si="31">H121/1000</f>
        <v>-1.4281798245614031E-4</v>
      </c>
    </row>
    <row r="123" spans="1:8" x14ac:dyDescent="0.25">
      <c r="A123" s="2" t="s">
        <v>31</v>
      </c>
      <c r="B123">
        <f>MEDIAN(B88:B119)</f>
        <v>1.9750000000000001</v>
      </c>
      <c r="D123">
        <f t="shared" ref="D123:H123" si="32">MEDIAN(D88:D119)</f>
        <v>1.85</v>
      </c>
      <c r="H123">
        <f t="shared" si="32"/>
        <v>-0.14999999999999991</v>
      </c>
    </row>
    <row r="124" spans="1:8" x14ac:dyDescent="0.25">
      <c r="A124" s="2" t="s">
        <v>32</v>
      </c>
      <c r="B124" s="13">
        <f t="shared" ref="B124" si="33">B123/1000</f>
        <v>1.9750000000000002E-3</v>
      </c>
      <c r="C124" s="13"/>
      <c r="D124" s="13">
        <f t="shared" ref="D124" si="34">D123/1000</f>
        <v>1.8500000000000001E-3</v>
      </c>
      <c r="E124" s="13"/>
      <c r="F124" s="13"/>
      <c r="G124" s="13"/>
      <c r="H124" s="13">
        <f t="shared" ref="H124" si="35">H123/1000</f>
        <v>-1.4999999999999991E-4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102" workbookViewId="0">
      <selection activeCell="B119" sqref="B119:G119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B2">
        <v>8567</v>
      </c>
      <c r="C2">
        <v>10075</v>
      </c>
      <c r="D2">
        <v>9544</v>
      </c>
      <c r="E2">
        <v>13223</v>
      </c>
      <c r="F2">
        <v>4404</v>
      </c>
      <c r="G2">
        <v>12644</v>
      </c>
    </row>
    <row r="3" spans="1:10" x14ac:dyDescent="0.25">
      <c r="B3">
        <v>7942</v>
      </c>
      <c r="C3">
        <v>10606</v>
      </c>
      <c r="D3">
        <v>11513</v>
      </c>
      <c r="E3">
        <v>28947</v>
      </c>
      <c r="F3">
        <v>11919</v>
      </c>
      <c r="G3">
        <v>9794</v>
      </c>
    </row>
    <row r="4" spans="1:10" x14ac:dyDescent="0.25">
      <c r="B4">
        <v>10778</v>
      </c>
      <c r="C4">
        <v>9716</v>
      </c>
      <c r="D4">
        <v>13207</v>
      </c>
      <c r="E4">
        <v>17137</v>
      </c>
      <c r="F4">
        <v>5842</v>
      </c>
      <c r="G4">
        <v>11028</v>
      </c>
    </row>
    <row r="5" spans="1:10" x14ac:dyDescent="0.25">
      <c r="B5">
        <v>13707</v>
      </c>
      <c r="C5">
        <v>9294</v>
      </c>
      <c r="D5">
        <v>10794</v>
      </c>
      <c r="E5">
        <v>10559</v>
      </c>
      <c r="F5">
        <v>6396</v>
      </c>
      <c r="G5">
        <v>8255</v>
      </c>
    </row>
    <row r="6" spans="1:10" x14ac:dyDescent="0.25">
      <c r="B6">
        <v>13988</v>
      </c>
      <c r="C6">
        <v>14332</v>
      </c>
      <c r="D6">
        <v>9888</v>
      </c>
      <c r="E6">
        <v>11294</v>
      </c>
      <c r="F6">
        <v>9091</v>
      </c>
      <c r="G6">
        <v>9715</v>
      </c>
    </row>
    <row r="7" spans="1:10" x14ac:dyDescent="0.25">
      <c r="B7">
        <v>19848</v>
      </c>
      <c r="C7">
        <v>10622</v>
      </c>
      <c r="D7">
        <v>14849</v>
      </c>
      <c r="E7">
        <v>20207</v>
      </c>
      <c r="F7">
        <v>5981</v>
      </c>
      <c r="G7">
        <v>14521</v>
      </c>
    </row>
    <row r="8" spans="1:10" x14ac:dyDescent="0.25">
      <c r="B8">
        <v>10591</v>
      </c>
      <c r="C8">
        <v>10591</v>
      </c>
      <c r="D8">
        <v>11935</v>
      </c>
      <c r="E8">
        <v>23277</v>
      </c>
      <c r="F8">
        <v>35533</v>
      </c>
      <c r="G8">
        <v>20597</v>
      </c>
    </row>
    <row r="9" spans="1:10" x14ac:dyDescent="0.25">
      <c r="B9">
        <v>11466</v>
      </c>
      <c r="C9">
        <v>11982</v>
      </c>
      <c r="D9">
        <v>10247</v>
      </c>
      <c r="E9">
        <v>9005</v>
      </c>
      <c r="F9">
        <v>11778</v>
      </c>
      <c r="G9">
        <v>17418</v>
      </c>
    </row>
    <row r="10" spans="1:10" x14ac:dyDescent="0.25">
      <c r="B10">
        <v>11607</v>
      </c>
      <c r="C10">
        <v>11216</v>
      </c>
      <c r="D10">
        <v>11825</v>
      </c>
      <c r="E10">
        <v>20020</v>
      </c>
      <c r="F10">
        <v>8176</v>
      </c>
      <c r="G10">
        <v>7911</v>
      </c>
    </row>
    <row r="11" spans="1:10" x14ac:dyDescent="0.25">
      <c r="B11">
        <v>14270</v>
      </c>
      <c r="C11">
        <v>16730</v>
      </c>
      <c r="D11">
        <v>8020</v>
      </c>
      <c r="E11">
        <v>9419</v>
      </c>
      <c r="F11">
        <v>9591</v>
      </c>
      <c r="G11">
        <v>11028</v>
      </c>
    </row>
    <row r="12" spans="1:10" x14ac:dyDescent="0.25">
      <c r="D12">
        <v>10887</v>
      </c>
      <c r="E12">
        <v>6536</v>
      </c>
      <c r="F12">
        <v>10824</v>
      </c>
      <c r="G12">
        <v>10653</v>
      </c>
    </row>
    <row r="13" spans="1:10" x14ac:dyDescent="0.25">
      <c r="D13">
        <v>11809</v>
      </c>
      <c r="E13">
        <v>11605</v>
      </c>
      <c r="F13">
        <v>11621</v>
      </c>
      <c r="G13">
        <v>5481</v>
      </c>
      <c r="H13" s="1"/>
      <c r="I13" s="1"/>
      <c r="J13" s="1"/>
    </row>
    <row r="14" spans="1:10" x14ac:dyDescent="0.25">
      <c r="D14">
        <v>11653</v>
      </c>
      <c r="E14">
        <v>13910</v>
      </c>
      <c r="F14">
        <v>11309</v>
      </c>
      <c r="G14">
        <v>16308</v>
      </c>
    </row>
    <row r="15" spans="1:10" x14ac:dyDescent="0.25">
      <c r="D15">
        <v>11934</v>
      </c>
      <c r="E15">
        <v>10153</v>
      </c>
      <c r="F15">
        <v>10043</v>
      </c>
      <c r="G15">
        <v>10435</v>
      </c>
    </row>
    <row r="16" spans="1:10" x14ac:dyDescent="0.25">
      <c r="D16">
        <v>25488</v>
      </c>
      <c r="E16">
        <v>22823</v>
      </c>
      <c r="F16">
        <v>16793</v>
      </c>
      <c r="G16">
        <v>10559</v>
      </c>
      <c r="H16" s="1"/>
      <c r="I16" s="1"/>
    </row>
    <row r="17" spans="1:7" x14ac:dyDescent="0.25">
      <c r="D17">
        <v>10200</v>
      </c>
      <c r="E17">
        <v>17074</v>
      </c>
      <c r="F17">
        <v>10388</v>
      </c>
      <c r="G17">
        <v>17996</v>
      </c>
    </row>
    <row r="18" spans="1:7" x14ac:dyDescent="0.25">
      <c r="D18">
        <v>8786</v>
      </c>
      <c r="E18">
        <v>13786</v>
      </c>
      <c r="F18">
        <v>10981</v>
      </c>
      <c r="G18">
        <v>17388</v>
      </c>
    </row>
    <row r="19" spans="1:7" x14ac:dyDescent="0.25">
      <c r="D19">
        <v>8458</v>
      </c>
      <c r="E19">
        <v>17965</v>
      </c>
      <c r="F19">
        <v>14958</v>
      </c>
      <c r="G19">
        <v>12989</v>
      </c>
    </row>
    <row r="20" spans="1:7" x14ac:dyDescent="0.25">
      <c r="D20">
        <v>8879</v>
      </c>
      <c r="E20">
        <v>2563</v>
      </c>
      <c r="F20">
        <v>10934</v>
      </c>
      <c r="G20">
        <v>14895</v>
      </c>
    </row>
    <row r="21" spans="1:7" x14ac:dyDescent="0.25">
      <c r="D21">
        <v>15435</v>
      </c>
      <c r="E21">
        <v>13723</v>
      </c>
      <c r="F21">
        <v>11325</v>
      </c>
      <c r="G21">
        <v>12691</v>
      </c>
    </row>
    <row r="23" spans="1:7" s="2" customFormat="1" x14ac:dyDescent="0.25">
      <c r="A23" s="2" t="s">
        <v>8</v>
      </c>
      <c r="B23" s="2">
        <f>AVERAGE(B2:B21)</f>
        <v>12276.4</v>
      </c>
      <c r="C23" s="2">
        <f t="shared" ref="C23:G23" si="0">AVERAGE(C2:C21)</f>
        <v>11516.4</v>
      </c>
      <c r="D23" s="2">
        <f t="shared" si="0"/>
        <v>11767.55</v>
      </c>
      <c r="E23" s="2">
        <f t="shared" si="0"/>
        <v>14661.3</v>
      </c>
      <c r="F23" s="2">
        <f t="shared" si="0"/>
        <v>11394.35</v>
      </c>
      <c r="G23" s="2">
        <f t="shared" si="0"/>
        <v>12615.3</v>
      </c>
    </row>
    <row r="24" spans="1:7" s="2" customFormat="1" x14ac:dyDescent="0.25">
      <c r="A24" s="2" t="s">
        <v>7</v>
      </c>
      <c r="B24" s="2">
        <f>STDEV(B2:B21)</f>
        <v>3415.9275688391822</v>
      </c>
      <c r="C24" s="2">
        <f t="shared" ref="C24:G24" si="1">STDEV(C2:C21)</f>
        <v>2313.2356463524347</v>
      </c>
      <c r="D24" s="2">
        <f t="shared" si="1"/>
        <v>3773.9196359251005</v>
      </c>
      <c r="E24" s="2">
        <f t="shared" si="1"/>
        <v>6329.7035276044653</v>
      </c>
      <c r="F24" s="2">
        <f t="shared" si="1"/>
        <v>6413.1814772799253</v>
      </c>
      <c r="G24" s="2">
        <f t="shared" si="1"/>
        <v>3889.2505718359553</v>
      </c>
    </row>
    <row r="26" spans="1:7" x14ac:dyDescent="0.25">
      <c r="A26" s="2" t="s">
        <v>10</v>
      </c>
      <c r="D26">
        <v>1</v>
      </c>
      <c r="E26">
        <v>1</v>
      </c>
      <c r="F26">
        <v>2</v>
      </c>
      <c r="G26">
        <v>2</v>
      </c>
    </row>
    <row r="27" spans="1:7" x14ac:dyDescent="0.25">
      <c r="D27">
        <v>1</v>
      </c>
      <c r="E27">
        <v>2</v>
      </c>
      <c r="F27">
        <v>2</v>
      </c>
      <c r="G27">
        <v>2</v>
      </c>
    </row>
    <row r="28" spans="1:7" x14ac:dyDescent="0.25">
      <c r="D28">
        <v>2</v>
      </c>
      <c r="E28">
        <v>2</v>
      </c>
      <c r="F28">
        <v>2</v>
      </c>
      <c r="G28">
        <v>2</v>
      </c>
    </row>
    <row r="29" spans="1:7" x14ac:dyDescent="0.25">
      <c r="D29">
        <v>2</v>
      </c>
      <c r="E29">
        <v>2</v>
      </c>
      <c r="F29">
        <v>2</v>
      </c>
      <c r="G29">
        <v>2</v>
      </c>
    </row>
    <row r="30" spans="1:7" x14ac:dyDescent="0.25">
      <c r="D30">
        <v>2</v>
      </c>
      <c r="E30">
        <v>2</v>
      </c>
      <c r="F30">
        <v>2</v>
      </c>
      <c r="G30">
        <v>2</v>
      </c>
    </row>
    <row r="31" spans="1:7" x14ac:dyDescent="0.25">
      <c r="D31">
        <v>2</v>
      </c>
      <c r="E31">
        <v>2</v>
      </c>
      <c r="F31">
        <v>2</v>
      </c>
      <c r="G31">
        <v>2</v>
      </c>
    </row>
    <row r="32" spans="1:7" x14ac:dyDescent="0.25">
      <c r="D32">
        <v>2</v>
      </c>
      <c r="E32">
        <v>2</v>
      </c>
      <c r="F32">
        <v>2</v>
      </c>
      <c r="G32">
        <v>2</v>
      </c>
    </row>
    <row r="33" spans="1:7" x14ac:dyDescent="0.25">
      <c r="D33">
        <v>2</v>
      </c>
      <c r="E33">
        <v>2</v>
      </c>
      <c r="F33">
        <v>2</v>
      </c>
      <c r="G33">
        <v>2</v>
      </c>
    </row>
    <row r="34" spans="1:7" x14ac:dyDescent="0.25">
      <c r="D34">
        <v>2</v>
      </c>
      <c r="E34">
        <v>2</v>
      </c>
      <c r="F34">
        <v>2</v>
      </c>
      <c r="G34">
        <v>2</v>
      </c>
    </row>
    <row r="35" spans="1:7" x14ac:dyDescent="0.25">
      <c r="D35">
        <v>2</v>
      </c>
      <c r="E35">
        <v>2</v>
      </c>
      <c r="F35">
        <v>2</v>
      </c>
      <c r="G35">
        <v>2</v>
      </c>
    </row>
    <row r="36" spans="1:7" x14ac:dyDescent="0.25">
      <c r="D36">
        <v>2</v>
      </c>
      <c r="E36">
        <v>2</v>
      </c>
      <c r="F36">
        <v>2</v>
      </c>
      <c r="G36">
        <v>2</v>
      </c>
    </row>
    <row r="37" spans="1:7" x14ac:dyDescent="0.25">
      <c r="D37">
        <v>2</v>
      </c>
      <c r="E37">
        <v>2</v>
      </c>
      <c r="F37">
        <v>2</v>
      </c>
      <c r="G37">
        <v>2</v>
      </c>
    </row>
    <row r="38" spans="1:7" x14ac:dyDescent="0.25">
      <c r="D38">
        <v>2</v>
      </c>
      <c r="E38">
        <v>2</v>
      </c>
      <c r="F38">
        <v>2</v>
      </c>
      <c r="G38">
        <v>2</v>
      </c>
    </row>
    <row r="39" spans="1:7" x14ac:dyDescent="0.25">
      <c r="D39">
        <v>2</v>
      </c>
      <c r="E39">
        <v>2</v>
      </c>
      <c r="F39">
        <v>2</v>
      </c>
      <c r="G39">
        <v>2</v>
      </c>
    </row>
    <row r="40" spans="1:7" x14ac:dyDescent="0.25">
      <c r="D40">
        <v>2</v>
      </c>
      <c r="E40">
        <v>2</v>
      </c>
      <c r="F40">
        <v>2</v>
      </c>
      <c r="G40">
        <v>2</v>
      </c>
    </row>
    <row r="41" spans="1:7" x14ac:dyDescent="0.25">
      <c r="D41">
        <v>2</v>
      </c>
      <c r="E41">
        <v>2</v>
      </c>
      <c r="F41">
        <v>2</v>
      </c>
      <c r="G41">
        <v>2</v>
      </c>
    </row>
    <row r="42" spans="1:7" x14ac:dyDescent="0.25">
      <c r="D42">
        <v>2</v>
      </c>
      <c r="E42">
        <v>2</v>
      </c>
      <c r="F42">
        <v>2</v>
      </c>
      <c r="G42">
        <v>2</v>
      </c>
    </row>
    <row r="43" spans="1:7" x14ac:dyDescent="0.25">
      <c r="D43">
        <v>2</v>
      </c>
      <c r="E43">
        <v>2</v>
      </c>
      <c r="F43">
        <v>2</v>
      </c>
      <c r="G43">
        <v>2</v>
      </c>
    </row>
    <row r="44" spans="1:7" x14ac:dyDescent="0.25">
      <c r="D44">
        <v>2</v>
      </c>
      <c r="E44">
        <v>2</v>
      </c>
      <c r="F44">
        <v>2</v>
      </c>
      <c r="G44">
        <v>2</v>
      </c>
    </row>
    <row r="45" spans="1:7" x14ac:dyDescent="0.25">
      <c r="D45">
        <v>2</v>
      </c>
      <c r="E45">
        <v>2</v>
      </c>
      <c r="F45">
        <v>2</v>
      </c>
      <c r="G45">
        <v>2</v>
      </c>
    </row>
    <row r="47" spans="1:7" s="2" customFormat="1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1.9</v>
      </c>
      <c r="E47" s="2">
        <f t="shared" si="2"/>
        <v>1.95</v>
      </c>
      <c r="F47" s="2">
        <f t="shared" si="2"/>
        <v>2</v>
      </c>
      <c r="G47" s="2">
        <f t="shared" si="2"/>
        <v>2</v>
      </c>
    </row>
    <row r="48" spans="1:7" s="2" customFormat="1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0.30779350562554597</v>
      </c>
      <c r="E48" s="2">
        <f t="shared" si="3"/>
        <v>0.2236067977499793</v>
      </c>
      <c r="F48" s="2">
        <f t="shared" si="3"/>
        <v>0</v>
      </c>
      <c r="G48" s="2">
        <f t="shared" si="3"/>
        <v>0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>
        <v>5208</v>
      </c>
      <c r="C50">
        <v>3960</v>
      </c>
      <c r="D50">
        <v>6480</v>
      </c>
      <c r="E50">
        <v>10048</v>
      </c>
      <c r="F50" s="4"/>
      <c r="G50">
        <v>7400</v>
      </c>
    </row>
    <row r="51" spans="1:7" x14ac:dyDescent="0.25">
      <c r="A51" s="1"/>
      <c r="B51">
        <v>5696</v>
      </c>
      <c r="C51">
        <v>5496</v>
      </c>
      <c r="D51">
        <v>8040</v>
      </c>
      <c r="E51">
        <v>11480</v>
      </c>
      <c r="F51">
        <v>4920</v>
      </c>
      <c r="G51">
        <v>5760</v>
      </c>
    </row>
    <row r="52" spans="1:7" x14ac:dyDescent="0.25">
      <c r="A52" s="1"/>
      <c r="B52">
        <v>5904</v>
      </c>
      <c r="C52">
        <v>3136</v>
      </c>
      <c r="D52">
        <v>3696</v>
      </c>
      <c r="E52">
        <v>4800</v>
      </c>
      <c r="F52">
        <v>6120</v>
      </c>
      <c r="G52">
        <v>7440</v>
      </c>
    </row>
    <row r="53" spans="1:7" x14ac:dyDescent="0.25">
      <c r="A53" s="1"/>
      <c r="B53">
        <v>6804</v>
      </c>
      <c r="C53">
        <v>3456</v>
      </c>
      <c r="D53">
        <v>5280</v>
      </c>
      <c r="E53">
        <v>4128</v>
      </c>
      <c r="F53">
        <v>5472</v>
      </c>
      <c r="G53">
        <v>6048</v>
      </c>
    </row>
    <row r="54" spans="1:7" x14ac:dyDescent="0.25">
      <c r="A54" s="1"/>
      <c r="B54">
        <v>7200</v>
      </c>
      <c r="C54">
        <v>5364</v>
      </c>
      <c r="D54">
        <v>3168</v>
      </c>
      <c r="E54">
        <v>6580</v>
      </c>
      <c r="F54">
        <v>5328</v>
      </c>
      <c r="G54">
        <v>8708</v>
      </c>
    </row>
    <row r="55" spans="1:7" x14ac:dyDescent="0.25">
      <c r="A55" s="1"/>
      <c r="B55">
        <v>6804</v>
      </c>
      <c r="C55">
        <v>7904</v>
      </c>
      <c r="D55">
        <v>5976</v>
      </c>
      <c r="E55">
        <v>6984</v>
      </c>
      <c r="F55">
        <v>4544</v>
      </c>
      <c r="G55">
        <v>9054</v>
      </c>
    </row>
    <row r="56" spans="1:7" x14ac:dyDescent="0.25">
      <c r="A56" s="1"/>
      <c r="B56">
        <v>4384</v>
      </c>
      <c r="C56" s="4"/>
      <c r="D56">
        <v>8028</v>
      </c>
      <c r="E56" s="4"/>
      <c r="F56" s="4"/>
      <c r="G56" s="4"/>
    </row>
    <row r="57" spans="1:7" x14ac:dyDescent="0.25">
      <c r="A57" s="1"/>
      <c r="B57">
        <v>7392</v>
      </c>
      <c r="C57" s="4"/>
      <c r="D57">
        <v>8712</v>
      </c>
      <c r="E57">
        <v>7956</v>
      </c>
      <c r="F57">
        <v>6084</v>
      </c>
      <c r="G57">
        <v>9216</v>
      </c>
    </row>
    <row r="58" spans="1:7" x14ac:dyDescent="0.25">
      <c r="A58" s="1"/>
      <c r="B58" s="7">
        <v>5856</v>
      </c>
      <c r="C58" s="4"/>
      <c r="D58">
        <v>7092</v>
      </c>
      <c r="E58">
        <v>7416</v>
      </c>
      <c r="F58">
        <v>4968</v>
      </c>
      <c r="G58">
        <v>7128</v>
      </c>
    </row>
    <row r="59" spans="1:7" x14ac:dyDescent="0.25">
      <c r="A59" s="1"/>
      <c r="B59" s="7">
        <v>6560</v>
      </c>
      <c r="C59">
        <v>6912</v>
      </c>
      <c r="D59">
        <v>7956</v>
      </c>
      <c r="E59">
        <v>6516</v>
      </c>
      <c r="F59">
        <v>6156</v>
      </c>
      <c r="G59">
        <v>6948</v>
      </c>
    </row>
    <row r="60" spans="1:7" x14ac:dyDescent="0.25">
      <c r="A60" s="1"/>
      <c r="B60" s="1"/>
      <c r="C60" s="1"/>
      <c r="D60">
        <v>4068</v>
      </c>
      <c r="E60">
        <v>6048</v>
      </c>
      <c r="F60">
        <v>6480</v>
      </c>
      <c r="G60">
        <v>6984</v>
      </c>
    </row>
    <row r="61" spans="1:7" x14ac:dyDescent="0.25">
      <c r="A61" s="1"/>
      <c r="B61" s="1"/>
      <c r="C61" s="1"/>
      <c r="D61">
        <v>7416</v>
      </c>
      <c r="E61">
        <v>6948</v>
      </c>
      <c r="F61">
        <v>8224</v>
      </c>
      <c r="G61">
        <v>7168</v>
      </c>
    </row>
    <row r="62" spans="1:7" x14ac:dyDescent="0.25">
      <c r="A62" s="1"/>
      <c r="B62" s="1"/>
      <c r="C62" s="1"/>
      <c r="D62" s="4"/>
      <c r="E62">
        <v>5216</v>
      </c>
      <c r="F62" s="4"/>
      <c r="G62" s="4"/>
    </row>
    <row r="63" spans="1:7" x14ac:dyDescent="0.25">
      <c r="A63" s="1"/>
      <c r="B63" s="1"/>
      <c r="C63" s="1"/>
      <c r="D63">
        <v>7584</v>
      </c>
      <c r="E63">
        <v>7360</v>
      </c>
      <c r="F63">
        <v>6176</v>
      </c>
      <c r="G63">
        <v>6112</v>
      </c>
    </row>
    <row r="64" spans="1:7" x14ac:dyDescent="0.25">
      <c r="A64" s="1"/>
      <c r="B64" s="1"/>
      <c r="C64" s="1"/>
      <c r="D64">
        <v>6624</v>
      </c>
      <c r="E64">
        <v>6720</v>
      </c>
      <c r="F64">
        <v>7008</v>
      </c>
      <c r="G64">
        <v>6848</v>
      </c>
    </row>
    <row r="65" spans="1:7" x14ac:dyDescent="0.25">
      <c r="A65" s="1"/>
      <c r="B65" s="1"/>
      <c r="C65" s="1"/>
      <c r="D65">
        <v>6976</v>
      </c>
      <c r="E65" s="7">
        <v>8192</v>
      </c>
      <c r="F65" s="4"/>
      <c r="G65" s="7">
        <v>6048</v>
      </c>
    </row>
    <row r="66" spans="1:7" x14ac:dyDescent="0.25">
      <c r="A66" s="1"/>
      <c r="B66" s="1"/>
      <c r="C66" s="1"/>
      <c r="D66">
        <v>5952</v>
      </c>
      <c r="E66" s="4"/>
      <c r="F66" s="4"/>
      <c r="G66" s="7">
        <v>5824</v>
      </c>
    </row>
    <row r="67" spans="1:7" x14ac:dyDescent="0.25">
      <c r="A67" s="1"/>
      <c r="B67" s="1"/>
      <c r="C67" s="1"/>
      <c r="D67" s="7">
        <v>4800</v>
      </c>
      <c r="E67" s="7">
        <v>8032</v>
      </c>
      <c r="F67" s="7">
        <v>6496</v>
      </c>
      <c r="G67" s="7">
        <v>7520</v>
      </c>
    </row>
    <row r="68" spans="1:7" x14ac:dyDescent="0.25">
      <c r="A68" s="1"/>
      <c r="B68" s="1"/>
      <c r="C68" s="1"/>
      <c r="D68" s="7">
        <v>7552</v>
      </c>
      <c r="E68" s="7">
        <v>2304</v>
      </c>
      <c r="F68" s="4"/>
      <c r="G68" s="4"/>
    </row>
    <row r="69" spans="1:7" x14ac:dyDescent="0.25">
      <c r="A69" s="1"/>
      <c r="B69" s="1"/>
      <c r="C69" s="1"/>
      <c r="D69" s="4"/>
      <c r="E69">
        <v>5408</v>
      </c>
      <c r="F69" s="4"/>
      <c r="G69" s="4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2" t="s">
        <v>8</v>
      </c>
      <c r="B71" s="2">
        <f>AVERAGE(B50:B69)</f>
        <v>6180.8</v>
      </c>
      <c r="C71" s="2">
        <f t="shared" ref="C71:G71" si="4">AVERAGE(C50:C69)</f>
        <v>5175.4285714285716</v>
      </c>
      <c r="D71" s="2">
        <f t="shared" si="4"/>
        <v>6411.1111111111113</v>
      </c>
      <c r="E71" s="2">
        <f t="shared" si="4"/>
        <v>6785.333333333333</v>
      </c>
      <c r="F71" s="2">
        <f>AVERAGE(F50:F69)</f>
        <v>5998.1538461538457</v>
      </c>
      <c r="G71" s="2">
        <f t="shared" si="4"/>
        <v>7137.875</v>
      </c>
    </row>
    <row r="72" spans="1:7" x14ac:dyDescent="0.25">
      <c r="A72" s="2" t="s">
        <v>7</v>
      </c>
      <c r="B72" s="2">
        <f>STDEV(B50:B69)</f>
        <v>943.88662219334276</v>
      </c>
      <c r="C72" s="2">
        <f t="shared" ref="C72:G72" si="5">STDEV(C50:C69)</f>
        <v>1788.4852862262012</v>
      </c>
      <c r="D72" s="2">
        <f t="shared" si="5"/>
        <v>1629.2043850004136</v>
      </c>
      <c r="E72" s="2">
        <f t="shared" si="5"/>
        <v>2093.2658412998912</v>
      </c>
      <c r="F72" s="2">
        <f>STDEV(F50:F69)</f>
        <v>983.0694995907678</v>
      </c>
      <c r="G72" s="2">
        <f t="shared" si="5"/>
        <v>1094.1993648325702</v>
      </c>
    </row>
    <row r="74" spans="1:7" x14ac:dyDescent="0.25">
      <c r="A74" s="5" t="s">
        <v>35</v>
      </c>
      <c r="B74" s="8">
        <v>0.875</v>
      </c>
      <c r="C74" s="8">
        <v>-2.5499999999999998</v>
      </c>
      <c r="D74" s="8">
        <v>-0.34799999999999998</v>
      </c>
      <c r="E74" s="8">
        <v>-0.89100000000000001</v>
      </c>
      <c r="F74" s="9"/>
      <c r="G74" s="8">
        <v>-1.1399999999999999</v>
      </c>
    </row>
    <row r="75" spans="1:7" x14ac:dyDescent="0.25">
      <c r="A75" s="1"/>
      <c r="B75" s="8">
        <v>0.751</v>
      </c>
      <c r="C75" s="8">
        <v>-1.54</v>
      </c>
      <c r="D75" s="8">
        <v>-1.05</v>
      </c>
      <c r="E75" s="8">
        <v>0.24299999999999999</v>
      </c>
      <c r="F75" s="8">
        <v>-1.21</v>
      </c>
      <c r="G75" s="8">
        <v>-2.36</v>
      </c>
    </row>
    <row r="76" spans="1:7" x14ac:dyDescent="0.25">
      <c r="A76" s="1"/>
      <c r="B76" s="8">
        <v>0.377</v>
      </c>
      <c r="C76" s="8">
        <v>-4.16</v>
      </c>
      <c r="D76" s="8">
        <v>-0.41699999999999998</v>
      </c>
      <c r="E76" s="8">
        <v>0.79</v>
      </c>
      <c r="F76" s="8">
        <v>-1.23</v>
      </c>
      <c r="G76" s="8">
        <v>-2.31</v>
      </c>
    </row>
    <row r="77" spans="1:7" x14ac:dyDescent="0.25">
      <c r="A77" s="1"/>
      <c r="B77" s="8">
        <v>0.88400000000000001</v>
      </c>
      <c r="C77" s="8">
        <v>-0.47299999999999998</v>
      </c>
      <c r="D77" s="8">
        <v>1.92</v>
      </c>
      <c r="E77" s="8">
        <v>5.2999999999999999E-2</v>
      </c>
      <c r="F77" s="8">
        <v>-2.5099999999999998</v>
      </c>
      <c r="G77" s="8">
        <v>-0.38</v>
      </c>
    </row>
    <row r="78" spans="1:7" x14ac:dyDescent="0.25">
      <c r="A78" s="1"/>
      <c r="B78" s="8">
        <v>-0.497</v>
      </c>
      <c r="C78" s="8">
        <v>-0.69599999999999995</v>
      </c>
      <c r="D78" s="8">
        <v>2.38</v>
      </c>
      <c r="E78" s="8">
        <v>-0.109</v>
      </c>
      <c r="F78" s="8">
        <v>-0.59799999999999998</v>
      </c>
      <c r="G78" s="8">
        <v>-2.04</v>
      </c>
    </row>
    <row r="79" spans="1:7" x14ac:dyDescent="0.25">
      <c r="A79" s="1"/>
      <c r="B79" s="8">
        <v>0.16300000000000001</v>
      </c>
      <c r="C79" s="8">
        <v>-2.21</v>
      </c>
      <c r="D79" s="8">
        <v>0.29199999999999998</v>
      </c>
      <c r="E79" s="8">
        <v>1.84</v>
      </c>
      <c r="F79" s="8">
        <v>-0.64900000000000002</v>
      </c>
      <c r="G79" s="8">
        <v>-0.60199999999999998</v>
      </c>
    </row>
    <row r="80" spans="1:7" x14ac:dyDescent="0.25">
      <c r="A80" s="1"/>
      <c r="B80" s="8">
        <v>0.109</v>
      </c>
      <c r="C80" s="8">
        <v>-0.39400000000000002</v>
      </c>
      <c r="D80" s="8">
        <v>0.84599999999999997</v>
      </c>
      <c r="E80" s="8">
        <v>-1.56</v>
      </c>
      <c r="F80" s="8">
        <v>-8.8999999999999996E-2</v>
      </c>
      <c r="G80" s="8">
        <v>-0.98299999999999998</v>
      </c>
    </row>
    <row r="81" spans="1:7" x14ac:dyDescent="0.25">
      <c r="A81" s="1"/>
      <c r="B81" s="8">
        <v>0.71399999999999997</v>
      </c>
      <c r="C81">
        <v>-0.32100000000000001</v>
      </c>
      <c r="D81" s="8">
        <v>-0.53100000000000003</v>
      </c>
      <c r="E81" s="8">
        <v>0.34599999999999997</v>
      </c>
      <c r="F81" s="8">
        <v>-0.40400000000000003</v>
      </c>
      <c r="G81" s="8">
        <v>-3.37</v>
      </c>
    </row>
    <row r="82" spans="1:7" x14ac:dyDescent="0.25">
      <c r="A82" s="1"/>
      <c r="B82" s="6">
        <v>1.1200000000000001</v>
      </c>
      <c r="C82" s="8">
        <v>-0.27400000000000002</v>
      </c>
      <c r="D82" s="8">
        <v>2.11</v>
      </c>
      <c r="E82" s="8">
        <v>0.52700000000000002</v>
      </c>
      <c r="F82" s="8">
        <v>-0.82699999999999996</v>
      </c>
      <c r="G82" s="8">
        <v>-2.09</v>
      </c>
    </row>
    <row r="83" spans="1:7" x14ac:dyDescent="0.25">
      <c r="A83" s="1"/>
      <c r="B83" s="6">
        <v>0.79600000000000004</v>
      </c>
      <c r="C83" s="8">
        <v>-0.79700000000000004</v>
      </c>
      <c r="D83" s="8">
        <v>1.2</v>
      </c>
      <c r="E83" s="8">
        <v>2.2799999999999998</v>
      </c>
      <c r="F83" s="8">
        <v>-3.51</v>
      </c>
      <c r="G83" s="8">
        <v>-1.26</v>
      </c>
    </row>
    <row r="84" spans="1:7" x14ac:dyDescent="0.25">
      <c r="A84" s="1"/>
      <c r="B84" s="1"/>
      <c r="C84" s="1"/>
      <c r="D84" s="8">
        <v>7.2999999999999995E-2</v>
      </c>
      <c r="E84" s="8">
        <v>-0.14899999999999999</v>
      </c>
      <c r="F84" s="8">
        <v>-0.58899999999999997</v>
      </c>
      <c r="G84" s="8">
        <v>-0.63900000000000001</v>
      </c>
    </row>
    <row r="85" spans="1:7" x14ac:dyDescent="0.25">
      <c r="A85" s="1"/>
      <c r="B85" s="1"/>
      <c r="C85" s="1"/>
      <c r="D85" s="8">
        <v>1.59</v>
      </c>
      <c r="E85" s="8">
        <v>1.25</v>
      </c>
      <c r="F85" s="8">
        <v>-1.1499999999999999</v>
      </c>
      <c r="G85" s="8">
        <v>-1.1299999999999999</v>
      </c>
    </row>
    <row r="86" spans="1:7" x14ac:dyDescent="0.25">
      <c r="A86" s="1"/>
      <c r="B86" s="1"/>
      <c r="C86" s="1"/>
      <c r="D86" s="9"/>
      <c r="E86" s="8">
        <v>0.47899999999999998</v>
      </c>
      <c r="F86" s="9"/>
      <c r="G86" s="9"/>
    </row>
    <row r="87" spans="1:7" x14ac:dyDescent="0.25">
      <c r="A87" s="1"/>
      <c r="B87" s="1"/>
      <c r="C87" s="1"/>
      <c r="D87" s="8">
        <v>4.68</v>
      </c>
      <c r="E87" s="8">
        <v>2.19</v>
      </c>
      <c r="F87" s="8">
        <v>-0.41699999999999998</v>
      </c>
      <c r="G87" s="8">
        <v>-2.33</v>
      </c>
    </row>
    <row r="88" spans="1:7" x14ac:dyDescent="0.25">
      <c r="A88" s="1"/>
      <c r="B88" s="1"/>
      <c r="C88" s="1"/>
      <c r="D88" s="8">
        <v>0.65400000000000003</v>
      </c>
      <c r="E88" s="8">
        <v>1.1299999999999999</v>
      </c>
      <c r="F88" s="8">
        <v>-2.4</v>
      </c>
      <c r="G88" s="8">
        <v>0.248</v>
      </c>
    </row>
    <row r="89" spans="1:7" x14ac:dyDescent="0.25">
      <c r="A89" s="1"/>
      <c r="B89" s="1"/>
      <c r="C89" s="1"/>
      <c r="D89" s="8">
        <v>-0.878</v>
      </c>
      <c r="E89" s="8">
        <v>-6.0000000000000001E-3</v>
      </c>
      <c r="F89" s="9"/>
      <c r="G89" s="6">
        <v>1.97</v>
      </c>
    </row>
    <row r="90" spans="1:7" x14ac:dyDescent="0.25">
      <c r="A90" s="1"/>
      <c r="B90" s="1"/>
      <c r="C90" s="1"/>
      <c r="D90" s="8">
        <v>-0.29099999999999998</v>
      </c>
      <c r="E90" s="9"/>
      <c r="F90" s="9"/>
      <c r="G90" s="6">
        <v>-1.48</v>
      </c>
    </row>
    <row r="91" spans="1:7" x14ac:dyDescent="0.25">
      <c r="A91" s="1"/>
      <c r="B91" s="1"/>
      <c r="C91" s="1"/>
      <c r="D91" s="6">
        <v>-0.94299999999999995</v>
      </c>
      <c r="E91" s="6">
        <v>-1.23</v>
      </c>
      <c r="F91" s="6">
        <v>0.66100000000000003</v>
      </c>
      <c r="G91" s="6">
        <v>-0.11700000000000001</v>
      </c>
    </row>
    <row r="92" spans="1:7" x14ac:dyDescent="0.25">
      <c r="A92" s="1"/>
      <c r="B92" s="1"/>
      <c r="C92" s="1"/>
      <c r="D92" s="6">
        <v>2.44</v>
      </c>
      <c r="E92" s="6">
        <v>0.42199999999999999</v>
      </c>
      <c r="F92" s="9"/>
      <c r="G92" s="9"/>
    </row>
    <row r="93" spans="1:7" x14ac:dyDescent="0.25">
      <c r="A93" s="1"/>
      <c r="B93" s="1"/>
      <c r="C93" s="1"/>
      <c r="D93" s="6">
        <v>1.3</v>
      </c>
      <c r="E93" s="8">
        <v>1.76</v>
      </c>
      <c r="F93" s="9"/>
      <c r="G93" s="9"/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0.52920000000000011</v>
      </c>
      <c r="C95" s="2">
        <f t="shared" ref="C95:G95" si="6">AVERAGE(C74:C93)</f>
        <v>-1.3415000000000004</v>
      </c>
      <c r="D95" s="2">
        <f t="shared" si="6"/>
        <v>0.79089473684210521</v>
      </c>
      <c r="E95" s="2">
        <f t="shared" si="6"/>
        <v>0.49289473684210527</v>
      </c>
      <c r="F95" s="2">
        <f>AVERAGE(F74:F93)</f>
        <v>-1.0658571428571428</v>
      </c>
      <c r="G95" s="2">
        <f t="shared" si="6"/>
        <v>-1.1772352941176472</v>
      </c>
    </row>
    <row r="96" spans="1:7" x14ac:dyDescent="0.25">
      <c r="A96" s="2" t="s">
        <v>7</v>
      </c>
      <c r="B96" s="2">
        <f>STDEV(B74:B93)</f>
        <v>0.4871636275421225</v>
      </c>
      <c r="C96" s="2">
        <f t="shared" ref="C96:G96" si="7">STDEV(C74:C93)</f>
        <v>1.2799429023723412</v>
      </c>
      <c r="D96" s="2">
        <f t="shared" si="7"/>
        <v>1.4923977312714243</v>
      </c>
      <c r="E96" s="2">
        <f t="shared" si="7"/>
        <v>1.0792633235857814</v>
      </c>
      <c r="F96" s="2">
        <f>STDEV(F74:F93)</f>
        <v>1.0872188129593539</v>
      </c>
      <c r="G96" s="2">
        <f t="shared" si="7"/>
        <v>1.2463245228175805</v>
      </c>
    </row>
    <row r="98" spans="1:7" x14ac:dyDescent="0.25">
      <c r="A98" s="5" t="s">
        <v>36</v>
      </c>
      <c r="B98" s="8">
        <v>1.05</v>
      </c>
      <c r="C98" s="8">
        <v>-3.82</v>
      </c>
      <c r="D98" s="8">
        <v>-0.34200000000000003</v>
      </c>
      <c r="E98" s="8">
        <v>0.312</v>
      </c>
      <c r="F98" s="9"/>
      <c r="G98" s="8">
        <v>-1.08</v>
      </c>
    </row>
    <row r="99" spans="1:7" x14ac:dyDescent="0.25">
      <c r="A99" s="1"/>
      <c r="B99" s="8">
        <v>0.13400000000000001</v>
      </c>
      <c r="C99" s="8">
        <v>-1.35</v>
      </c>
      <c r="D99" s="8">
        <v>-1.89</v>
      </c>
      <c r="E99" s="8">
        <v>6.53</v>
      </c>
      <c r="F99" s="8">
        <v>-2.61</v>
      </c>
      <c r="G99" s="8">
        <v>-0.60799999999999998</v>
      </c>
    </row>
    <row r="100" spans="1:7" x14ac:dyDescent="0.25">
      <c r="A100" s="1"/>
      <c r="B100" s="8">
        <v>0.374</v>
      </c>
      <c r="C100" s="8">
        <v>-1.1399999999999999</v>
      </c>
      <c r="D100" s="8">
        <v>0.35399999999999998</v>
      </c>
      <c r="E100" s="8">
        <v>0.63</v>
      </c>
      <c r="F100" s="8">
        <v>-0.66800000000000004</v>
      </c>
      <c r="G100" s="8">
        <v>-1.72</v>
      </c>
    </row>
    <row r="101" spans="1:7" x14ac:dyDescent="0.25">
      <c r="A101" s="1"/>
      <c r="B101" s="8">
        <v>3.35</v>
      </c>
      <c r="C101" s="8">
        <v>-1.7869999999999999</v>
      </c>
      <c r="D101" s="8">
        <v>1.66</v>
      </c>
      <c r="E101" s="8">
        <v>0.10100000000000001</v>
      </c>
      <c r="F101" s="8">
        <v>-0.63700000000000001</v>
      </c>
      <c r="G101" s="8">
        <v>-0.63400000000000001</v>
      </c>
    </row>
    <row r="102" spans="1:7" x14ac:dyDescent="0.25">
      <c r="A102" s="1"/>
      <c r="B102" s="8">
        <v>-0.43</v>
      </c>
      <c r="C102" s="8">
        <v>-0.29899999999999999</v>
      </c>
      <c r="D102" s="8">
        <v>2.29</v>
      </c>
      <c r="E102" s="8">
        <v>-0.28100000000000003</v>
      </c>
      <c r="F102" s="8">
        <v>-2.1480000000000001</v>
      </c>
      <c r="G102" s="8">
        <v>-0.95699999999999996</v>
      </c>
    </row>
    <row r="103" spans="1:7" x14ac:dyDescent="0.25">
      <c r="A103" s="1"/>
      <c r="B103" s="8">
        <v>3.09</v>
      </c>
      <c r="C103" s="8">
        <v>-2.69</v>
      </c>
      <c r="D103" s="8">
        <v>2.1999999999999999E-2</v>
      </c>
      <c r="E103" s="8">
        <v>2.95</v>
      </c>
      <c r="F103" s="8">
        <v>-0.879</v>
      </c>
      <c r="G103" s="8">
        <v>-0.60199999999999998</v>
      </c>
    </row>
    <row r="104" spans="1:7" x14ac:dyDescent="0.25">
      <c r="A104" s="1"/>
      <c r="B104" s="8">
        <v>-0.70299999999999996</v>
      </c>
      <c r="C104" s="8">
        <v>-0.66600000000000004</v>
      </c>
      <c r="D104" s="8">
        <v>-0.155</v>
      </c>
      <c r="E104" s="8">
        <v>3.25</v>
      </c>
      <c r="F104" s="8">
        <v>-1.22</v>
      </c>
      <c r="G104" s="8">
        <v>-6.54</v>
      </c>
    </row>
    <row r="105" spans="1:7" x14ac:dyDescent="0.25">
      <c r="A105" s="1"/>
      <c r="B105" s="8">
        <v>0.19600000000000001</v>
      </c>
      <c r="C105" s="8">
        <v>-0.496</v>
      </c>
      <c r="D105" s="8">
        <v>-0.621</v>
      </c>
      <c r="E105" s="8">
        <v>2.31</v>
      </c>
      <c r="F105" s="8">
        <v>-0.33700000000000002</v>
      </c>
      <c r="G105" s="8">
        <v>-4.58</v>
      </c>
    </row>
    <row r="106" spans="1:7" x14ac:dyDescent="0.25">
      <c r="A106" s="1"/>
      <c r="B106" s="6">
        <v>1.37</v>
      </c>
      <c r="C106" s="8">
        <v>-0.52300000000000002</v>
      </c>
      <c r="D106" s="8">
        <v>2.65</v>
      </c>
      <c r="E106" s="8">
        <v>2.8</v>
      </c>
      <c r="F106" s="8">
        <v>-0.25600000000000001</v>
      </c>
      <c r="G106" s="8">
        <v>-0.5</v>
      </c>
    </row>
    <row r="107" spans="1:7" x14ac:dyDescent="0.25">
      <c r="A107" s="1"/>
      <c r="B107" s="6">
        <v>1.25</v>
      </c>
      <c r="C107" s="8">
        <v>0.28699999999999998</v>
      </c>
      <c r="D107" s="8">
        <v>-0.72099999999999997</v>
      </c>
      <c r="E107" s="8">
        <v>1.25</v>
      </c>
      <c r="F107" s="8">
        <v>-3.69</v>
      </c>
      <c r="G107" s="8">
        <v>-0.79100000000000004</v>
      </c>
    </row>
    <row r="108" spans="1:7" x14ac:dyDescent="0.25">
      <c r="A108" s="1"/>
      <c r="B108" s="6"/>
      <c r="C108" s="8"/>
      <c r="D108" s="8">
        <v>1.39</v>
      </c>
      <c r="E108" s="8">
        <v>0.49399999999999999</v>
      </c>
      <c r="F108" s="8">
        <v>-3.5000000000000003E-2</v>
      </c>
      <c r="G108" s="8">
        <v>-0.71399999999999997</v>
      </c>
    </row>
    <row r="109" spans="1:7" x14ac:dyDescent="0.25">
      <c r="A109" s="1"/>
      <c r="B109" s="1"/>
      <c r="C109" s="1"/>
      <c r="D109" s="8">
        <v>1.82</v>
      </c>
      <c r="E109" s="8">
        <v>-0.74099999999999999</v>
      </c>
      <c r="F109" s="8">
        <v>-0.22800000000000001</v>
      </c>
      <c r="G109" s="8">
        <v>-0.56000000000000005</v>
      </c>
    </row>
    <row r="110" spans="1:7" x14ac:dyDescent="0.25">
      <c r="A110" s="1"/>
      <c r="B110" s="1"/>
      <c r="C110" s="1"/>
      <c r="D110" s="9"/>
      <c r="E110" s="8">
        <v>0.96199999999999997</v>
      </c>
      <c r="F110" s="9"/>
      <c r="G110" s="9"/>
    </row>
    <row r="111" spans="1:7" x14ac:dyDescent="0.25">
      <c r="A111" s="1"/>
      <c r="B111" s="1"/>
      <c r="C111" s="1"/>
      <c r="D111" s="8">
        <v>4.21</v>
      </c>
      <c r="E111" s="8">
        <v>0.80200000000000005</v>
      </c>
      <c r="F111" s="8">
        <v>-0.68</v>
      </c>
      <c r="G111" s="8">
        <v>-1.81</v>
      </c>
    </row>
    <row r="112" spans="1:7" x14ac:dyDescent="0.25">
      <c r="A112" s="1"/>
      <c r="B112" s="1"/>
      <c r="C112" s="1"/>
      <c r="D112" s="8">
        <v>8.5000000000000006E-2</v>
      </c>
      <c r="E112" s="8">
        <v>4.72</v>
      </c>
      <c r="F112" s="8">
        <v>-0.66100000000000003</v>
      </c>
      <c r="G112" s="8">
        <v>-0.316</v>
      </c>
    </row>
    <row r="113" spans="1:7" x14ac:dyDescent="0.25">
      <c r="A113" s="1"/>
      <c r="B113" s="1"/>
      <c r="C113" s="1"/>
      <c r="D113" s="8">
        <v>-0.55800000000000005</v>
      </c>
      <c r="E113" s="8">
        <v>4.0000000000000001E-3</v>
      </c>
      <c r="F113" s="9"/>
      <c r="G113" s="6">
        <v>-0.84599999999999997</v>
      </c>
    </row>
    <row r="114" spans="1:7" x14ac:dyDescent="0.25">
      <c r="A114" s="1"/>
      <c r="B114" s="1"/>
      <c r="C114" s="1"/>
      <c r="D114" s="8">
        <v>0.15</v>
      </c>
      <c r="E114" s="9"/>
      <c r="F114" s="9"/>
      <c r="G114" s="6">
        <v>-0.124</v>
      </c>
    </row>
    <row r="115" spans="1:7" x14ac:dyDescent="0.25">
      <c r="A115" s="1"/>
      <c r="B115" s="1"/>
      <c r="C115" s="1"/>
      <c r="D115" s="6">
        <v>1.1200000000000001</v>
      </c>
      <c r="E115" s="6">
        <v>4.83</v>
      </c>
      <c r="F115" s="8">
        <v>0.54800000000000004</v>
      </c>
      <c r="G115" s="6">
        <v>2.63</v>
      </c>
    </row>
    <row r="116" spans="1:7" x14ac:dyDescent="0.25">
      <c r="A116" s="1"/>
      <c r="B116" s="1"/>
      <c r="C116" s="1"/>
      <c r="D116" s="6">
        <v>-1.29</v>
      </c>
      <c r="E116" s="6">
        <v>0.76700000000000002</v>
      </c>
      <c r="F116" s="9"/>
      <c r="G116" s="9"/>
    </row>
    <row r="117" spans="1:7" x14ac:dyDescent="0.25">
      <c r="A117" s="1"/>
      <c r="B117" s="1"/>
      <c r="C117" s="1"/>
      <c r="D117" s="6">
        <v>3.55</v>
      </c>
      <c r="E117" s="8">
        <v>7.2999999999999995E-2</v>
      </c>
      <c r="F117" s="9"/>
      <c r="G117" s="9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2" t="s">
        <v>8</v>
      </c>
      <c r="B119" s="2">
        <f>AVERAGE(B98:B117)</f>
        <v>0.96810000000000007</v>
      </c>
      <c r="C119" s="2">
        <f t="shared" ref="C119:G119" si="8">AVERAGE(C98:C117)</f>
        <v>-1.2483999999999997</v>
      </c>
      <c r="D119" s="2">
        <f t="shared" si="8"/>
        <v>0.72231578947368436</v>
      </c>
      <c r="E119" s="2">
        <f t="shared" si="8"/>
        <v>1.6717368421052632</v>
      </c>
      <c r="F119" s="2">
        <f t="shared" si="8"/>
        <v>-0.9643571428571428</v>
      </c>
      <c r="G119" s="2">
        <f t="shared" si="8"/>
        <v>-1.1618823529411764</v>
      </c>
    </row>
    <row r="120" spans="1:7" x14ac:dyDescent="0.25">
      <c r="A120" s="2" t="s">
        <v>7</v>
      </c>
      <c r="B120" s="2">
        <f>STDEV(B98:B117)</f>
        <v>1.3668975780536334</v>
      </c>
      <c r="C120" s="2">
        <f t="shared" ref="C120:G120" si="9">STDEV(C98:C117)</f>
        <v>1.2335051411864217</v>
      </c>
      <c r="D120" s="2">
        <f t="shared" si="9"/>
        <v>1.6445904269801093</v>
      </c>
      <c r="E120" s="2">
        <f t="shared" si="9"/>
        <v>2.0095774526033319</v>
      </c>
      <c r="F120" s="2">
        <f t="shared" si="9"/>
        <v>1.1288963710117579</v>
      </c>
      <c r="G120" s="2">
        <f t="shared" si="9"/>
        <v>1.9315828639471095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46" workbookViewId="0">
      <selection activeCell="B71" sqref="B71:G71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3" width="19.375" bestFit="1" customWidth="1"/>
    <col min="4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x14ac:dyDescent="0.25">
      <c r="A1" s="3" t="s">
        <v>9</v>
      </c>
      <c r="B1" s="3" t="s">
        <v>0</v>
      </c>
      <c r="C1" s="3" t="s">
        <v>39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A2" s="1"/>
      <c r="B2">
        <v>4404</v>
      </c>
      <c r="C2">
        <v>11794</v>
      </c>
      <c r="D2">
        <v>3966</v>
      </c>
      <c r="E2">
        <v>5669</v>
      </c>
      <c r="F2">
        <v>2968</v>
      </c>
      <c r="G2">
        <v>7286</v>
      </c>
    </row>
    <row r="3" spans="1:10" x14ac:dyDescent="0.25">
      <c r="A3" s="1"/>
      <c r="B3">
        <v>7115</v>
      </c>
      <c r="C3">
        <v>9036</v>
      </c>
      <c r="D3">
        <v>3000</v>
      </c>
      <c r="E3">
        <v>7333</v>
      </c>
      <c r="F3">
        <v>2859</v>
      </c>
      <c r="G3">
        <v>9637</v>
      </c>
    </row>
    <row r="4" spans="1:10" x14ac:dyDescent="0.25">
      <c r="A4" s="1"/>
      <c r="B4">
        <v>4528</v>
      </c>
      <c r="C4">
        <v>8162</v>
      </c>
      <c r="D4">
        <v>5825</v>
      </c>
      <c r="E4">
        <v>5295</v>
      </c>
      <c r="F4">
        <v>4076</v>
      </c>
      <c r="G4">
        <v>8270</v>
      </c>
    </row>
    <row r="5" spans="1:10" x14ac:dyDescent="0.25">
      <c r="A5" s="1"/>
      <c r="B5">
        <v>8114</v>
      </c>
      <c r="C5">
        <v>11903</v>
      </c>
      <c r="D5">
        <v>5483</v>
      </c>
      <c r="E5">
        <v>7193</v>
      </c>
      <c r="F5">
        <v>23526</v>
      </c>
      <c r="G5">
        <v>8005</v>
      </c>
    </row>
    <row r="6" spans="1:10" x14ac:dyDescent="0.25">
      <c r="A6" s="1"/>
      <c r="B6">
        <v>4012</v>
      </c>
      <c r="C6">
        <v>8880</v>
      </c>
      <c r="D6">
        <v>5544</v>
      </c>
      <c r="E6">
        <v>8208</v>
      </c>
      <c r="F6">
        <v>6849</v>
      </c>
      <c r="G6">
        <v>13208</v>
      </c>
    </row>
    <row r="7" spans="1:10" x14ac:dyDescent="0.25">
      <c r="A7" s="1"/>
      <c r="B7">
        <v>6240</v>
      </c>
      <c r="C7">
        <v>11919</v>
      </c>
      <c r="D7">
        <v>8302</v>
      </c>
      <c r="E7">
        <v>6833</v>
      </c>
      <c r="F7">
        <v>4951</v>
      </c>
      <c r="G7">
        <v>3622</v>
      </c>
    </row>
    <row r="8" spans="1:10" x14ac:dyDescent="0.25">
      <c r="A8" s="1"/>
      <c r="B8">
        <v>6348</v>
      </c>
      <c r="C8">
        <v>12394</v>
      </c>
      <c r="D8">
        <v>7005</v>
      </c>
      <c r="E8">
        <v>7989</v>
      </c>
      <c r="F8">
        <v>9841</v>
      </c>
      <c r="G8">
        <v>14550</v>
      </c>
    </row>
    <row r="9" spans="1:10" x14ac:dyDescent="0.25">
      <c r="A9" s="1"/>
      <c r="B9">
        <v>11466</v>
      </c>
      <c r="C9">
        <v>10513</v>
      </c>
      <c r="D9">
        <v>4372</v>
      </c>
      <c r="E9">
        <v>11388</v>
      </c>
      <c r="F9">
        <v>7630</v>
      </c>
      <c r="G9">
        <v>9544</v>
      </c>
    </row>
    <row r="10" spans="1:10" x14ac:dyDescent="0.25">
      <c r="A10" s="1"/>
      <c r="B10">
        <v>5841</v>
      </c>
      <c r="C10">
        <v>6958</v>
      </c>
      <c r="D10">
        <v>5061</v>
      </c>
      <c r="E10">
        <v>10387</v>
      </c>
      <c r="F10">
        <v>5482</v>
      </c>
      <c r="G10">
        <v>8364</v>
      </c>
    </row>
    <row r="11" spans="1:10" x14ac:dyDescent="0.25">
      <c r="A11" s="1"/>
      <c r="B11">
        <v>9747</v>
      </c>
      <c r="C11">
        <v>7255</v>
      </c>
      <c r="D11">
        <v>3670</v>
      </c>
      <c r="E11">
        <v>11996</v>
      </c>
      <c r="F11">
        <v>10560</v>
      </c>
      <c r="G11">
        <v>7677</v>
      </c>
    </row>
    <row r="12" spans="1:10" x14ac:dyDescent="0.25">
      <c r="A12" s="1"/>
      <c r="B12" s="1"/>
      <c r="C12" s="1"/>
      <c r="D12">
        <v>5842</v>
      </c>
      <c r="E12">
        <v>9654</v>
      </c>
      <c r="F12">
        <v>5576</v>
      </c>
      <c r="G12">
        <v>4607</v>
      </c>
    </row>
    <row r="13" spans="1:10" x14ac:dyDescent="0.25">
      <c r="A13" s="1"/>
      <c r="B13" s="1"/>
      <c r="C13" s="1"/>
      <c r="D13">
        <v>5842</v>
      </c>
      <c r="E13">
        <v>10372</v>
      </c>
      <c r="F13">
        <v>8129</v>
      </c>
      <c r="G13">
        <v>9591</v>
      </c>
      <c r="H13" s="1"/>
      <c r="I13" s="1"/>
      <c r="J13" s="1"/>
    </row>
    <row r="14" spans="1:10" x14ac:dyDescent="0.25">
      <c r="A14" s="1"/>
      <c r="B14" s="1"/>
      <c r="C14" s="1"/>
      <c r="D14">
        <v>9716</v>
      </c>
      <c r="E14">
        <v>6349</v>
      </c>
      <c r="F14">
        <v>3356</v>
      </c>
      <c r="G14">
        <v>4716</v>
      </c>
    </row>
    <row r="15" spans="1:10" x14ac:dyDescent="0.25">
      <c r="A15" s="1"/>
      <c r="B15" s="1"/>
      <c r="C15" s="1"/>
      <c r="D15">
        <v>7923</v>
      </c>
      <c r="E15">
        <v>13660</v>
      </c>
      <c r="F15">
        <v>4936</v>
      </c>
      <c r="G15">
        <v>10497</v>
      </c>
    </row>
    <row r="16" spans="1:10" x14ac:dyDescent="0.25">
      <c r="A16" s="1"/>
      <c r="B16" s="1"/>
      <c r="C16" s="1"/>
      <c r="D16">
        <v>6052</v>
      </c>
      <c r="E16">
        <v>16949</v>
      </c>
      <c r="F16">
        <v>9857</v>
      </c>
      <c r="G16">
        <v>7380</v>
      </c>
      <c r="H16" s="1"/>
      <c r="I16" s="1"/>
    </row>
    <row r="17" spans="1:7" x14ac:dyDescent="0.25">
      <c r="A17" s="1"/>
      <c r="B17" s="1"/>
      <c r="C17" s="1"/>
      <c r="D17">
        <v>6505</v>
      </c>
      <c r="E17">
        <v>12348</v>
      </c>
      <c r="F17">
        <v>7958</v>
      </c>
      <c r="G17">
        <v>9529</v>
      </c>
    </row>
    <row r="18" spans="1:7" x14ac:dyDescent="0.25">
      <c r="A18" s="1"/>
      <c r="B18" s="1"/>
      <c r="C18" s="1"/>
      <c r="D18">
        <v>5622</v>
      </c>
      <c r="E18">
        <v>11528</v>
      </c>
      <c r="F18">
        <v>3841</v>
      </c>
      <c r="G18">
        <v>10966</v>
      </c>
    </row>
    <row r="19" spans="1:7" x14ac:dyDescent="0.25">
      <c r="A19" s="1"/>
      <c r="B19" s="1"/>
      <c r="C19" s="1"/>
      <c r="D19">
        <v>3903</v>
      </c>
      <c r="E19">
        <v>6098</v>
      </c>
      <c r="F19">
        <v>8020</v>
      </c>
      <c r="G19">
        <v>10919</v>
      </c>
    </row>
    <row r="20" spans="1:7" x14ac:dyDescent="0.25">
      <c r="A20" s="1"/>
      <c r="B20" s="1"/>
      <c r="C20" s="1"/>
      <c r="D20">
        <v>6911</v>
      </c>
      <c r="E20">
        <v>7615</v>
      </c>
      <c r="F20">
        <v>7567</v>
      </c>
      <c r="G20">
        <v>14552</v>
      </c>
    </row>
    <row r="21" spans="1:7" x14ac:dyDescent="0.25">
      <c r="A21" s="1"/>
      <c r="B21" s="1"/>
      <c r="C21" s="1"/>
      <c r="D21">
        <v>5622</v>
      </c>
      <c r="E21">
        <v>15005</v>
      </c>
      <c r="F21">
        <v>10685</v>
      </c>
      <c r="G21">
        <v>9466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2" t="s">
        <v>8</v>
      </c>
      <c r="B23" s="2">
        <f>AVERAGE(B2:B21)</f>
        <v>6781.5</v>
      </c>
      <c r="C23" s="2">
        <f t="shared" ref="C23:G23" si="0">AVERAGE(C2:C21)</f>
        <v>9881.4</v>
      </c>
      <c r="D23" s="2">
        <f t="shared" si="0"/>
        <v>5808.3</v>
      </c>
      <c r="E23" s="2">
        <f t="shared" si="0"/>
        <v>9593.4500000000007</v>
      </c>
      <c r="F23" s="2">
        <f t="shared" si="0"/>
        <v>7433.35</v>
      </c>
      <c r="G23" s="2">
        <f t="shared" si="0"/>
        <v>9119.2999999999993</v>
      </c>
    </row>
    <row r="24" spans="1:7" x14ac:dyDescent="0.25">
      <c r="A24" s="2" t="s">
        <v>7</v>
      </c>
      <c r="B24" s="2">
        <f>STDEV(B2:B21)</f>
        <v>2412.7460726547897</v>
      </c>
      <c r="C24" s="2">
        <f t="shared" ref="C24:G24" si="1">STDEV(C2:C21)</f>
        <v>2074.3641703208982</v>
      </c>
      <c r="D24" s="2">
        <f t="shared" si="1"/>
        <v>1646.4571565701474</v>
      </c>
      <c r="E24" s="2">
        <f t="shared" si="1"/>
        <v>3284.817650550548</v>
      </c>
      <c r="F24" s="2">
        <f t="shared" si="1"/>
        <v>4552.7127630272889</v>
      </c>
      <c r="G24" s="2">
        <f t="shared" si="1"/>
        <v>2957.5991525844784</v>
      </c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3" t="s">
        <v>11</v>
      </c>
      <c r="B26" s="1"/>
      <c r="C26" s="1"/>
      <c r="D26">
        <v>3</v>
      </c>
      <c r="E26">
        <v>1</v>
      </c>
      <c r="F26">
        <v>2</v>
      </c>
      <c r="G26">
        <v>3</v>
      </c>
    </row>
    <row r="27" spans="1:7" x14ac:dyDescent="0.25">
      <c r="A27" s="1"/>
      <c r="B27" s="1"/>
      <c r="C27" s="1"/>
      <c r="D27">
        <v>2</v>
      </c>
      <c r="E27">
        <v>2</v>
      </c>
      <c r="F27">
        <v>2</v>
      </c>
      <c r="G27">
        <v>2</v>
      </c>
    </row>
    <row r="28" spans="1:7" x14ac:dyDescent="0.25">
      <c r="A28" s="1"/>
      <c r="B28" s="1"/>
      <c r="C28" s="1"/>
      <c r="D28">
        <v>3</v>
      </c>
      <c r="E28">
        <v>2</v>
      </c>
      <c r="F28">
        <v>1</v>
      </c>
      <c r="G28">
        <v>2</v>
      </c>
    </row>
    <row r="29" spans="1:7" x14ac:dyDescent="0.25">
      <c r="A29" s="1"/>
      <c r="B29" s="1"/>
      <c r="C29" s="1"/>
      <c r="D29">
        <v>2</v>
      </c>
      <c r="E29">
        <v>2</v>
      </c>
      <c r="F29">
        <v>3</v>
      </c>
      <c r="G29">
        <v>3</v>
      </c>
    </row>
    <row r="30" spans="1:7" x14ac:dyDescent="0.25">
      <c r="A30" s="1"/>
      <c r="B30" s="1"/>
      <c r="C30" s="1"/>
      <c r="D30">
        <v>2</v>
      </c>
      <c r="E30">
        <v>1</v>
      </c>
      <c r="F30">
        <v>3</v>
      </c>
      <c r="G30">
        <v>3</v>
      </c>
    </row>
    <row r="31" spans="1:7" x14ac:dyDescent="0.25">
      <c r="A31" s="1"/>
      <c r="B31" s="1"/>
      <c r="C31" s="1"/>
      <c r="D31">
        <v>3</v>
      </c>
      <c r="E31">
        <v>2</v>
      </c>
      <c r="F31">
        <v>2</v>
      </c>
      <c r="G31">
        <v>2</v>
      </c>
    </row>
    <row r="32" spans="1:7" x14ac:dyDescent="0.25">
      <c r="A32" s="1"/>
      <c r="B32" s="1"/>
      <c r="C32" s="1"/>
      <c r="D32">
        <v>3</v>
      </c>
      <c r="E32">
        <v>2</v>
      </c>
      <c r="F32">
        <v>2</v>
      </c>
      <c r="G32">
        <v>2</v>
      </c>
    </row>
    <row r="33" spans="1:7" x14ac:dyDescent="0.25">
      <c r="A33" s="1"/>
      <c r="B33" s="1"/>
      <c r="C33" s="1"/>
      <c r="D33">
        <v>3</v>
      </c>
      <c r="E33">
        <v>3</v>
      </c>
      <c r="F33">
        <v>1</v>
      </c>
      <c r="G33">
        <v>3</v>
      </c>
    </row>
    <row r="34" spans="1:7" x14ac:dyDescent="0.25">
      <c r="A34" s="1"/>
      <c r="B34" s="1"/>
      <c r="C34" s="1"/>
      <c r="D34">
        <v>3</v>
      </c>
      <c r="E34">
        <v>3</v>
      </c>
      <c r="F34">
        <v>2</v>
      </c>
      <c r="G34">
        <v>3</v>
      </c>
    </row>
    <row r="35" spans="1:7" x14ac:dyDescent="0.25">
      <c r="A35" s="1"/>
      <c r="B35" s="1"/>
      <c r="C35" s="1"/>
      <c r="D35">
        <v>2</v>
      </c>
      <c r="E35">
        <v>3</v>
      </c>
      <c r="F35">
        <v>2</v>
      </c>
      <c r="G35">
        <v>3</v>
      </c>
    </row>
    <row r="36" spans="1:7" x14ac:dyDescent="0.25">
      <c r="A36" s="1"/>
      <c r="B36" s="1"/>
      <c r="C36" s="1"/>
      <c r="D36">
        <v>2</v>
      </c>
      <c r="E36">
        <v>2</v>
      </c>
      <c r="F36">
        <v>2</v>
      </c>
      <c r="G36">
        <v>2</v>
      </c>
    </row>
    <row r="37" spans="1:7" x14ac:dyDescent="0.25">
      <c r="A37" s="1"/>
      <c r="B37" s="1"/>
      <c r="C37" s="1"/>
      <c r="D37">
        <v>2</v>
      </c>
      <c r="E37">
        <v>3</v>
      </c>
      <c r="F37">
        <v>2</v>
      </c>
      <c r="G37">
        <v>1</v>
      </c>
    </row>
    <row r="38" spans="1:7" x14ac:dyDescent="0.25">
      <c r="A38" s="1"/>
      <c r="B38" s="1"/>
      <c r="C38" s="1"/>
      <c r="D38">
        <v>3</v>
      </c>
      <c r="E38">
        <v>2</v>
      </c>
      <c r="F38">
        <v>2</v>
      </c>
      <c r="G38">
        <v>3</v>
      </c>
    </row>
    <row r="39" spans="1:7" x14ac:dyDescent="0.25">
      <c r="A39" s="1"/>
      <c r="B39" s="1"/>
      <c r="C39" s="1"/>
      <c r="D39">
        <v>2</v>
      </c>
      <c r="E39">
        <v>2</v>
      </c>
      <c r="F39">
        <v>3</v>
      </c>
      <c r="G39">
        <v>2</v>
      </c>
    </row>
    <row r="40" spans="1:7" x14ac:dyDescent="0.25">
      <c r="A40" s="1"/>
      <c r="B40" s="1"/>
      <c r="C40" s="1"/>
      <c r="D40">
        <v>2</v>
      </c>
      <c r="E40">
        <v>3</v>
      </c>
      <c r="F40">
        <v>2</v>
      </c>
      <c r="G40">
        <v>3</v>
      </c>
    </row>
    <row r="41" spans="1:7" x14ac:dyDescent="0.25">
      <c r="A41" s="1"/>
      <c r="B41" s="1"/>
      <c r="C41" s="1"/>
      <c r="D41">
        <v>3</v>
      </c>
      <c r="E41">
        <v>2</v>
      </c>
      <c r="F41">
        <v>2</v>
      </c>
      <c r="G41">
        <v>3</v>
      </c>
    </row>
    <row r="42" spans="1:7" x14ac:dyDescent="0.25">
      <c r="A42" s="1"/>
      <c r="B42" s="1"/>
      <c r="C42" s="1"/>
      <c r="D42">
        <v>3</v>
      </c>
      <c r="E42">
        <v>2</v>
      </c>
      <c r="F42">
        <v>3</v>
      </c>
      <c r="G42">
        <v>2</v>
      </c>
    </row>
    <row r="43" spans="1:7" x14ac:dyDescent="0.25">
      <c r="A43" s="1"/>
      <c r="B43" s="1"/>
      <c r="C43" s="1"/>
      <c r="D43">
        <v>2</v>
      </c>
      <c r="E43">
        <v>2</v>
      </c>
      <c r="F43">
        <v>2</v>
      </c>
      <c r="G43">
        <v>3</v>
      </c>
    </row>
    <row r="44" spans="1:7" x14ac:dyDescent="0.25">
      <c r="A44" s="1"/>
      <c r="B44" s="1"/>
      <c r="C44" s="1"/>
      <c r="D44">
        <v>2</v>
      </c>
      <c r="E44">
        <v>1</v>
      </c>
      <c r="F44">
        <v>2</v>
      </c>
      <c r="G44">
        <v>3</v>
      </c>
    </row>
    <row r="45" spans="1:7" x14ac:dyDescent="0.25">
      <c r="A45" s="1"/>
      <c r="B45" s="1"/>
      <c r="C45" s="1"/>
      <c r="D45">
        <v>2</v>
      </c>
      <c r="E45">
        <v>3</v>
      </c>
      <c r="F45">
        <v>3</v>
      </c>
      <c r="G45">
        <v>3</v>
      </c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2" t="s">
        <v>8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2.4500000000000002</v>
      </c>
      <c r="E47" s="2">
        <f t="shared" si="2"/>
        <v>2.15</v>
      </c>
      <c r="F47" s="2">
        <f t="shared" si="2"/>
        <v>2.15</v>
      </c>
      <c r="G47" s="2">
        <f t="shared" si="2"/>
        <v>2.5499999999999998</v>
      </c>
    </row>
    <row r="48" spans="1:7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0.5104177855340406</v>
      </c>
      <c r="E48" s="2">
        <f t="shared" si="3"/>
        <v>0.67082039324993681</v>
      </c>
      <c r="F48" s="2">
        <f t="shared" si="3"/>
        <v>0.58714294861239968</v>
      </c>
      <c r="G48" s="2">
        <f t="shared" si="3"/>
        <v>0.60480531882929889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 s="1">
        <v>11648</v>
      </c>
      <c r="C50" s="1">
        <v>9632</v>
      </c>
      <c r="D50" s="1">
        <v>7672</v>
      </c>
      <c r="E50" s="1">
        <v>8288</v>
      </c>
      <c r="F50" s="10"/>
      <c r="G50" s="1">
        <v>9072</v>
      </c>
    </row>
    <row r="51" spans="1:7" x14ac:dyDescent="0.25">
      <c r="A51" s="1"/>
      <c r="B51" s="1">
        <v>7756</v>
      </c>
      <c r="C51" s="1">
        <v>10024</v>
      </c>
      <c r="D51" s="1">
        <v>9240</v>
      </c>
      <c r="E51" s="1">
        <v>4872</v>
      </c>
      <c r="F51" s="1">
        <v>6048</v>
      </c>
      <c r="G51" s="10"/>
    </row>
    <row r="52" spans="1:7" x14ac:dyDescent="0.25">
      <c r="A52" s="1"/>
      <c r="B52" s="1">
        <v>6356</v>
      </c>
      <c r="C52" s="10"/>
      <c r="D52" s="1">
        <v>5180</v>
      </c>
      <c r="E52" s="1">
        <v>5656</v>
      </c>
      <c r="F52" s="1">
        <v>9380</v>
      </c>
      <c r="G52" s="1">
        <v>7476</v>
      </c>
    </row>
    <row r="53" spans="1:7" x14ac:dyDescent="0.25">
      <c r="A53" s="1"/>
      <c r="B53" s="1">
        <v>5124</v>
      </c>
      <c r="C53" s="1">
        <v>5824</v>
      </c>
      <c r="D53" s="1">
        <v>5180</v>
      </c>
      <c r="E53" s="1">
        <v>7308</v>
      </c>
      <c r="F53" s="1">
        <v>8484</v>
      </c>
      <c r="G53" s="1">
        <v>6692</v>
      </c>
    </row>
    <row r="54" spans="1:7" x14ac:dyDescent="0.25">
      <c r="A54" s="1"/>
      <c r="B54" s="1">
        <v>7700</v>
      </c>
      <c r="C54" s="1">
        <v>5264</v>
      </c>
      <c r="D54" s="1">
        <v>5292</v>
      </c>
      <c r="E54" s="1">
        <v>5992</v>
      </c>
      <c r="F54" s="10"/>
      <c r="G54" s="1">
        <v>7868</v>
      </c>
    </row>
    <row r="55" spans="1:7" x14ac:dyDescent="0.25">
      <c r="A55" s="1"/>
      <c r="B55" s="1">
        <v>6656</v>
      </c>
      <c r="C55" s="1">
        <v>7416</v>
      </c>
      <c r="D55" s="1">
        <v>5460</v>
      </c>
      <c r="E55" s="1">
        <v>5320</v>
      </c>
      <c r="F55" s="1">
        <v>7000</v>
      </c>
      <c r="G55" s="1">
        <v>6384</v>
      </c>
    </row>
    <row r="56" spans="1:7" x14ac:dyDescent="0.25">
      <c r="A56" s="1"/>
      <c r="B56" s="1">
        <v>7344</v>
      </c>
      <c r="C56" s="1">
        <v>6588</v>
      </c>
      <c r="D56" s="1">
        <v>6720</v>
      </c>
      <c r="E56" s="1">
        <v>8712</v>
      </c>
      <c r="F56" s="1">
        <v>7392</v>
      </c>
      <c r="G56" s="1">
        <v>8456</v>
      </c>
    </row>
    <row r="57" spans="1:7" x14ac:dyDescent="0.25">
      <c r="A57" s="1"/>
      <c r="B57" s="1">
        <v>6228</v>
      </c>
      <c r="C57" s="1">
        <v>8748</v>
      </c>
      <c r="D57" s="1">
        <v>6048</v>
      </c>
      <c r="E57" s="1">
        <v>7056</v>
      </c>
      <c r="F57" s="1">
        <v>7728</v>
      </c>
      <c r="G57" s="1">
        <v>9576</v>
      </c>
    </row>
    <row r="58" spans="1:7" x14ac:dyDescent="0.25">
      <c r="A58" s="1"/>
      <c r="B58" s="1">
        <v>2700</v>
      </c>
      <c r="C58" s="1">
        <v>9000</v>
      </c>
      <c r="D58" s="1">
        <v>4676</v>
      </c>
      <c r="E58" s="1">
        <v>10248</v>
      </c>
      <c r="F58" s="1">
        <v>8932</v>
      </c>
      <c r="G58" s="10"/>
    </row>
    <row r="59" spans="1:7" x14ac:dyDescent="0.25">
      <c r="A59" s="1"/>
      <c r="B59" s="1">
        <v>4212</v>
      </c>
      <c r="C59" s="1">
        <v>5832</v>
      </c>
      <c r="D59" s="10"/>
      <c r="E59" s="1">
        <v>6804</v>
      </c>
      <c r="F59" s="1">
        <v>9660</v>
      </c>
      <c r="G59" s="1">
        <v>7504</v>
      </c>
    </row>
    <row r="60" spans="1:7" x14ac:dyDescent="0.25">
      <c r="A60" s="1"/>
      <c r="B60" s="1"/>
      <c r="C60" s="1"/>
      <c r="D60" s="10"/>
      <c r="E60" s="1">
        <v>7056</v>
      </c>
      <c r="F60" s="10"/>
      <c r="G60" s="1">
        <v>3708</v>
      </c>
    </row>
    <row r="61" spans="1:7" x14ac:dyDescent="0.25">
      <c r="A61" s="1"/>
      <c r="B61" s="1"/>
      <c r="C61" s="1"/>
      <c r="D61" s="1">
        <v>5472</v>
      </c>
      <c r="E61" s="1">
        <v>5148</v>
      </c>
      <c r="F61" s="1">
        <v>5436</v>
      </c>
      <c r="G61" s="10"/>
    </row>
    <row r="62" spans="1:7" x14ac:dyDescent="0.25">
      <c r="A62" s="1"/>
      <c r="B62" s="1"/>
      <c r="C62" s="1"/>
      <c r="D62" s="10"/>
      <c r="E62" s="1">
        <v>6264</v>
      </c>
      <c r="F62" s="1">
        <v>8064</v>
      </c>
      <c r="G62" s="1">
        <v>5328</v>
      </c>
    </row>
    <row r="63" spans="1:7" x14ac:dyDescent="0.25">
      <c r="A63" s="1"/>
      <c r="B63" s="1"/>
      <c r="C63" s="1"/>
      <c r="D63" s="1">
        <v>5868</v>
      </c>
      <c r="E63" s="1">
        <v>6624</v>
      </c>
      <c r="F63" s="1">
        <v>4824</v>
      </c>
      <c r="G63" s="1">
        <v>6336</v>
      </c>
    </row>
    <row r="64" spans="1:7" x14ac:dyDescent="0.25">
      <c r="A64" s="1"/>
      <c r="B64" s="1"/>
      <c r="C64" s="1"/>
      <c r="D64" s="1">
        <v>5904</v>
      </c>
      <c r="E64" s="1">
        <v>4896</v>
      </c>
      <c r="F64" s="1">
        <v>8532</v>
      </c>
      <c r="G64" s="1">
        <v>10296</v>
      </c>
    </row>
    <row r="65" spans="1:7" x14ac:dyDescent="0.25">
      <c r="A65" s="1"/>
      <c r="B65" s="1"/>
      <c r="C65" s="1"/>
      <c r="D65" s="1">
        <v>6552</v>
      </c>
      <c r="E65" s="1">
        <v>8100</v>
      </c>
      <c r="F65" s="1">
        <v>8424</v>
      </c>
      <c r="G65" s="1">
        <v>5220</v>
      </c>
    </row>
    <row r="66" spans="1:7" x14ac:dyDescent="0.25">
      <c r="A66" s="1"/>
      <c r="B66" s="1"/>
      <c r="C66" s="1"/>
      <c r="D66" s="1">
        <v>5616</v>
      </c>
      <c r="E66" s="1">
        <v>6156</v>
      </c>
      <c r="F66" s="1">
        <v>3744</v>
      </c>
      <c r="G66" s="1">
        <v>7668</v>
      </c>
    </row>
    <row r="67" spans="1:7" x14ac:dyDescent="0.25">
      <c r="A67" s="1"/>
      <c r="B67" s="1"/>
      <c r="C67" s="1"/>
      <c r="D67" s="10"/>
      <c r="E67" s="10"/>
      <c r="F67" s="1">
        <v>3708</v>
      </c>
      <c r="G67" s="1">
        <v>9828</v>
      </c>
    </row>
    <row r="68" spans="1:7" x14ac:dyDescent="0.25">
      <c r="A68" s="1"/>
      <c r="B68" s="1"/>
      <c r="C68" s="1"/>
      <c r="D68" s="10"/>
      <c r="E68" s="1">
        <v>4932</v>
      </c>
      <c r="F68" s="1">
        <v>6480</v>
      </c>
      <c r="G68" s="10"/>
    </row>
    <row r="69" spans="1:7" x14ac:dyDescent="0.25">
      <c r="A69" s="1"/>
      <c r="B69" s="1"/>
      <c r="C69" s="1"/>
      <c r="D69" s="1">
        <v>6228</v>
      </c>
      <c r="E69" s="1">
        <v>7632</v>
      </c>
      <c r="F69" s="1">
        <v>6660</v>
      </c>
      <c r="G69" s="1">
        <v>7848</v>
      </c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3" t="s">
        <v>8</v>
      </c>
      <c r="B71" s="3">
        <v>6572.4</v>
      </c>
      <c r="C71" s="3">
        <v>7592</v>
      </c>
      <c r="D71" s="3">
        <v>6073.8666670000002</v>
      </c>
      <c r="E71" s="3">
        <v>6687.578947</v>
      </c>
      <c r="F71" s="3">
        <v>7088</v>
      </c>
      <c r="G71" s="3">
        <v>7453.75</v>
      </c>
    </row>
    <row r="72" spans="1:7" x14ac:dyDescent="0.25">
      <c r="A72" s="3" t="s">
        <v>7</v>
      </c>
      <c r="B72" s="3">
        <v>2400.6187719999998</v>
      </c>
      <c r="C72" s="3">
        <v>1805.44399</v>
      </c>
      <c r="D72" s="3">
        <v>1147.4273000000001</v>
      </c>
      <c r="E72" s="3">
        <v>1466.9653599999999</v>
      </c>
      <c r="F72" s="3">
        <v>1848.0725090000001</v>
      </c>
      <c r="G72" s="3">
        <v>1802.43685</v>
      </c>
    </row>
    <row r="74" spans="1:7" x14ac:dyDescent="0.25">
      <c r="A74" s="5" t="s">
        <v>35</v>
      </c>
      <c r="B74" s="7">
        <v>0.16800000000000001</v>
      </c>
      <c r="C74">
        <v>0.40100000000000002</v>
      </c>
      <c r="D74">
        <v>1.88</v>
      </c>
      <c r="E74">
        <v>0.76200000000000001</v>
      </c>
      <c r="F74" s="4"/>
      <c r="G74">
        <v>-1.21</v>
      </c>
    </row>
    <row r="75" spans="1:7" x14ac:dyDescent="0.25">
      <c r="A75" s="1"/>
      <c r="B75">
        <v>4.08</v>
      </c>
      <c r="C75">
        <v>-1.31</v>
      </c>
      <c r="D75">
        <v>3.86</v>
      </c>
      <c r="E75">
        <v>2.5499999999999998</v>
      </c>
      <c r="F75">
        <v>-1.66</v>
      </c>
      <c r="G75" s="4"/>
    </row>
    <row r="76" spans="1:7" x14ac:dyDescent="0.25">
      <c r="A76" s="1"/>
      <c r="B76">
        <v>5.28</v>
      </c>
      <c r="C76" s="4"/>
      <c r="D76">
        <v>1.25</v>
      </c>
      <c r="E76">
        <v>2.94</v>
      </c>
      <c r="F76">
        <v>-2.8</v>
      </c>
      <c r="G76">
        <v>-0.35099999999999998</v>
      </c>
    </row>
    <row r="77" spans="1:7" x14ac:dyDescent="0.25">
      <c r="A77" s="1"/>
      <c r="B77">
        <v>2.74</v>
      </c>
      <c r="C77">
        <v>-2.5099999999999998</v>
      </c>
      <c r="D77">
        <v>2.71</v>
      </c>
      <c r="E77">
        <v>6.81</v>
      </c>
      <c r="F77">
        <v>-3.2</v>
      </c>
      <c r="G77">
        <v>-2.12</v>
      </c>
    </row>
    <row r="78" spans="1:7" x14ac:dyDescent="0.25">
      <c r="A78" s="1"/>
      <c r="B78">
        <v>1.17</v>
      </c>
      <c r="C78">
        <v>0.49399999999999999</v>
      </c>
      <c r="D78">
        <v>1.85</v>
      </c>
      <c r="E78">
        <v>2.72</v>
      </c>
      <c r="F78" s="4"/>
      <c r="G78">
        <v>-0.61299999999999999</v>
      </c>
    </row>
    <row r="79" spans="1:7" x14ac:dyDescent="0.25">
      <c r="A79" s="1"/>
      <c r="B79">
        <v>7.04</v>
      </c>
      <c r="C79">
        <v>-0.73599999999999999</v>
      </c>
      <c r="D79">
        <v>5.33</v>
      </c>
      <c r="E79">
        <v>3.93</v>
      </c>
      <c r="F79">
        <v>-3.74</v>
      </c>
      <c r="G79">
        <v>-2.9</v>
      </c>
    </row>
    <row r="80" spans="1:7" x14ac:dyDescent="0.25">
      <c r="A80" s="1"/>
      <c r="B80">
        <v>5.45</v>
      </c>
      <c r="C80">
        <v>-2.73</v>
      </c>
      <c r="D80">
        <v>3.82</v>
      </c>
      <c r="E80">
        <v>1.2</v>
      </c>
      <c r="F80">
        <v>-0.67700000000000005</v>
      </c>
      <c r="G80">
        <v>-1.53</v>
      </c>
    </row>
    <row r="81" spans="1:7" x14ac:dyDescent="0.25">
      <c r="A81" s="1"/>
      <c r="B81">
        <v>1.87</v>
      </c>
      <c r="C81">
        <v>-0.76300000000000001</v>
      </c>
      <c r="D81">
        <v>1.52</v>
      </c>
      <c r="E81">
        <v>0.379</v>
      </c>
      <c r="F81">
        <v>-2.4900000000000002</v>
      </c>
      <c r="G81">
        <v>1.08</v>
      </c>
    </row>
    <row r="82" spans="1:7" x14ac:dyDescent="0.25">
      <c r="A82" s="1"/>
      <c r="B82">
        <v>7.29</v>
      </c>
      <c r="C82">
        <v>-2.2999999999999998</v>
      </c>
      <c r="D82">
        <v>5.99</v>
      </c>
      <c r="E82">
        <v>2.56</v>
      </c>
      <c r="F82">
        <v>-0.32800000000000001</v>
      </c>
      <c r="G82" s="4"/>
    </row>
    <row r="83" spans="1:7" x14ac:dyDescent="0.25">
      <c r="A83" s="1"/>
      <c r="B83">
        <v>-0.28100000000000003</v>
      </c>
      <c r="C83">
        <v>-4.8</v>
      </c>
      <c r="D83" s="4"/>
      <c r="E83">
        <v>3.06</v>
      </c>
      <c r="F83">
        <v>-0.94299999999999995</v>
      </c>
      <c r="G83">
        <v>-3.28</v>
      </c>
    </row>
    <row r="84" spans="1:7" x14ac:dyDescent="0.25">
      <c r="A84" s="1"/>
      <c r="B84" s="1"/>
      <c r="C84" s="1"/>
      <c r="D84" s="4"/>
      <c r="E84">
        <v>5.5</v>
      </c>
      <c r="F84" s="4"/>
      <c r="G84">
        <v>-0.78400000000000003</v>
      </c>
    </row>
    <row r="85" spans="1:7" x14ac:dyDescent="0.25">
      <c r="A85" s="1"/>
      <c r="B85" s="1"/>
      <c r="C85" s="1"/>
      <c r="D85">
        <v>3.16</v>
      </c>
      <c r="E85">
        <v>4.18</v>
      </c>
      <c r="F85">
        <v>1.0999999999999999E-2</v>
      </c>
      <c r="G85" s="4"/>
    </row>
    <row r="86" spans="1:7" x14ac:dyDescent="0.25">
      <c r="A86" s="1"/>
      <c r="B86" s="1"/>
      <c r="C86" s="1"/>
      <c r="D86" s="4"/>
      <c r="E86">
        <v>1.6</v>
      </c>
      <c r="F86">
        <v>0.29199999999999998</v>
      </c>
      <c r="G86">
        <v>0.68200000000000005</v>
      </c>
    </row>
    <row r="87" spans="1:7" x14ac:dyDescent="0.25">
      <c r="A87" s="1"/>
      <c r="B87" s="1"/>
      <c r="C87" s="1"/>
      <c r="D87">
        <v>3.62</v>
      </c>
      <c r="E87">
        <v>4.1500000000000004</v>
      </c>
      <c r="F87">
        <v>-3.76</v>
      </c>
      <c r="G87">
        <v>-1.9</v>
      </c>
    </row>
    <row r="88" spans="1:7" x14ac:dyDescent="0.25">
      <c r="A88" s="1"/>
      <c r="B88" s="1"/>
      <c r="C88" s="1"/>
      <c r="D88">
        <v>0.96199999999999997</v>
      </c>
      <c r="E88">
        <v>4.95</v>
      </c>
      <c r="F88">
        <v>-2.8</v>
      </c>
      <c r="G88">
        <v>0.19500000000000001</v>
      </c>
    </row>
    <row r="89" spans="1:7" x14ac:dyDescent="0.25">
      <c r="A89" s="1"/>
      <c r="B89" s="1"/>
      <c r="C89" s="1"/>
      <c r="D89">
        <v>3.16</v>
      </c>
      <c r="E89">
        <v>2.97</v>
      </c>
      <c r="F89">
        <v>-1.42</v>
      </c>
      <c r="G89">
        <v>-0.82</v>
      </c>
    </row>
    <row r="90" spans="1:7" x14ac:dyDescent="0.25">
      <c r="A90" s="1"/>
      <c r="B90" s="1"/>
      <c r="C90" s="1"/>
      <c r="D90">
        <v>5.15</v>
      </c>
      <c r="E90">
        <v>3.61</v>
      </c>
      <c r="F90">
        <v>-3.55</v>
      </c>
      <c r="G90">
        <v>0.30399999999999999</v>
      </c>
    </row>
    <row r="91" spans="1:7" x14ac:dyDescent="0.25">
      <c r="A91" s="1"/>
      <c r="B91" s="1"/>
      <c r="C91" s="1"/>
      <c r="D91" s="4"/>
      <c r="E91" s="4"/>
      <c r="F91">
        <v>-8.58</v>
      </c>
      <c r="G91">
        <v>-0.378</v>
      </c>
    </row>
    <row r="92" spans="1:7" x14ac:dyDescent="0.25">
      <c r="A92" s="1"/>
      <c r="B92" s="1"/>
      <c r="C92" s="1"/>
      <c r="D92" s="4"/>
      <c r="E92">
        <v>7.39</v>
      </c>
      <c r="F92">
        <v>-0.98199999999999998</v>
      </c>
      <c r="G92" s="4"/>
    </row>
    <row r="93" spans="1:7" x14ac:dyDescent="0.25">
      <c r="A93" s="1"/>
      <c r="B93" s="1"/>
      <c r="C93" s="1"/>
      <c r="D93">
        <v>6.16</v>
      </c>
      <c r="E93">
        <v>3.24</v>
      </c>
      <c r="F93">
        <v>-0.40300000000000002</v>
      </c>
      <c r="G93">
        <v>-0.222</v>
      </c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3.4807000000000001</v>
      </c>
      <c r="C95" s="2">
        <f t="shared" ref="C95:G95" si="4">AVERAGE(C74:C93)</f>
        <v>-1.583777777777778</v>
      </c>
      <c r="D95" s="2">
        <f t="shared" si="4"/>
        <v>3.3614666666666673</v>
      </c>
      <c r="E95" s="2">
        <f t="shared" si="4"/>
        <v>3.3947894736842108</v>
      </c>
      <c r="F95" s="2">
        <f>AVERAGE(F74:F93)</f>
        <v>-2.178235294117647</v>
      </c>
      <c r="G95" s="2">
        <f t="shared" si="4"/>
        <v>-0.86543749999999997</v>
      </c>
    </row>
    <row r="96" spans="1:7" x14ac:dyDescent="0.25">
      <c r="A96" s="2" t="s">
        <v>7</v>
      </c>
      <c r="B96" s="2">
        <f>STDEV(B74:B93)</f>
        <v>2.7540043593122925</v>
      </c>
      <c r="C96" s="2">
        <f t="shared" ref="C96:G96" si="5">STDEV(C74:C93)</f>
        <v>1.6864397986422295</v>
      </c>
      <c r="D96" s="2">
        <f t="shared" si="5"/>
        <v>1.7098908013030976</v>
      </c>
      <c r="E96" s="2">
        <f t="shared" si="5"/>
        <v>1.8626410335550529</v>
      </c>
      <c r="F96" s="2">
        <f>STDEV(F74:F93)</f>
        <v>2.1395593450933936</v>
      </c>
      <c r="G96" s="2">
        <f t="shared" si="5"/>
        <v>1.2338083572824428</v>
      </c>
    </row>
    <row r="98" spans="1:7" x14ac:dyDescent="0.25">
      <c r="A98" s="5" t="s">
        <v>36</v>
      </c>
      <c r="B98" s="7">
        <v>0.51600000000000001</v>
      </c>
      <c r="C98">
        <v>-1.21</v>
      </c>
      <c r="D98">
        <v>1.65</v>
      </c>
      <c r="E98">
        <v>2.1</v>
      </c>
      <c r="F98" s="4"/>
      <c r="G98">
        <v>-1.48</v>
      </c>
    </row>
    <row r="99" spans="1:7" x14ac:dyDescent="0.25">
      <c r="A99" s="1"/>
      <c r="B99">
        <v>1.84</v>
      </c>
      <c r="C99">
        <v>0.13600000000000001</v>
      </c>
      <c r="D99">
        <v>1.08</v>
      </c>
      <c r="E99">
        <v>-1.56</v>
      </c>
      <c r="F99">
        <v>-0.80300000000000005</v>
      </c>
      <c r="G99" s="4"/>
    </row>
    <row r="100" spans="1:7" x14ac:dyDescent="0.25">
      <c r="A100" s="1"/>
      <c r="B100">
        <v>0.91700000000000004</v>
      </c>
      <c r="C100" s="4"/>
      <c r="D100">
        <v>0.19600000000000001</v>
      </c>
      <c r="E100">
        <v>-0.46400000000000002</v>
      </c>
      <c r="F100">
        <v>0.28599999999999998</v>
      </c>
      <c r="G100">
        <v>6.2E-2</v>
      </c>
    </row>
    <row r="101" spans="1:7" x14ac:dyDescent="0.25">
      <c r="A101" s="1"/>
      <c r="B101">
        <v>1.86</v>
      </c>
      <c r="C101">
        <v>-2.4700000000000002</v>
      </c>
      <c r="D101">
        <v>1.87</v>
      </c>
      <c r="E101">
        <v>-0.437</v>
      </c>
      <c r="F101" s="4"/>
      <c r="G101">
        <v>0.88600000000000001</v>
      </c>
    </row>
    <row r="102" spans="1:7" x14ac:dyDescent="0.25">
      <c r="A102" s="1"/>
      <c r="B102">
        <v>5.2999999999999999E-2</v>
      </c>
      <c r="C102">
        <v>0.68899999999999995</v>
      </c>
      <c r="D102">
        <v>0.39900000000000002</v>
      </c>
      <c r="E102">
        <v>1.7</v>
      </c>
      <c r="F102" s="4"/>
      <c r="G102">
        <v>0.57399999999999995</v>
      </c>
    </row>
    <row r="103" spans="1:7" x14ac:dyDescent="0.25">
      <c r="A103" s="1"/>
      <c r="B103">
        <v>1.1499999999999999</v>
      </c>
      <c r="C103">
        <v>-0.73599999999999999</v>
      </c>
      <c r="D103">
        <v>4.4400000000000004</v>
      </c>
      <c r="E103">
        <v>0.16300000000000001</v>
      </c>
      <c r="F103">
        <v>0.65700000000000003</v>
      </c>
      <c r="G103">
        <v>1.54</v>
      </c>
    </row>
    <row r="104" spans="1:7" x14ac:dyDescent="0.25">
      <c r="A104" s="1"/>
      <c r="B104">
        <v>8.5000000000000006E-2</v>
      </c>
      <c r="C104">
        <v>-3.05</v>
      </c>
      <c r="D104">
        <v>0.33800000000000002</v>
      </c>
      <c r="E104">
        <v>1.4</v>
      </c>
      <c r="F104">
        <v>-0.83899999999999997</v>
      </c>
      <c r="G104">
        <v>-1.24</v>
      </c>
    </row>
    <row r="105" spans="1:7" x14ac:dyDescent="0.25">
      <c r="A105" s="1"/>
      <c r="B105">
        <v>2.08</v>
      </c>
      <c r="C105">
        <v>-0.81899999999999995</v>
      </c>
      <c r="D105">
        <v>-0.13400000000000001</v>
      </c>
      <c r="E105">
        <v>0.38</v>
      </c>
      <c r="F105">
        <v>-1.81</v>
      </c>
      <c r="G105">
        <v>-0.113</v>
      </c>
    </row>
    <row r="106" spans="1:7" x14ac:dyDescent="0.25">
      <c r="A106" s="1"/>
      <c r="B106">
        <v>2.15</v>
      </c>
      <c r="C106">
        <v>-2.4500000000000002</v>
      </c>
      <c r="D106">
        <v>0.92400000000000004</v>
      </c>
      <c r="E106">
        <v>5.8000000000000003E-2</v>
      </c>
      <c r="F106">
        <v>-5.0999999999999997E-2</v>
      </c>
      <c r="G106" s="4"/>
    </row>
    <row r="107" spans="1:7" x14ac:dyDescent="0.25">
      <c r="A107" s="1"/>
      <c r="B107">
        <v>0.97199999999999998</v>
      </c>
      <c r="C107">
        <v>-0.80700000000000005</v>
      </c>
      <c r="D107" s="4"/>
      <c r="E107">
        <v>-0.35699999999999998</v>
      </c>
      <c r="F107">
        <v>1.31</v>
      </c>
      <c r="G107">
        <v>-2.87</v>
      </c>
    </row>
    <row r="108" spans="1:7" x14ac:dyDescent="0.25">
      <c r="A108" s="1"/>
      <c r="B108" s="6"/>
      <c r="C108" s="8"/>
      <c r="D108" s="4"/>
      <c r="E108">
        <v>3.19</v>
      </c>
      <c r="F108" s="4"/>
      <c r="G108">
        <v>0.58599999999999997</v>
      </c>
    </row>
    <row r="109" spans="1:7" x14ac:dyDescent="0.25">
      <c r="A109" s="1"/>
      <c r="B109" s="1"/>
      <c r="C109" s="1"/>
      <c r="D109">
        <v>0.66900000000000004</v>
      </c>
      <c r="E109">
        <v>3.67</v>
      </c>
      <c r="F109">
        <v>-0.31900000000000001</v>
      </c>
      <c r="G109" s="4"/>
    </row>
    <row r="110" spans="1:7" x14ac:dyDescent="0.25">
      <c r="A110" s="1"/>
      <c r="B110" s="1"/>
      <c r="C110" s="1"/>
      <c r="D110" s="4"/>
      <c r="E110">
        <v>-1.61</v>
      </c>
      <c r="F110">
        <v>0.64100000000000001</v>
      </c>
      <c r="G110">
        <v>1.38</v>
      </c>
    </row>
    <row r="111" spans="1:7" x14ac:dyDescent="0.25">
      <c r="A111" s="1"/>
      <c r="B111" s="1"/>
      <c r="C111" s="1"/>
      <c r="D111">
        <v>2.19</v>
      </c>
      <c r="E111">
        <v>3.05</v>
      </c>
      <c r="F111">
        <v>-0.54400000000000004</v>
      </c>
      <c r="G111">
        <v>-1.47</v>
      </c>
    </row>
    <row r="112" spans="1:7" x14ac:dyDescent="0.25">
      <c r="A112" s="1"/>
      <c r="B112" s="1"/>
      <c r="C112" s="1"/>
      <c r="D112">
        <v>1.1100000000000001</v>
      </c>
      <c r="E112">
        <v>8.1</v>
      </c>
      <c r="F112">
        <v>-2.56</v>
      </c>
      <c r="G112">
        <v>-0.68300000000000005</v>
      </c>
    </row>
    <row r="113" spans="1:7" x14ac:dyDescent="0.25">
      <c r="A113" s="1"/>
      <c r="B113" s="1"/>
      <c r="C113" s="1"/>
      <c r="D113">
        <v>1.51</v>
      </c>
      <c r="E113">
        <v>2.25</v>
      </c>
      <c r="F113">
        <v>-0.30199999999999999</v>
      </c>
      <c r="G113">
        <v>-7.4999999999999997E-2</v>
      </c>
    </row>
    <row r="114" spans="1:7" x14ac:dyDescent="0.25">
      <c r="A114" s="1"/>
      <c r="B114" s="1"/>
      <c r="C114" s="1"/>
      <c r="D114">
        <v>1.37</v>
      </c>
      <c r="E114">
        <v>3.5</v>
      </c>
      <c r="F114">
        <v>0.437</v>
      </c>
      <c r="G114">
        <v>0.19500000000000001</v>
      </c>
    </row>
    <row r="115" spans="1:7" x14ac:dyDescent="0.25">
      <c r="A115" s="1"/>
      <c r="B115" s="1"/>
      <c r="C115" s="1"/>
      <c r="D115" s="4"/>
      <c r="E115" s="4"/>
      <c r="F115">
        <v>-2.0499999999999998</v>
      </c>
      <c r="G115">
        <v>-1.07</v>
      </c>
    </row>
    <row r="116" spans="1:7" x14ac:dyDescent="0.25">
      <c r="A116" s="1"/>
      <c r="B116" s="1"/>
      <c r="C116" s="1"/>
      <c r="D116" s="4"/>
      <c r="E116">
        <v>1.87</v>
      </c>
      <c r="F116">
        <v>8.5000000000000006E-2</v>
      </c>
      <c r="G116" s="4"/>
    </row>
    <row r="117" spans="1:7" x14ac:dyDescent="0.25">
      <c r="A117" s="1"/>
      <c r="B117" s="1"/>
      <c r="C117" s="1"/>
      <c r="D117">
        <v>0.82499999999999996</v>
      </c>
      <c r="E117">
        <v>6.38</v>
      </c>
      <c r="F117">
        <v>-1.07</v>
      </c>
      <c r="G117">
        <v>0.626</v>
      </c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2" t="s">
        <v>8</v>
      </c>
      <c r="B119" s="2">
        <f>AVERAGE(B98:B117)</f>
        <v>1.1623000000000001</v>
      </c>
      <c r="C119" s="2">
        <f t="shared" ref="C119:G119" si="6">AVERAGE(C98:C117)</f>
        <v>-1.1907777777777779</v>
      </c>
      <c r="D119" s="2">
        <f t="shared" si="6"/>
        <v>1.2291333333333334</v>
      </c>
      <c r="E119" s="2">
        <f t="shared" si="6"/>
        <v>1.7570000000000001</v>
      </c>
      <c r="F119" s="2">
        <f t="shared" si="6"/>
        <v>-0.43324999999999997</v>
      </c>
      <c r="G119" s="2">
        <f t="shared" si="6"/>
        <v>-0.19700000000000004</v>
      </c>
    </row>
    <row r="120" spans="1:7" x14ac:dyDescent="0.25">
      <c r="A120" s="2" t="s">
        <v>7</v>
      </c>
      <c r="B120" s="2">
        <f>STDEV(B98:B117)</f>
        <v>0.79366590368155931</v>
      </c>
      <c r="C120" s="2">
        <f t="shared" ref="C120:G120" si="7">STDEV(C98:C117)</f>
        <v>1.2482666760129599</v>
      </c>
      <c r="D120" s="2">
        <f t="shared" si="7"/>
        <v>1.0998327058932105</v>
      </c>
      <c r="E120" s="2">
        <f t="shared" si="7"/>
        <v>2.5430855711560754</v>
      </c>
      <c r="F120" s="2">
        <f t="shared" si="7"/>
        <v>1.059957955140989</v>
      </c>
      <c r="G120" s="2">
        <f t="shared" si="7"/>
        <v>1.1917005216636154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opLeftCell="A96" workbookViewId="0">
      <selection activeCell="B119" sqref="B119:G119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</cols>
  <sheetData>
    <row r="1" spans="1:7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B2">
        <v>11825</v>
      </c>
      <c r="C2">
        <v>13692</v>
      </c>
      <c r="D2">
        <v>11513</v>
      </c>
      <c r="E2">
        <v>15840</v>
      </c>
      <c r="F2">
        <v>12286</v>
      </c>
      <c r="G2">
        <v>4154</v>
      </c>
    </row>
    <row r="3" spans="1:7" x14ac:dyDescent="0.25">
      <c r="B3">
        <v>12208</v>
      </c>
      <c r="C3">
        <v>8192</v>
      </c>
      <c r="D3">
        <v>7928</v>
      </c>
      <c r="E3">
        <v>19896</v>
      </c>
      <c r="F3">
        <v>8130</v>
      </c>
      <c r="G3">
        <v>13333</v>
      </c>
    </row>
    <row r="4" spans="1:7" x14ac:dyDescent="0.25">
      <c r="B4">
        <v>11060</v>
      </c>
      <c r="C4">
        <v>7645</v>
      </c>
      <c r="D4">
        <v>9982</v>
      </c>
      <c r="E4">
        <v>10169</v>
      </c>
      <c r="F4">
        <v>14871</v>
      </c>
      <c r="G4">
        <v>11685</v>
      </c>
    </row>
    <row r="5" spans="1:7" x14ac:dyDescent="0.25">
      <c r="B5">
        <v>11966</v>
      </c>
      <c r="C5">
        <v>4232</v>
      </c>
      <c r="D5">
        <v>14729</v>
      </c>
      <c r="E5">
        <v>10497</v>
      </c>
      <c r="F5">
        <v>14568</v>
      </c>
      <c r="G5">
        <v>5826</v>
      </c>
    </row>
    <row r="6" spans="1:7" x14ac:dyDescent="0.25">
      <c r="B6">
        <v>8599</v>
      </c>
      <c r="C6">
        <v>14443</v>
      </c>
      <c r="D6">
        <v>9310</v>
      </c>
      <c r="E6">
        <v>11778</v>
      </c>
      <c r="F6">
        <v>9950</v>
      </c>
      <c r="G6">
        <v>8849</v>
      </c>
    </row>
    <row r="7" spans="1:7" x14ac:dyDescent="0.25">
      <c r="B7">
        <v>6661</v>
      </c>
      <c r="C7">
        <v>7083</v>
      </c>
      <c r="D7">
        <v>8333</v>
      </c>
      <c r="E7">
        <v>14864</v>
      </c>
      <c r="F7">
        <v>10778</v>
      </c>
      <c r="G7">
        <v>12723</v>
      </c>
    </row>
    <row r="8" spans="1:7" x14ac:dyDescent="0.25">
      <c r="B8">
        <v>8270</v>
      </c>
      <c r="C8">
        <v>10950</v>
      </c>
      <c r="D8">
        <v>9403</v>
      </c>
      <c r="E8">
        <v>12505</v>
      </c>
      <c r="F8">
        <v>7318</v>
      </c>
      <c r="G8">
        <v>6989</v>
      </c>
    </row>
    <row r="9" spans="1:7" x14ac:dyDescent="0.25">
      <c r="B9">
        <v>12958</v>
      </c>
      <c r="C9">
        <v>10419</v>
      </c>
      <c r="D9">
        <v>5294</v>
      </c>
      <c r="E9">
        <v>7755</v>
      </c>
      <c r="F9">
        <v>6114</v>
      </c>
      <c r="G9">
        <v>16075</v>
      </c>
    </row>
    <row r="10" spans="1:7" x14ac:dyDescent="0.25">
      <c r="B10">
        <v>13520</v>
      </c>
      <c r="C10">
        <v>11403</v>
      </c>
      <c r="D10">
        <v>13582</v>
      </c>
      <c r="E10">
        <v>12474</v>
      </c>
      <c r="F10">
        <v>11482</v>
      </c>
      <c r="G10">
        <v>10450</v>
      </c>
    </row>
    <row r="11" spans="1:7" x14ac:dyDescent="0.25">
      <c r="B11">
        <v>11247</v>
      </c>
      <c r="C11">
        <v>9981</v>
      </c>
      <c r="D11">
        <v>12239</v>
      </c>
      <c r="E11">
        <v>9021</v>
      </c>
      <c r="F11">
        <v>7349</v>
      </c>
      <c r="G11">
        <v>10794</v>
      </c>
    </row>
    <row r="12" spans="1:7" x14ac:dyDescent="0.25">
      <c r="D12">
        <v>10403</v>
      </c>
      <c r="E12">
        <v>7661</v>
      </c>
      <c r="F12">
        <v>6677</v>
      </c>
      <c r="G12">
        <v>6786</v>
      </c>
    </row>
    <row r="13" spans="1:7" x14ac:dyDescent="0.25">
      <c r="D13">
        <v>10638</v>
      </c>
      <c r="E13">
        <v>7489</v>
      </c>
      <c r="F13">
        <v>7224</v>
      </c>
      <c r="G13">
        <v>7489</v>
      </c>
    </row>
    <row r="14" spans="1:7" x14ac:dyDescent="0.25">
      <c r="D14">
        <v>10232</v>
      </c>
      <c r="E14">
        <v>12098</v>
      </c>
      <c r="F14">
        <v>8302</v>
      </c>
      <c r="G14">
        <v>9529</v>
      </c>
    </row>
    <row r="15" spans="1:7" x14ac:dyDescent="0.25">
      <c r="D15">
        <v>10169</v>
      </c>
      <c r="E15">
        <v>12630</v>
      </c>
      <c r="F15">
        <v>7458</v>
      </c>
      <c r="G15">
        <v>11934</v>
      </c>
    </row>
    <row r="16" spans="1:7" x14ac:dyDescent="0.25">
      <c r="D16">
        <v>8723</v>
      </c>
      <c r="E16">
        <v>10637</v>
      </c>
      <c r="F16">
        <v>8880</v>
      </c>
      <c r="G16">
        <v>10372</v>
      </c>
    </row>
    <row r="17" spans="1:7" x14ac:dyDescent="0.25">
      <c r="D17">
        <v>8520</v>
      </c>
      <c r="E17">
        <v>11716</v>
      </c>
      <c r="F17">
        <v>7379</v>
      </c>
      <c r="G17">
        <v>10638</v>
      </c>
    </row>
    <row r="18" spans="1:7" x14ac:dyDescent="0.25">
      <c r="D18">
        <v>14348</v>
      </c>
      <c r="E18">
        <v>12379</v>
      </c>
      <c r="F18">
        <v>10684</v>
      </c>
      <c r="G18">
        <v>10872</v>
      </c>
    </row>
    <row r="19" spans="1:7" x14ac:dyDescent="0.25">
      <c r="D19">
        <v>8786</v>
      </c>
      <c r="E19">
        <v>11669</v>
      </c>
      <c r="F19">
        <v>9091</v>
      </c>
      <c r="G19">
        <v>12927</v>
      </c>
    </row>
    <row r="20" spans="1:7" x14ac:dyDescent="0.25">
      <c r="D20">
        <v>10434</v>
      </c>
      <c r="E20">
        <v>11966</v>
      </c>
      <c r="F20">
        <v>13082</v>
      </c>
      <c r="G20">
        <v>9684</v>
      </c>
    </row>
    <row r="21" spans="1:7" x14ac:dyDescent="0.25">
      <c r="D21">
        <v>10325</v>
      </c>
      <c r="E21">
        <v>9997</v>
      </c>
      <c r="F21">
        <v>11200</v>
      </c>
      <c r="G21">
        <v>13879</v>
      </c>
    </row>
    <row r="23" spans="1:7" x14ac:dyDescent="0.25">
      <c r="A23" s="2" t="s">
        <v>8</v>
      </c>
      <c r="B23" s="2">
        <f>AVERAGE(B2:B21)</f>
        <v>10831.4</v>
      </c>
      <c r="C23" s="2">
        <f t="shared" ref="C23:G23" si="0">AVERAGE(C2:C21)</f>
        <v>9804</v>
      </c>
      <c r="D23" s="2">
        <f t="shared" si="0"/>
        <v>10244.549999999999</v>
      </c>
      <c r="E23" s="2">
        <f t="shared" si="0"/>
        <v>11652.05</v>
      </c>
      <c r="F23" s="2">
        <f t="shared" si="0"/>
        <v>9641.15</v>
      </c>
      <c r="G23" s="2">
        <f t="shared" si="0"/>
        <v>10249.4</v>
      </c>
    </row>
    <row r="24" spans="1:7" x14ac:dyDescent="0.25">
      <c r="A24" s="2" t="s">
        <v>7</v>
      </c>
      <c r="B24" s="2">
        <f>STDEV(B2:B21)</f>
        <v>2238.1088346091587</v>
      </c>
      <c r="C24" s="2">
        <f t="shared" ref="C24:G24" si="1">STDEV(C2:C21)</f>
        <v>3102.4611377277738</v>
      </c>
      <c r="D24" s="2">
        <f t="shared" si="1"/>
        <v>2253.6234093238904</v>
      </c>
      <c r="E24" s="2">
        <f t="shared" si="1"/>
        <v>2917.2435344814244</v>
      </c>
      <c r="F24" s="2">
        <f t="shared" si="1"/>
        <v>2628.957153161286</v>
      </c>
      <c r="G24" s="2">
        <f t="shared" si="1"/>
        <v>2951.0307102149204</v>
      </c>
    </row>
    <row r="26" spans="1:7" x14ac:dyDescent="0.25">
      <c r="A26" s="2" t="s">
        <v>11</v>
      </c>
      <c r="D26">
        <v>2</v>
      </c>
      <c r="E26">
        <v>2</v>
      </c>
      <c r="F26">
        <v>2</v>
      </c>
      <c r="G26">
        <v>1</v>
      </c>
    </row>
    <row r="27" spans="1:7" x14ac:dyDescent="0.25">
      <c r="D27">
        <v>1</v>
      </c>
      <c r="E27">
        <v>2</v>
      </c>
      <c r="F27">
        <v>1</v>
      </c>
      <c r="G27">
        <v>2</v>
      </c>
    </row>
    <row r="28" spans="1:7" x14ac:dyDescent="0.25">
      <c r="D28">
        <v>1</v>
      </c>
      <c r="E28">
        <v>1</v>
      </c>
      <c r="F28">
        <v>1</v>
      </c>
      <c r="G28">
        <v>1</v>
      </c>
    </row>
    <row r="29" spans="1:7" x14ac:dyDescent="0.25">
      <c r="D29">
        <v>1</v>
      </c>
      <c r="E29">
        <v>2</v>
      </c>
      <c r="F29">
        <v>1</v>
      </c>
      <c r="G29">
        <v>2</v>
      </c>
    </row>
    <row r="30" spans="1:7" x14ac:dyDescent="0.25">
      <c r="D30">
        <v>1</v>
      </c>
      <c r="E30">
        <v>1</v>
      </c>
      <c r="F30">
        <v>1</v>
      </c>
      <c r="G30">
        <v>1</v>
      </c>
    </row>
    <row r="31" spans="1:7" x14ac:dyDescent="0.25">
      <c r="D31">
        <v>1</v>
      </c>
      <c r="E31">
        <v>2</v>
      </c>
      <c r="F31">
        <v>2</v>
      </c>
      <c r="G31">
        <v>1</v>
      </c>
    </row>
    <row r="32" spans="1:7" x14ac:dyDescent="0.25">
      <c r="D32">
        <v>2</v>
      </c>
      <c r="E32">
        <v>2</v>
      </c>
      <c r="F32">
        <v>2</v>
      </c>
      <c r="G32">
        <v>1</v>
      </c>
    </row>
    <row r="33" spans="1:7" x14ac:dyDescent="0.25">
      <c r="D33">
        <v>2</v>
      </c>
      <c r="E33">
        <v>1</v>
      </c>
      <c r="F33">
        <v>2</v>
      </c>
      <c r="G33">
        <v>3</v>
      </c>
    </row>
    <row r="34" spans="1:7" x14ac:dyDescent="0.25">
      <c r="D34">
        <v>3</v>
      </c>
      <c r="E34">
        <v>2</v>
      </c>
      <c r="F34">
        <v>3</v>
      </c>
      <c r="G34">
        <v>2</v>
      </c>
    </row>
    <row r="35" spans="1:7" x14ac:dyDescent="0.25">
      <c r="D35">
        <v>2</v>
      </c>
      <c r="E35">
        <v>1</v>
      </c>
      <c r="F35">
        <v>2</v>
      </c>
      <c r="G35">
        <v>2</v>
      </c>
    </row>
    <row r="36" spans="1:7" x14ac:dyDescent="0.25">
      <c r="D36">
        <v>2</v>
      </c>
      <c r="E36">
        <v>1</v>
      </c>
      <c r="F36">
        <v>2</v>
      </c>
      <c r="G36">
        <v>1</v>
      </c>
    </row>
    <row r="37" spans="1:7" x14ac:dyDescent="0.25">
      <c r="D37">
        <v>3</v>
      </c>
      <c r="E37">
        <v>1</v>
      </c>
      <c r="F37">
        <v>2</v>
      </c>
      <c r="G37">
        <v>1</v>
      </c>
    </row>
    <row r="38" spans="1:7" x14ac:dyDescent="0.25">
      <c r="D38">
        <v>2</v>
      </c>
      <c r="E38">
        <v>2</v>
      </c>
      <c r="F38">
        <v>2</v>
      </c>
      <c r="G38">
        <v>1</v>
      </c>
    </row>
    <row r="39" spans="1:7" x14ac:dyDescent="0.25">
      <c r="D39">
        <v>3</v>
      </c>
      <c r="E39">
        <v>2</v>
      </c>
      <c r="F39">
        <v>2</v>
      </c>
      <c r="G39">
        <v>2</v>
      </c>
    </row>
    <row r="40" spans="1:7" x14ac:dyDescent="0.25">
      <c r="D40">
        <v>2</v>
      </c>
      <c r="E40">
        <v>1</v>
      </c>
      <c r="F40">
        <v>2</v>
      </c>
      <c r="G40">
        <v>1</v>
      </c>
    </row>
    <row r="41" spans="1:7" x14ac:dyDescent="0.25">
      <c r="D41">
        <v>3</v>
      </c>
      <c r="E41">
        <v>2</v>
      </c>
      <c r="F41">
        <v>3</v>
      </c>
      <c r="G41">
        <v>2</v>
      </c>
    </row>
    <row r="42" spans="1:7" x14ac:dyDescent="0.25">
      <c r="D42">
        <v>3</v>
      </c>
      <c r="E42">
        <v>1</v>
      </c>
      <c r="F42">
        <v>2</v>
      </c>
      <c r="G42">
        <v>2</v>
      </c>
    </row>
    <row r="43" spans="1:7" x14ac:dyDescent="0.25">
      <c r="D43">
        <v>3</v>
      </c>
      <c r="E43">
        <v>3</v>
      </c>
      <c r="F43">
        <v>2</v>
      </c>
      <c r="G43">
        <v>3</v>
      </c>
    </row>
    <row r="44" spans="1:7" x14ac:dyDescent="0.25">
      <c r="D44">
        <v>2</v>
      </c>
      <c r="E44">
        <v>2</v>
      </c>
      <c r="F44">
        <v>2</v>
      </c>
      <c r="G44">
        <v>1</v>
      </c>
    </row>
    <row r="45" spans="1:7" x14ac:dyDescent="0.25">
      <c r="D45">
        <v>2</v>
      </c>
      <c r="E45">
        <v>2</v>
      </c>
      <c r="F45">
        <v>2</v>
      </c>
      <c r="G45">
        <v>2</v>
      </c>
    </row>
    <row r="47" spans="1:7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2.0499999999999998</v>
      </c>
      <c r="E47" s="2">
        <f t="shared" si="2"/>
        <v>1.65</v>
      </c>
      <c r="F47" s="2">
        <f t="shared" si="2"/>
        <v>1.9</v>
      </c>
      <c r="G47" s="2">
        <f t="shared" si="2"/>
        <v>1.6</v>
      </c>
    </row>
    <row r="48" spans="1:7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0.75915465451624831</v>
      </c>
      <c r="E48" s="2">
        <f t="shared" si="3"/>
        <v>0.58714294861239968</v>
      </c>
      <c r="F48" s="2">
        <f t="shared" si="3"/>
        <v>0.55250625145308241</v>
      </c>
      <c r="G48" s="2">
        <f t="shared" si="3"/>
        <v>0.68055704737872047</v>
      </c>
    </row>
    <row r="50" spans="1:7" x14ac:dyDescent="0.25">
      <c r="A50" s="2" t="s">
        <v>12</v>
      </c>
      <c r="B50">
        <v>10512</v>
      </c>
      <c r="C50">
        <v>10620</v>
      </c>
      <c r="D50">
        <v>10368</v>
      </c>
      <c r="E50">
        <v>10836</v>
      </c>
      <c r="F50">
        <v>10764</v>
      </c>
      <c r="G50">
        <v>8064</v>
      </c>
    </row>
    <row r="51" spans="1:7" x14ac:dyDescent="0.25">
      <c r="B51">
        <v>8712</v>
      </c>
      <c r="C51">
        <v>9240</v>
      </c>
      <c r="D51">
        <v>7668</v>
      </c>
      <c r="E51">
        <v>7452</v>
      </c>
      <c r="F51">
        <v>6744</v>
      </c>
      <c r="G51">
        <v>9540</v>
      </c>
    </row>
    <row r="52" spans="1:7" x14ac:dyDescent="0.25">
      <c r="B52">
        <v>9684</v>
      </c>
      <c r="C52">
        <v>8160</v>
      </c>
      <c r="D52">
        <v>10008</v>
      </c>
      <c r="E52">
        <v>9576</v>
      </c>
      <c r="F52">
        <v>6312</v>
      </c>
      <c r="G52">
        <v>8964</v>
      </c>
    </row>
    <row r="53" spans="1:7" x14ac:dyDescent="0.25">
      <c r="B53">
        <v>11376</v>
      </c>
      <c r="C53">
        <v>7104</v>
      </c>
      <c r="D53">
        <v>7884</v>
      </c>
      <c r="E53">
        <v>6120</v>
      </c>
      <c r="F53">
        <v>8496</v>
      </c>
      <c r="G53">
        <v>10892</v>
      </c>
    </row>
    <row r="54" spans="1:7" x14ac:dyDescent="0.25">
      <c r="B54">
        <v>7854</v>
      </c>
      <c r="C54">
        <v>9504</v>
      </c>
      <c r="D54">
        <v>7056</v>
      </c>
      <c r="E54">
        <v>7104</v>
      </c>
      <c r="F54">
        <v>9936</v>
      </c>
      <c r="G54">
        <v>8280</v>
      </c>
    </row>
    <row r="55" spans="1:7" x14ac:dyDescent="0.25">
      <c r="B55">
        <v>7904</v>
      </c>
      <c r="C55">
        <v>8448</v>
      </c>
      <c r="D55">
        <v>10296</v>
      </c>
      <c r="E55">
        <v>8904</v>
      </c>
      <c r="F55">
        <v>8820</v>
      </c>
      <c r="G55">
        <v>7112</v>
      </c>
    </row>
    <row r="56" spans="1:7" x14ac:dyDescent="0.25">
      <c r="B56">
        <v>7360</v>
      </c>
      <c r="C56">
        <v>9036</v>
      </c>
      <c r="D56">
        <v>6012</v>
      </c>
      <c r="E56">
        <v>10872</v>
      </c>
      <c r="F56">
        <v>8496</v>
      </c>
      <c r="G56" s="1">
        <v>7824</v>
      </c>
    </row>
    <row r="57" spans="1:7" x14ac:dyDescent="0.25">
      <c r="B57">
        <v>7452</v>
      </c>
      <c r="C57">
        <v>6336</v>
      </c>
      <c r="D57">
        <v>7728</v>
      </c>
      <c r="E57">
        <v>6672</v>
      </c>
      <c r="F57">
        <v>7272</v>
      </c>
      <c r="G57" s="1">
        <v>11472</v>
      </c>
    </row>
    <row r="58" spans="1:7" x14ac:dyDescent="0.25">
      <c r="B58">
        <v>9252</v>
      </c>
      <c r="C58">
        <v>8784</v>
      </c>
      <c r="D58">
        <v>9744</v>
      </c>
      <c r="E58">
        <v>7008</v>
      </c>
      <c r="F58">
        <v>8328</v>
      </c>
      <c r="G58" s="1">
        <v>10848</v>
      </c>
    </row>
    <row r="59" spans="1:7" x14ac:dyDescent="0.25">
      <c r="B59">
        <v>8172</v>
      </c>
      <c r="C59">
        <v>5724</v>
      </c>
      <c r="D59">
        <v>6384</v>
      </c>
      <c r="E59">
        <v>9480</v>
      </c>
      <c r="F59">
        <v>7744</v>
      </c>
      <c r="G59" s="1">
        <v>8472</v>
      </c>
    </row>
    <row r="60" spans="1:7" x14ac:dyDescent="0.25">
      <c r="D60">
        <v>7776</v>
      </c>
      <c r="E60">
        <v>7552</v>
      </c>
      <c r="F60">
        <v>8128</v>
      </c>
      <c r="G60" s="1">
        <v>7436</v>
      </c>
    </row>
    <row r="61" spans="1:7" x14ac:dyDescent="0.25">
      <c r="D61">
        <v>7452</v>
      </c>
      <c r="E61">
        <v>6720</v>
      </c>
      <c r="F61">
        <v>9472</v>
      </c>
      <c r="G61" s="1">
        <v>9372</v>
      </c>
    </row>
    <row r="62" spans="1:7" x14ac:dyDescent="0.25">
      <c r="D62">
        <v>5148</v>
      </c>
      <c r="E62">
        <v>8768</v>
      </c>
      <c r="F62">
        <v>8832</v>
      </c>
      <c r="G62" s="1">
        <v>8544</v>
      </c>
    </row>
    <row r="63" spans="1:7" x14ac:dyDescent="0.25">
      <c r="D63">
        <v>5652</v>
      </c>
      <c r="E63">
        <v>8864</v>
      </c>
      <c r="F63">
        <v>8096</v>
      </c>
      <c r="G63" s="1">
        <v>8172</v>
      </c>
    </row>
    <row r="64" spans="1:7" x14ac:dyDescent="0.25">
      <c r="D64">
        <v>4536</v>
      </c>
      <c r="E64">
        <v>9216</v>
      </c>
      <c r="F64">
        <v>8604</v>
      </c>
      <c r="G64" s="1">
        <v>8640</v>
      </c>
    </row>
    <row r="65" spans="1:7" x14ac:dyDescent="0.25">
      <c r="D65">
        <v>5976</v>
      </c>
      <c r="E65">
        <v>7200</v>
      </c>
      <c r="F65">
        <v>7200</v>
      </c>
      <c r="G65" s="1">
        <v>7308</v>
      </c>
    </row>
    <row r="66" spans="1:7" x14ac:dyDescent="0.25">
      <c r="D66">
        <v>7236</v>
      </c>
      <c r="E66">
        <v>8964</v>
      </c>
      <c r="F66">
        <v>5112</v>
      </c>
      <c r="G66" s="1">
        <v>7452</v>
      </c>
    </row>
    <row r="67" spans="1:7" x14ac:dyDescent="0.25">
      <c r="D67">
        <v>6408</v>
      </c>
      <c r="E67">
        <v>8208</v>
      </c>
      <c r="F67">
        <v>9360</v>
      </c>
      <c r="G67" s="1">
        <v>7920</v>
      </c>
    </row>
    <row r="68" spans="1:7" x14ac:dyDescent="0.25">
      <c r="D68">
        <v>6228</v>
      </c>
      <c r="E68">
        <v>10476</v>
      </c>
      <c r="F68">
        <v>6912</v>
      </c>
      <c r="G68" s="1">
        <v>8964</v>
      </c>
    </row>
    <row r="69" spans="1:7" x14ac:dyDescent="0.25">
      <c r="D69">
        <v>5508</v>
      </c>
      <c r="E69">
        <v>8064</v>
      </c>
      <c r="F69">
        <v>9624</v>
      </c>
      <c r="G69" s="1">
        <v>7668</v>
      </c>
    </row>
    <row r="71" spans="1:7" x14ac:dyDescent="0.25">
      <c r="A71" s="2" t="s">
        <v>8</v>
      </c>
      <c r="B71" s="2">
        <f>AVERAGE(B50:B69)</f>
        <v>8827.7999999999993</v>
      </c>
      <c r="C71" s="2">
        <f t="shared" ref="C71:G71" si="4">AVERAGE(C50:C69)</f>
        <v>8295.6</v>
      </c>
      <c r="D71" s="2">
        <f t="shared" si="4"/>
        <v>7253.4</v>
      </c>
      <c r="E71" s="2">
        <f t="shared" si="4"/>
        <v>8402.7999999999993</v>
      </c>
      <c r="F71" s="2">
        <f t="shared" si="4"/>
        <v>8212.6</v>
      </c>
      <c r="G71" s="2">
        <f t="shared" si="4"/>
        <v>8647.2000000000007</v>
      </c>
    </row>
    <row r="72" spans="1:7" x14ac:dyDescent="0.25">
      <c r="A72" s="2" t="s">
        <v>7</v>
      </c>
      <c r="B72" s="2">
        <f>STDEV(B50:B69)</f>
        <v>1355.4546428740769</v>
      </c>
      <c r="C72" s="2">
        <f t="shared" ref="C72:G72" si="5">STDEV(C50:C69)</f>
        <v>1507.6238257602581</v>
      </c>
      <c r="D72" s="2">
        <f t="shared" si="5"/>
        <v>1732.3299916586325</v>
      </c>
      <c r="E72" s="2">
        <f t="shared" si="5"/>
        <v>1420.2333981649497</v>
      </c>
      <c r="F72" s="2">
        <f t="shared" si="5"/>
        <v>1351.00198293516</v>
      </c>
      <c r="G72" s="2">
        <f t="shared" si="5"/>
        <v>1242.6325874402391</v>
      </c>
    </row>
    <row r="74" spans="1:7" x14ac:dyDescent="0.25">
      <c r="A74" s="5" t="s">
        <v>35</v>
      </c>
      <c r="B74">
        <v>2.99</v>
      </c>
      <c r="C74">
        <v>-0.52800000000000002</v>
      </c>
      <c r="D74">
        <v>1.8</v>
      </c>
      <c r="E74">
        <v>2.15</v>
      </c>
      <c r="F74">
        <v>6.5000000000000002E-2</v>
      </c>
      <c r="G74">
        <v>-3.89</v>
      </c>
    </row>
    <row r="75" spans="1:7" x14ac:dyDescent="0.25">
      <c r="A75" s="1"/>
      <c r="B75">
        <v>1.98</v>
      </c>
      <c r="C75" s="4"/>
      <c r="D75">
        <v>1.39</v>
      </c>
      <c r="E75">
        <v>1.83</v>
      </c>
      <c r="F75" s="4"/>
      <c r="G75">
        <v>-0.89400000000000002</v>
      </c>
    </row>
    <row r="76" spans="1:7" x14ac:dyDescent="0.25">
      <c r="A76" s="1"/>
      <c r="B76">
        <v>5.21</v>
      </c>
      <c r="C76">
        <v>-3.07</v>
      </c>
      <c r="D76">
        <v>-0.47699999999999998</v>
      </c>
      <c r="E76">
        <v>0.85199999999999998</v>
      </c>
      <c r="F76" s="4"/>
      <c r="G76">
        <v>-1.86</v>
      </c>
    </row>
    <row r="77" spans="1:7" x14ac:dyDescent="0.25">
      <c r="A77" s="1"/>
      <c r="B77">
        <v>-0.21199999999999999</v>
      </c>
      <c r="C77">
        <v>-4.12</v>
      </c>
      <c r="D77">
        <v>3.46</v>
      </c>
      <c r="E77">
        <v>2.67</v>
      </c>
      <c r="F77">
        <v>-2.63</v>
      </c>
      <c r="G77" s="4"/>
    </row>
    <row r="78" spans="1:7" x14ac:dyDescent="0.25">
      <c r="A78" s="1"/>
      <c r="B78">
        <v>1.05</v>
      </c>
      <c r="C78">
        <v>0.45700000000000002</v>
      </c>
      <c r="D78">
        <v>3.26</v>
      </c>
      <c r="E78">
        <v>2.59</v>
      </c>
      <c r="F78">
        <v>-0.13200000000000001</v>
      </c>
      <c r="G78">
        <v>-4.08</v>
      </c>
    </row>
    <row r="79" spans="1:7" x14ac:dyDescent="0.25">
      <c r="A79" s="1"/>
      <c r="B79">
        <v>5.26</v>
      </c>
      <c r="C79">
        <v>-0.89600000000000002</v>
      </c>
      <c r="D79">
        <v>-2.2000000000000002</v>
      </c>
      <c r="E79">
        <v>1.05</v>
      </c>
      <c r="F79">
        <v>-2.13</v>
      </c>
      <c r="G79" s="4"/>
    </row>
    <row r="80" spans="1:7" x14ac:dyDescent="0.25">
      <c r="A80" s="1"/>
      <c r="B80">
        <v>3.38</v>
      </c>
      <c r="C80">
        <v>-2.7</v>
      </c>
      <c r="D80">
        <v>2.61</v>
      </c>
      <c r="E80">
        <v>2.1999999999999999E-2</v>
      </c>
      <c r="F80">
        <v>-3.11</v>
      </c>
      <c r="G80">
        <v>-1.97</v>
      </c>
    </row>
    <row r="81" spans="1:7" x14ac:dyDescent="0.25">
      <c r="A81" s="1"/>
      <c r="B81">
        <v>3.54</v>
      </c>
      <c r="C81">
        <v>-2.67</v>
      </c>
      <c r="D81">
        <v>2.13</v>
      </c>
      <c r="E81">
        <v>3.44</v>
      </c>
      <c r="F81">
        <v>-4.49</v>
      </c>
      <c r="G81">
        <v>-2.23</v>
      </c>
    </row>
    <row r="82" spans="1:7" x14ac:dyDescent="0.25">
      <c r="A82" s="1"/>
      <c r="B82">
        <v>1.55</v>
      </c>
      <c r="C82">
        <v>-2</v>
      </c>
      <c r="D82">
        <v>0.78800000000000003</v>
      </c>
      <c r="E82">
        <v>3.05</v>
      </c>
      <c r="F82">
        <v>-4.54</v>
      </c>
      <c r="G82">
        <v>-1.95</v>
      </c>
    </row>
    <row r="83" spans="1:7" x14ac:dyDescent="0.25">
      <c r="A83" s="1"/>
      <c r="B83">
        <v>0.46400000000000002</v>
      </c>
      <c r="C83">
        <v>-1.82</v>
      </c>
      <c r="D83">
        <v>3.83</v>
      </c>
      <c r="E83">
        <v>1.06</v>
      </c>
      <c r="F83">
        <v>2.77</v>
      </c>
      <c r="G83">
        <v>-2.74</v>
      </c>
    </row>
    <row r="84" spans="1:7" x14ac:dyDescent="0.25">
      <c r="A84" s="1"/>
      <c r="B84" s="1"/>
      <c r="C84" s="1"/>
      <c r="D84">
        <v>0.39</v>
      </c>
      <c r="E84">
        <v>3.39</v>
      </c>
      <c r="F84">
        <v>-2.97</v>
      </c>
      <c r="G84">
        <v>-2.87</v>
      </c>
    </row>
    <row r="85" spans="1:7" x14ac:dyDescent="0.25">
      <c r="A85" s="1"/>
      <c r="B85" s="1"/>
      <c r="C85" s="1"/>
      <c r="D85">
        <v>2.97</v>
      </c>
      <c r="E85">
        <v>2.19</v>
      </c>
      <c r="F85">
        <v>-3.76</v>
      </c>
      <c r="G85">
        <v>-3.63</v>
      </c>
    </row>
    <row r="86" spans="1:7" x14ac:dyDescent="0.25">
      <c r="A86" s="1"/>
      <c r="B86" s="1"/>
      <c r="C86" s="1"/>
      <c r="D86">
        <v>1.47</v>
      </c>
      <c r="E86">
        <v>2.1800000000000002</v>
      </c>
      <c r="F86">
        <v>-5.08</v>
      </c>
      <c r="G86">
        <v>-2.54</v>
      </c>
    </row>
    <row r="87" spans="1:7" x14ac:dyDescent="0.25">
      <c r="A87" s="1"/>
      <c r="B87" s="1"/>
      <c r="C87" s="1"/>
      <c r="D87">
        <v>5.8</v>
      </c>
      <c r="E87">
        <v>1.49</v>
      </c>
      <c r="F87">
        <v>-4.28</v>
      </c>
      <c r="G87">
        <v>-0.79</v>
      </c>
    </row>
    <row r="88" spans="1:7" x14ac:dyDescent="0.25">
      <c r="A88" s="1"/>
      <c r="B88" s="1"/>
      <c r="C88" s="1"/>
      <c r="D88">
        <v>5.28</v>
      </c>
      <c r="E88">
        <v>0.40300000000000002</v>
      </c>
      <c r="F88">
        <v>-0.436</v>
      </c>
      <c r="G88">
        <v>-1.42</v>
      </c>
    </row>
    <row r="89" spans="1:7" x14ac:dyDescent="0.25">
      <c r="A89" s="1"/>
      <c r="B89" s="1"/>
      <c r="C89" s="1"/>
      <c r="D89">
        <v>2.93</v>
      </c>
      <c r="E89">
        <v>2.91</v>
      </c>
      <c r="F89">
        <v>-0.316</v>
      </c>
      <c r="G89">
        <v>-3.6</v>
      </c>
    </row>
    <row r="90" spans="1:7" x14ac:dyDescent="0.25">
      <c r="A90" s="1"/>
      <c r="B90" s="1"/>
      <c r="C90" s="1"/>
      <c r="D90">
        <v>2</v>
      </c>
      <c r="E90">
        <v>5.2</v>
      </c>
      <c r="F90">
        <v>-3.34</v>
      </c>
      <c r="G90">
        <v>-2.36</v>
      </c>
    </row>
    <row r="91" spans="1:7" x14ac:dyDescent="0.25">
      <c r="A91" s="1"/>
      <c r="B91" s="1"/>
      <c r="C91" s="1"/>
      <c r="D91">
        <v>3.24</v>
      </c>
      <c r="E91">
        <v>0.43099999999999999</v>
      </c>
      <c r="F91">
        <v>-2.81</v>
      </c>
      <c r="G91">
        <v>-1.95</v>
      </c>
    </row>
    <row r="92" spans="1:7" x14ac:dyDescent="0.25">
      <c r="A92" s="1"/>
      <c r="B92" s="1"/>
      <c r="C92" s="1"/>
      <c r="D92">
        <v>3.78</v>
      </c>
      <c r="E92">
        <v>2.2599999999999998</v>
      </c>
      <c r="F92">
        <v>-2.2000000000000002</v>
      </c>
      <c r="G92">
        <v>-1.41</v>
      </c>
    </row>
    <row r="93" spans="1:7" x14ac:dyDescent="0.25">
      <c r="A93" s="1"/>
      <c r="B93" s="1"/>
      <c r="C93" s="1"/>
      <c r="D93">
        <v>4.0999999999999996</v>
      </c>
      <c r="E93">
        <v>3.5</v>
      </c>
      <c r="F93">
        <v>-2.61</v>
      </c>
      <c r="G93">
        <v>-3.6</v>
      </c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2.5211999999999994</v>
      </c>
      <c r="C95" s="2">
        <f t="shared" ref="C95:G95" si="6">AVERAGE(C74:C93)</f>
        <v>-1.9274444444444443</v>
      </c>
      <c r="D95" s="2">
        <f t="shared" si="6"/>
        <v>2.4275500000000001</v>
      </c>
      <c r="E95" s="2">
        <f t="shared" si="6"/>
        <v>2.1333999999999995</v>
      </c>
      <c r="F95" s="2">
        <f>AVERAGE(F74:F93)</f>
        <v>-2.333277777777778</v>
      </c>
      <c r="G95" s="2">
        <f t="shared" si="6"/>
        <v>-2.4324444444444446</v>
      </c>
    </row>
    <row r="96" spans="1:7" x14ac:dyDescent="0.25">
      <c r="A96" s="2" t="s">
        <v>7</v>
      </c>
      <c r="B96" s="2">
        <f>STDEV(B74:B93)</f>
        <v>1.8805715915941923</v>
      </c>
      <c r="C96" s="2">
        <f t="shared" ref="C96:G96" si="7">STDEV(C74:C93)</f>
        <v>1.4135801278235975</v>
      </c>
      <c r="D96" s="2">
        <f t="shared" si="7"/>
        <v>1.8980723316870169</v>
      </c>
      <c r="E96" s="2">
        <f t="shared" si="7"/>
        <v>1.2843930944429101</v>
      </c>
      <c r="F96" s="2">
        <f>STDEV(F74:F93)</f>
        <v>2.0244660532233163</v>
      </c>
      <c r="G96" s="2">
        <f t="shared" si="7"/>
        <v>1.0141698559570904</v>
      </c>
    </row>
    <row r="98" spans="1:7" x14ac:dyDescent="0.25">
      <c r="A98" s="5" t="s">
        <v>36</v>
      </c>
      <c r="B98">
        <v>3.77</v>
      </c>
      <c r="C98">
        <v>-0.33</v>
      </c>
      <c r="D98">
        <v>2.1800000000000002</v>
      </c>
      <c r="E98">
        <v>4.8600000000000003</v>
      </c>
      <c r="F98">
        <v>-0.14799999999999999</v>
      </c>
      <c r="G98">
        <v>-1.52</v>
      </c>
    </row>
    <row r="99" spans="1:7" x14ac:dyDescent="0.25">
      <c r="A99" s="1"/>
      <c r="B99">
        <v>1.18</v>
      </c>
      <c r="C99" s="4"/>
      <c r="D99">
        <v>0.91800000000000004</v>
      </c>
      <c r="E99">
        <v>2.25</v>
      </c>
      <c r="F99" s="4"/>
      <c r="G99">
        <v>-2.9</v>
      </c>
    </row>
    <row r="100" spans="1:7" x14ac:dyDescent="0.25">
      <c r="A100" s="1"/>
      <c r="B100">
        <v>5.26</v>
      </c>
      <c r="C100">
        <v>-1.89</v>
      </c>
      <c r="D100">
        <v>0.192</v>
      </c>
      <c r="E100">
        <v>0.98399999999999999</v>
      </c>
      <c r="F100" s="4"/>
      <c r="G100">
        <v>-2.58</v>
      </c>
    </row>
    <row r="101" spans="1:7" x14ac:dyDescent="0.25">
      <c r="A101" s="1"/>
      <c r="B101">
        <v>1.08</v>
      </c>
      <c r="C101">
        <v>-1.23</v>
      </c>
      <c r="D101">
        <v>0.89600000000000002</v>
      </c>
      <c r="E101">
        <v>3.06</v>
      </c>
      <c r="F101">
        <v>-3.14</v>
      </c>
      <c r="G101" s="4"/>
    </row>
    <row r="102" spans="1:7" x14ac:dyDescent="0.25">
      <c r="A102" s="1"/>
      <c r="B102">
        <v>1.22</v>
      </c>
      <c r="C102">
        <v>-0.90400000000000003</v>
      </c>
      <c r="D102">
        <v>3.55</v>
      </c>
      <c r="E102">
        <v>1.8</v>
      </c>
      <c r="F102">
        <v>-2.2000000000000002</v>
      </c>
      <c r="G102">
        <v>-1.55</v>
      </c>
    </row>
    <row r="103" spans="1:7" x14ac:dyDescent="0.25">
      <c r="A103" s="1"/>
      <c r="B103">
        <v>0.41299999999999998</v>
      </c>
      <c r="C103">
        <v>-1.1100000000000001</v>
      </c>
      <c r="D103">
        <v>-7.0000000000000001E-3</v>
      </c>
      <c r="E103">
        <v>2.4</v>
      </c>
      <c r="F103">
        <v>-0.91500000000000004</v>
      </c>
      <c r="G103" s="4"/>
    </row>
    <row r="104" spans="1:7" x14ac:dyDescent="0.25">
      <c r="A104" s="1"/>
      <c r="B104">
        <v>1.24</v>
      </c>
      <c r="C104">
        <v>-1.73</v>
      </c>
      <c r="D104">
        <v>2.14</v>
      </c>
      <c r="E104">
        <v>2.0699999999999998</v>
      </c>
      <c r="F104">
        <v>-0.38300000000000001</v>
      </c>
      <c r="G104">
        <v>-1.89</v>
      </c>
    </row>
    <row r="105" spans="1:7" x14ac:dyDescent="0.25">
      <c r="A105" s="1"/>
      <c r="B105">
        <v>3.2</v>
      </c>
      <c r="C105">
        <v>-2.96</v>
      </c>
      <c r="D105">
        <v>0.14000000000000001</v>
      </c>
      <c r="E105">
        <v>1.46</v>
      </c>
      <c r="F105">
        <v>-0.55800000000000005</v>
      </c>
      <c r="G105">
        <v>-2.58</v>
      </c>
    </row>
    <row r="106" spans="1:7" x14ac:dyDescent="0.25">
      <c r="A106" s="1"/>
      <c r="B106">
        <v>2.31</v>
      </c>
      <c r="C106">
        <v>-2.4500000000000002</v>
      </c>
      <c r="D106">
        <v>1.49</v>
      </c>
      <c r="E106">
        <v>2.09</v>
      </c>
      <c r="F106">
        <v>-3.37</v>
      </c>
      <c r="G106">
        <v>-1.78</v>
      </c>
    </row>
    <row r="107" spans="1:7" x14ac:dyDescent="0.25">
      <c r="A107" s="1"/>
      <c r="B107">
        <v>0.28999999999999998</v>
      </c>
      <c r="C107">
        <v>-3.2</v>
      </c>
      <c r="D107">
        <v>2.5499999999999998</v>
      </c>
      <c r="E107">
        <v>1.18</v>
      </c>
      <c r="F107">
        <v>-2.76</v>
      </c>
      <c r="G107">
        <v>-2.5099999999999998</v>
      </c>
    </row>
    <row r="108" spans="1:7" x14ac:dyDescent="0.25">
      <c r="A108" s="1"/>
      <c r="B108" s="6"/>
      <c r="C108" s="8"/>
      <c r="D108">
        <v>0.439</v>
      </c>
      <c r="E108">
        <v>-4.0000000000000001E-3</v>
      </c>
      <c r="F108">
        <v>-2.5499999999999998</v>
      </c>
      <c r="G108">
        <v>-2.92</v>
      </c>
    </row>
    <row r="109" spans="1:7" x14ac:dyDescent="0.25">
      <c r="A109" s="1"/>
      <c r="B109" s="1"/>
      <c r="C109" s="1"/>
      <c r="D109">
        <v>2.9</v>
      </c>
      <c r="E109">
        <v>1.04</v>
      </c>
      <c r="F109">
        <v>-1.08</v>
      </c>
      <c r="G109">
        <v>-2.02</v>
      </c>
    </row>
    <row r="110" spans="1:7" x14ac:dyDescent="0.25">
      <c r="A110" s="1"/>
      <c r="B110" s="1"/>
      <c r="C110" s="1"/>
      <c r="D110">
        <v>1.4</v>
      </c>
      <c r="E110">
        <v>1.62</v>
      </c>
      <c r="F110">
        <v>-2.0699999999999998</v>
      </c>
      <c r="G110">
        <v>-1.19</v>
      </c>
    </row>
    <row r="111" spans="1:7" x14ac:dyDescent="0.25">
      <c r="A111" s="1"/>
      <c r="B111" s="1"/>
      <c r="C111" s="1"/>
      <c r="D111">
        <v>4.79</v>
      </c>
      <c r="E111">
        <v>2.2599999999999998</v>
      </c>
      <c r="F111">
        <v>-1.07</v>
      </c>
      <c r="G111">
        <v>-0.748</v>
      </c>
    </row>
    <row r="112" spans="1:7" x14ac:dyDescent="0.25">
      <c r="A112" s="1"/>
      <c r="B112" s="1"/>
      <c r="C112" s="1"/>
      <c r="D112">
        <v>3.56</v>
      </c>
      <c r="E112">
        <v>0.43</v>
      </c>
      <c r="F112">
        <v>-2.41</v>
      </c>
      <c r="G112">
        <v>-0.98299999999999998</v>
      </c>
    </row>
    <row r="113" spans="1:7" x14ac:dyDescent="0.25">
      <c r="A113" s="1"/>
      <c r="B113" s="1"/>
      <c r="C113" s="1"/>
      <c r="D113">
        <v>2</v>
      </c>
      <c r="E113">
        <v>3.8</v>
      </c>
      <c r="F113">
        <v>0.26100000000000001</v>
      </c>
      <c r="G113">
        <v>-4.08</v>
      </c>
    </row>
    <row r="114" spans="1:7" x14ac:dyDescent="0.25">
      <c r="A114" s="1"/>
      <c r="B114" s="1"/>
      <c r="C114" s="1"/>
      <c r="D114">
        <v>3.65</v>
      </c>
      <c r="E114">
        <v>4.2</v>
      </c>
      <c r="F114">
        <v>-3.01</v>
      </c>
      <c r="G114">
        <v>-2.63</v>
      </c>
    </row>
    <row r="115" spans="1:7" x14ac:dyDescent="0.25">
      <c r="A115" s="1"/>
      <c r="B115" s="1"/>
      <c r="C115" s="1"/>
      <c r="D115">
        <v>-0.96</v>
      </c>
      <c r="E115">
        <v>0.93100000000000005</v>
      </c>
      <c r="F115">
        <v>-0.32400000000000001</v>
      </c>
      <c r="G115">
        <v>-1.04</v>
      </c>
    </row>
    <row r="116" spans="1:7" x14ac:dyDescent="0.25">
      <c r="A116" s="1"/>
      <c r="B116" s="1"/>
      <c r="C116" s="1"/>
      <c r="D116">
        <v>3.8</v>
      </c>
      <c r="E116">
        <v>3.68</v>
      </c>
      <c r="F116">
        <v>-2.4900000000000002</v>
      </c>
      <c r="G116">
        <v>-1.64</v>
      </c>
    </row>
    <row r="117" spans="1:7" x14ac:dyDescent="0.25">
      <c r="A117" s="1"/>
      <c r="B117" s="1"/>
      <c r="C117" s="1"/>
      <c r="D117">
        <v>2.7</v>
      </c>
      <c r="E117">
        <v>2.12</v>
      </c>
      <c r="F117">
        <v>-1.4</v>
      </c>
      <c r="G117">
        <v>-3.84</v>
      </c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2" t="s">
        <v>8</v>
      </c>
      <c r="B119" s="2">
        <f>AVERAGE(B98:B117)</f>
        <v>1.9963000000000002</v>
      </c>
      <c r="C119" s="2">
        <f t="shared" ref="C119:G119" si="8">AVERAGE(C98:C117)</f>
        <v>-1.7559999999999998</v>
      </c>
      <c r="D119" s="2">
        <f t="shared" si="8"/>
        <v>1.9163999999999999</v>
      </c>
      <c r="E119" s="2">
        <f t="shared" si="8"/>
        <v>2.1115499999999998</v>
      </c>
      <c r="F119" s="2">
        <f t="shared" si="8"/>
        <v>-1.6453888888888888</v>
      </c>
      <c r="G119" s="2">
        <f t="shared" si="8"/>
        <v>-2.1333888888888897</v>
      </c>
    </row>
    <row r="120" spans="1:7" x14ac:dyDescent="0.25">
      <c r="A120" s="2" t="s">
        <v>7</v>
      </c>
      <c r="B120" s="2">
        <f>STDEV(B98:B117)</f>
        <v>1.6139644805399045</v>
      </c>
      <c r="C120" s="2">
        <f t="shared" ref="C120:G120" si="9">STDEV(C98:C117)</f>
        <v>0.9674962532227197</v>
      </c>
      <c r="D120" s="2">
        <f t="shared" si="9"/>
        <v>1.5400255431921286</v>
      </c>
      <c r="E120" s="2">
        <f t="shared" si="9"/>
        <v>1.2773361456356622</v>
      </c>
      <c r="F120" s="2">
        <f t="shared" si="9"/>
        <v>1.1519777438050713</v>
      </c>
      <c r="G120" s="2">
        <f t="shared" si="9"/>
        <v>0.94498136544894251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B23" sqref="B23:G23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3" width="19.375" bestFit="1" customWidth="1"/>
    <col min="4" max="4" width="18.5" bestFit="1" customWidth="1"/>
    <col min="5" max="5" width="19.5" bestFit="1" customWidth="1"/>
    <col min="6" max="6" width="20.625" bestFit="1" customWidth="1"/>
    <col min="7" max="7" width="19.5" bestFit="1" customWidth="1"/>
  </cols>
  <sheetData>
    <row r="1" spans="1:7" s="2" customFormat="1" x14ac:dyDescent="0.25">
      <c r="A1" s="3" t="s">
        <v>9</v>
      </c>
      <c r="B1" s="3" t="s">
        <v>0</v>
      </c>
      <c r="C1" s="3" t="s">
        <v>33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B2">
        <v>15683</v>
      </c>
      <c r="C2">
        <v>22199</v>
      </c>
      <c r="D2">
        <v>422</v>
      </c>
      <c r="E2">
        <v>7521</v>
      </c>
      <c r="F2">
        <v>4748</v>
      </c>
      <c r="G2">
        <v>13271</v>
      </c>
    </row>
    <row r="3" spans="1:7" x14ac:dyDescent="0.25">
      <c r="B3">
        <v>1875</v>
      </c>
      <c r="C3">
        <v>12012</v>
      </c>
      <c r="D3">
        <v>4420</v>
      </c>
      <c r="E3">
        <v>1875</v>
      </c>
      <c r="F3">
        <v>5357</v>
      </c>
      <c r="G3">
        <v>11282</v>
      </c>
    </row>
    <row r="4" spans="1:7" x14ac:dyDescent="0.25">
      <c r="B4">
        <v>23674</v>
      </c>
      <c r="C4">
        <v>4700</v>
      </c>
      <c r="D4">
        <v>5311</v>
      </c>
      <c r="E4">
        <v>11726</v>
      </c>
      <c r="F4">
        <v>2532</v>
      </c>
      <c r="G4">
        <v>7943</v>
      </c>
    </row>
    <row r="5" spans="1:7" x14ac:dyDescent="0.25">
      <c r="B5">
        <v>7817</v>
      </c>
      <c r="C5">
        <v>7364</v>
      </c>
      <c r="D5">
        <v>8442</v>
      </c>
      <c r="E5">
        <v>10247</v>
      </c>
      <c r="F5">
        <v>5482</v>
      </c>
      <c r="G5">
        <v>12318</v>
      </c>
    </row>
    <row r="6" spans="1:7" x14ac:dyDescent="0.25">
      <c r="B6">
        <v>6286</v>
      </c>
      <c r="C6">
        <v>6943</v>
      </c>
      <c r="D6">
        <v>4967</v>
      </c>
      <c r="E6">
        <v>5560</v>
      </c>
      <c r="F6">
        <v>7428</v>
      </c>
      <c r="G6">
        <v>9701</v>
      </c>
    </row>
    <row r="7" spans="1:7" x14ac:dyDescent="0.25">
      <c r="B7">
        <v>9794</v>
      </c>
      <c r="C7">
        <v>7927</v>
      </c>
      <c r="D7">
        <v>5700</v>
      </c>
      <c r="E7">
        <v>11591</v>
      </c>
      <c r="F7">
        <v>5936</v>
      </c>
      <c r="G7">
        <v>16543</v>
      </c>
    </row>
    <row r="8" spans="1:7" x14ac:dyDescent="0.25">
      <c r="B8">
        <v>2391</v>
      </c>
      <c r="C8">
        <v>8005</v>
      </c>
      <c r="D8">
        <v>7505</v>
      </c>
      <c r="E8">
        <v>11888</v>
      </c>
      <c r="F8">
        <v>7317</v>
      </c>
      <c r="G8">
        <v>7740</v>
      </c>
    </row>
    <row r="9" spans="1:7" x14ac:dyDescent="0.25">
      <c r="B9">
        <v>5576</v>
      </c>
      <c r="C9">
        <v>11763</v>
      </c>
      <c r="D9">
        <v>7380</v>
      </c>
      <c r="E9">
        <v>14427</v>
      </c>
      <c r="F9">
        <v>2516</v>
      </c>
      <c r="G9">
        <v>13300</v>
      </c>
    </row>
    <row r="10" spans="1:7" x14ac:dyDescent="0.25">
      <c r="B10">
        <v>5279</v>
      </c>
      <c r="C10">
        <v>7396</v>
      </c>
      <c r="D10">
        <v>7474</v>
      </c>
      <c r="E10">
        <v>10262</v>
      </c>
      <c r="F10">
        <v>7770</v>
      </c>
      <c r="G10">
        <v>5451</v>
      </c>
    </row>
    <row r="11" spans="1:7" x14ac:dyDescent="0.25">
      <c r="B11">
        <v>5529</v>
      </c>
      <c r="C11">
        <v>5857</v>
      </c>
      <c r="D11">
        <v>7256</v>
      </c>
      <c r="E11">
        <v>11497</v>
      </c>
      <c r="F11">
        <v>10434</v>
      </c>
      <c r="G11">
        <v>5716</v>
      </c>
    </row>
    <row r="12" spans="1:7" x14ac:dyDescent="0.25">
      <c r="D12">
        <v>10622</v>
      </c>
      <c r="E12">
        <v>11107</v>
      </c>
      <c r="F12">
        <v>11513</v>
      </c>
      <c r="G12">
        <v>15184</v>
      </c>
    </row>
    <row r="13" spans="1:7" x14ac:dyDescent="0.25">
      <c r="D13">
        <v>5420</v>
      </c>
      <c r="E13">
        <v>11606</v>
      </c>
      <c r="F13">
        <v>8380</v>
      </c>
      <c r="G13">
        <v>10091</v>
      </c>
    </row>
    <row r="14" spans="1:7" x14ac:dyDescent="0.25">
      <c r="D14">
        <v>6958</v>
      </c>
      <c r="E14">
        <v>7818</v>
      </c>
      <c r="F14">
        <v>6255</v>
      </c>
      <c r="G14">
        <v>11747</v>
      </c>
    </row>
    <row r="15" spans="1:7" x14ac:dyDescent="0.25">
      <c r="D15">
        <v>11388</v>
      </c>
      <c r="E15">
        <v>4482</v>
      </c>
      <c r="F15">
        <v>6568</v>
      </c>
      <c r="G15">
        <v>12224</v>
      </c>
    </row>
    <row r="16" spans="1:7" x14ac:dyDescent="0.25">
      <c r="D16">
        <v>8271</v>
      </c>
      <c r="E16">
        <v>7911</v>
      </c>
      <c r="F16">
        <v>11387</v>
      </c>
      <c r="G16">
        <v>10935</v>
      </c>
    </row>
    <row r="17" spans="1:7" x14ac:dyDescent="0.25">
      <c r="D17">
        <v>9716</v>
      </c>
      <c r="E17">
        <v>9404</v>
      </c>
      <c r="F17">
        <v>10356</v>
      </c>
      <c r="G17">
        <v>10763</v>
      </c>
    </row>
    <row r="18" spans="1:7" x14ac:dyDescent="0.25">
      <c r="D18">
        <v>12724</v>
      </c>
      <c r="E18">
        <v>11044</v>
      </c>
      <c r="F18">
        <v>10044</v>
      </c>
      <c r="G18">
        <v>10685</v>
      </c>
    </row>
    <row r="19" spans="1:7" x14ac:dyDescent="0.25">
      <c r="D19">
        <v>12723</v>
      </c>
      <c r="E19">
        <v>16341</v>
      </c>
      <c r="F19">
        <v>7896</v>
      </c>
      <c r="G19">
        <v>8818</v>
      </c>
    </row>
    <row r="20" spans="1:7" x14ac:dyDescent="0.25">
      <c r="D20">
        <v>7989</v>
      </c>
      <c r="E20">
        <v>14192</v>
      </c>
      <c r="F20">
        <v>8270</v>
      </c>
      <c r="G20">
        <v>14552</v>
      </c>
    </row>
    <row r="21" spans="1:7" x14ac:dyDescent="0.25">
      <c r="D21">
        <v>7598</v>
      </c>
      <c r="E21">
        <v>12161</v>
      </c>
      <c r="F21">
        <v>9153</v>
      </c>
      <c r="G21">
        <v>9044</v>
      </c>
    </row>
    <row r="23" spans="1:7" x14ac:dyDescent="0.25">
      <c r="A23" s="2" t="s">
        <v>8</v>
      </c>
      <c r="B23" s="2">
        <f>AVERAGE(B2:B21)</f>
        <v>8390.4</v>
      </c>
      <c r="C23" s="2">
        <f t="shared" ref="C23:G23" si="0">AVERAGE(C2:C21)</f>
        <v>9416.6</v>
      </c>
      <c r="D23" s="2">
        <f t="shared" si="0"/>
        <v>7614.3</v>
      </c>
      <c r="E23" s="2">
        <f t="shared" si="0"/>
        <v>10133</v>
      </c>
      <c r="F23" s="2">
        <f t="shared" si="0"/>
        <v>7467.1</v>
      </c>
      <c r="G23" s="2">
        <f t="shared" si="0"/>
        <v>10865.4</v>
      </c>
    </row>
    <row r="24" spans="1:7" x14ac:dyDescent="0.25">
      <c r="A24" s="2" t="s">
        <v>7</v>
      </c>
      <c r="B24" s="2">
        <f>STDEV(B2:B21)</f>
        <v>6647.7258300197</v>
      </c>
      <c r="C24" s="2">
        <f t="shared" ref="C24:G24" si="1">STDEV(C2:C21)</f>
        <v>5046.1726134214277</v>
      </c>
      <c r="D24" s="2">
        <f t="shared" si="1"/>
        <v>2942.7906930595486</v>
      </c>
      <c r="E24" s="2">
        <f t="shared" si="1"/>
        <v>3478.0442931715461</v>
      </c>
      <c r="F24" s="2">
        <f t="shared" si="1"/>
        <v>2609.9074171923776</v>
      </c>
      <c r="G24" s="2">
        <f t="shared" si="1"/>
        <v>2944.6705364812992</v>
      </c>
    </row>
    <row r="26" spans="1:7" x14ac:dyDescent="0.25">
      <c r="A26" s="2" t="s">
        <v>11</v>
      </c>
      <c r="D26">
        <v>1</v>
      </c>
      <c r="E26">
        <v>2</v>
      </c>
      <c r="F26">
        <v>2</v>
      </c>
      <c r="G26">
        <v>2</v>
      </c>
    </row>
    <row r="27" spans="1:7" x14ac:dyDescent="0.25">
      <c r="D27">
        <v>1</v>
      </c>
      <c r="E27">
        <v>1</v>
      </c>
      <c r="F27">
        <v>2</v>
      </c>
      <c r="G27">
        <v>0</v>
      </c>
    </row>
    <row r="28" spans="1:7" x14ac:dyDescent="0.25">
      <c r="D28">
        <v>1</v>
      </c>
      <c r="E28">
        <v>2</v>
      </c>
      <c r="F28">
        <v>2</v>
      </c>
      <c r="G28">
        <v>1</v>
      </c>
    </row>
    <row r="29" spans="1:7" x14ac:dyDescent="0.25">
      <c r="D29">
        <v>2</v>
      </c>
      <c r="E29">
        <v>1</v>
      </c>
      <c r="F29">
        <v>1</v>
      </c>
      <c r="G29">
        <v>1</v>
      </c>
    </row>
    <row r="30" spans="1:7" x14ac:dyDescent="0.25">
      <c r="D30">
        <v>1</v>
      </c>
      <c r="E30">
        <v>1</v>
      </c>
      <c r="F30">
        <v>1</v>
      </c>
      <c r="G30">
        <v>1</v>
      </c>
    </row>
    <row r="31" spans="1:7" x14ac:dyDescent="0.25">
      <c r="D31">
        <v>1</v>
      </c>
      <c r="E31">
        <v>2</v>
      </c>
      <c r="F31">
        <v>2</v>
      </c>
      <c r="G31">
        <v>2</v>
      </c>
    </row>
    <row r="32" spans="1:7" x14ac:dyDescent="0.25">
      <c r="D32">
        <v>1</v>
      </c>
      <c r="E32">
        <v>3</v>
      </c>
      <c r="F32">
        <v>2</v>
      </c>
      <c r="G32">
        <v>1</v>
      </c>
    </row>
    <row r="33" spans="1:7" x14ac:dyDescent="0.25">
      <c r="D33">
        <v>1</v>
      </c>
      <c r="E33">
        <v>3</v>
      </c>
      <c r="F33">
        <v>1</v>
      </c>
      <c r="G33">
        <v>1</v>
      </c>
    </row>
    <row r="34" spans="1:7" x14ac:dyDescent="0.25">
      <c r="D34">
        <v>1</v>
      </c>
      <c r="E34">
        <v>1</v>
      </c>
      <c r="F34">
        <v>0</v>
      </c>
      <c r="G34">
        <v>2</v>
      </c>
    </row>
    <row r="35" spans="1:7" x14ac:dyDescent="0.25">
      <c r="D35">
        <v>1</v>
      </c>
      <c r="E35">
        <v>2</v>
      </c>
      <c r="F35">
        <v>2</v>
      </c>
      <c r="G35">
        <v>1</v>
      </c>
    </row>
    <row r="36" spans="1:7" x14ac:dyDescent="0.25">
      <c r="D36">
        <v>2</v>
      </c>
      <c r="E36">
        <v>2</v>
      </c>
      <c r="F36">
        <v>1</v>
      </c>
      <c r="G36">
        <v>3</v>
      </c>
    </row>
    <row r="37" spans="1:7" x14ac:dyDescent="0.25">
      <c r="D37">
        <v>1</v>
      </c>
      <c r="E37">
        <v>2</v>
      </c>
      <c r="F37">
        <v>1</v>
      </c>
      <c r="G37">
        <v>2</v>
      </c>
    </row>
    <row r="38" spans="1:7" x14ac:dyDescent="0.25">
      <c r="D38">
        <v>2</v>
      </c>
      <c r="E38">
        <v>1</v>
      </c>
      <c r="F38">
        <v>1</v>
      </c>
      <c r="G38">
        <v>2</v>
      </c>
    </row>
    <row r="39" spans="1:7" x14ac:dyDescent="0.25">
      <c r="D39">
        <v>1</v>
      </c>
      <c r="E39">
        <v>2</v>
      </c>
      <c r="F39">
        <v>2</v>
      </c>
      <c r="G39">
        <v>2</v>
      </c>
    </row>
    <row r="40" spans="1:7" x14ac:dyDescent="0.25">
      <c r="D40">
        <v>2</v>
      </c>
      <c r="E40">
        <v>2</v>
      </c>
      <c r="F40">
        <v>2</v>
      </c>
      <c r="G40">
        <v>2</v>
      </c>
    </row>
    <row r="41" spans="1:7" x14ac:dyDescent="0.25">
      <c r="D41">
        <v>1</v>
      </c>
      <c r="E41">
        <v>3</v>
      </c>
      <c r="F41">
        <v>1</v>
      </c>
      <c r="G41">
        <v>2</v>
      </c>
    </row>
    <row r="42" spans="1:7" x14ac:dyDescent="0.25">
      <c r="D42">
        <v>2</v>
      </c>
      <c r="E42">
        <v>3</v>
      </c>
      <c r="F42">
        <v>1</v>
      </c>
      <c r="G42">
        <v>2</v>
      </c>
    </row>
    <row r="43" spans="1:7" x14ac:dyDescent="0.25">
      <c r="D43">
        <v>2</v>
      </c>
      <c r="E43">
        <v>3</v>
      </c>
      <c r="F43">
        <v>1</v>
      </c>
      <c r="G43">
        <v>2</v>
      </c>
    </row>
    <row r="44" spans="1:7" x14ac:dyDescent="0.25">
      <c r="D44">
        <v>2</v>
      </c>
      <c r="E44">
        <v>2</v>
      </c>
      <c r="F44">
        <v>2</v>
      </c>
      <c r="G44">
        <v>3</v>
      </c>
    </row>
    <row r="45" spans="1:7" x14ac:dyDescent="0.25">
      <c r="D45">
        <v>2</v>
      </c>
      <c r="E45">
        <v>2</v>
      </c>
      <c r="F45">
        <v>2</v>
      </c>
      <c r="G45">
        <v>1</v>
      </c>
    </row>
    <row r="47" spans="1:7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1.4</v>
      </c>
      <c r="E47" s="2">
        <f t="shared" si="2"/>
        <v>2</v>
      </c>
      <c r="F47" s="2">
        <f t="shared" si="2"/>
        <v>1.45</v>
      </c>
      <c r="G47" s="2">
        <f t="shared" si="2"/>
        <v>1.65</v>
      </c>
    </row>
    <row r="48" spans="1:7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0.5026246899500344</v>
      </c>
      <c r="E48" s="2">
        <f t="shared" si="3"/>
        <v>0.7254762501100116</v>
      </c>
      <c r="F48" s="2">
        <f t="shared" si="3"/>
        <v>0.60480531882929955</v>
      </c>
      <c r="G48" s="2">
        <f t="shared" si="3"/>
        <v>0.74515982037059447</v>
      </c>
    </row>
    <row r="50" spans="1:7" x14ac:dyDescent="0.25">
      <c r="A50" s="2" t="s">
        <v>12</v>
      </c>
      <c r="B50">
        <v>7236</v>
      </c>
      <c r="C50">
        <v>7548</v>
      </c>
      <c r="D50">
        <v>3872</v>
      </c>
      <c r="E50">
        <v>5832</v>
      </c>
      <c r="F50">
        <v>6012</v>
      </c>
      <c r="G50">
        <v>7596</v>
      </c>
    </row>
    <row r="51" spans="1:7" x14ac:dyDescent="0.25">
      <c r="B51">
        <v>5040</v>
      </c>
      <c r="C51">
        <v>7668</v>
      </c>
      <c r="D51">
        <v>7668</v>
      </c>
      <c r="E51">
        <v>8820</v>
      </c>
      <c r="F51">
        <v>5472</v>
      </c>
      <c r="G51">
        <v>7956</v>
      </c>
    </row>
    <row r="52" spans="1:7" x14ac:dyDescent="0.25">
      <c r="B52">
        <v>5940</v>
      </c>
      <c r="C52">
        <v>9792</v>
      </c>
      <c r="D52">
        <v>6840</v>
      </c>
      <c r="E52">
        <v>10548</v>
      </c>
      <c r="F52">
        <v>10080</v>
      </c>
      <c r="G52">
        <v>9684</v>
      </c>
    </row>
    <row r="53" spans="1:7" x14ac:dyDescent="0.25">
      <c r="B53">
        <v>7704</v>
      </c>
      <c r="C53">
        <v>7056</v>
      </c>
      <c r="D53">
        <v>8532</v>
      </c>
      <c r="E53">
        <v>4860</v>
      </c>
      <c r="F53">
        <v>6156</v>
      </c>
      <c r="G53">
        <v>11808</v>
      </c>
    </row>
    <row r="54" spans="1:7" x14ac:dyDescent="0.25">
      <c r="B54">
        <v>6084</v>
      </c>
      <c r="C54">
        <v>5952</v>
      </c>
      <c r="D54">
        <v>4896</v>
      </c>
      <c r="E54">
        <v>6876</v>
      </c>
      <c r="F54">
        <v>7020</v>
      </c>
      <c r="G54">
        <v>10800</v>
      </c>
    </row>
    <row r="55" spans="1:7" x14ac:dyDescent="0.25">
      <c r="B55">
        <v>7872</v>
      </c>
      <c r="C55">
        <v>6494</v>
      </c>
      <c r="D55">
        <v>4644</v>
      </c>
      <c r="E55">
        <v>6228</v>
      </c>
      <c r="F55">
        <v>7272</v>
      </c>
      <c r="G55">
        <v>10656</v>
      </c>
    </row>
    <row r="56" spans="1:7" x14ac:dyDescent="0.25">
      <c r="B56">
        <v>6528</v>
      </c>
      <c r="C56">
        <v>7168</v>
      </c>
      <c r="D56">
        <v>8064</v>
      </c>
      <c r="E56">
        <v>8964</v>
      </c>
      <c r="F56">
        <v>7128</v>
      </c>
      <c r="G56">
        <v>4480</v>
      </c>
    </row>
    <row r="57" spans="1:7" x14ac:dyDescent="0.25">
      <c r="B57">
        <v>8064</v>
      </c>
      <c r="C57">
        <v>5792</v>
      </c>
      <c r="D57">
        <v>4968</v>
      </c>
      <c r="E57">
        <v>8136</v>
      </c>
      <c r="F57">
        <v>3888</v>
      </c>
      <c r="G57" s="4"/>
    </row>
    <row r="58" spans="1:7" x14ac:dyDescent="0.25">
      <c r="B58">
        <v>6880</v>
      </c>
      <c r="C58">
        <v>6432</v>
      </c>
      <c r="D58">
        <v>7308</v>
      </c>
      <c r="E58">
        <v>9376</v>
      </c>
      <c r="F58" s="4"/>
      <c r="G58">
        <v>5440</v>
      </c>
    </row>
    <row r="59" spans="1:7" x14ac:dyDescent="0.25">
      <c r="B59">
        <v>8000</v>
      </c>
      <c r="C59">
        <v>5056</v>
      </c>
      <c r="D59">
        <v>7488</v>
      </c>
      <c r="E59" s="4"/>
      <c r="F59">
        <v>5952</v>
      </c>
      <c r="G59">
        <v>5984</v>
      </c>
    </row>
    <row r="60" spans="1:7" x14ac:dyDescent="0.25">
      <c r="D60" s="4"/>
      <c r="E60">
        <v>6464</v>
      </c>
      <c r="F60">
        <v>8704</v>
      </c>
      <c r="G60">
        <v>7360</v>
      </c>
    </row>
    <row r="61" spans="1:7" x14ac:dyDescent="0.25">
      <c r="D61">
        <v>6624</v>
      </c>
      <c r="E61">
        <v>7520</v>
      </c>
      <c r="F61">
        <v>7104</v>
      </c>
      <c r="G61">
        <v>7968</v>
      </c>
    </row>
    <row r="62" spans="1:7" x14ac:dyDescent="0.25">
      <c r="D62">
        <v>6496</v>
      </c>
      <c r="E62">
        <v>9792</v>
      </c>
      <c r="F62">
        <v>7296</v>
      </c>
      <c r="G62">
        <v>8384</v>
      </c>
    </row>
    <row r="63" spans="1:7" x14ac:dyDescent="0.25">
      <c r="D63">
        <v>6080</v>
      </c>
      <c r="E63">
        <v>10624</v>
      </c>
      <c r="F63">
        <v>5504</v>
      </c>
      <c r="G63">
        <v>9824</v>
      </c>
    </row>
    <row r="64" spans="1:7" x14ac:dyDescent="0.25">
      <c r="D64">
        <v>5984</v>
      </c>
      <c r="E64">
        <v>9664</v>
      </c>
      <c r="F64">
        <v>6944</v>
      </c>
      <c r="G64">
        <v>7776</v>
      </c>
    </row>
    <row r="65" spans="1:7" x14ac:dyDescent="0.25">
      <c r="D65">
        <v>6464</v>
      </c>
      <c r="E65">
        <v>8736</v>
      </c>
      <c r="F65">
        <v>5664</v>
      </c>
      <c r="G65">
        <v>7808</v>
      </c>
    </row>
    <row r="66" spans="1:7" x14ac:dyDescent="0.25">
      <c r="D66">
        <v>9504</v>
      </c>
      <c r="E66">
        <v>8128</v>
      </c>
      <c r="F66">
        <v>6752</v>
      </c>
      <c r="G66">
        <v>6784</v>
      </c>
    </row>
    <row r="67" spans="1:7" x14ac:dyDescent="0.25">
      <c r="D67">
        <v>5472</v>
      </c>
      <c r="E67">
        <v>9472</v>
      </c>
      <c r="F67">
        <v>7296</v>
      </c>
      <c r="G67">
        <v>8224</v>
      </c>
    </row>
    <row r="68" spans="1:7" x14ac:dyDescent="0.25">
      <c r="D68">
        <v>9760</v>
      </c>
      <c r="E68">
        <v>7712</v>
      </c>
      <c r="F68">
        <v>6656</v>
      </c>
      <c r="G68">
        <v>6912</v>
      </c>
    </row>
    <row r="69" spans="1:7" x14ac:dyDescent="0.25">
      <c r="D69">
        <v>8960</v>
      </c>
      <c r="E69">
        <v>10272</v>
      </c>
      <c r="F69">
        <v>5408</v>
      </c>
      <c r="G69">
        <v>7104</v>
      </c>
    </row>
    <row r="71" spans="1:7" x14ac:dyDescent="0.25">
      <c r="A71" s="2" t="s">
        <v>8</v>
      </c>
      <c r="B71" s="2">
        <f>AVERAGE(B50:B69)</f>
        <v>6934.8</v>
      </c>
      <c r="C71" s="2">
        <f t="shared" ref="C71:G71" si="4">AVERAGE(C50:C69)</f>
        <v>6895.8</v>
      </c>
      <c r="D71" s="2">
        <f t="shared" si="4"/>
        <v>6822.3157894736842</v>
      </c>
      <c r="E71" s="2">
        <f t="shared" si="4"/>
        <v>8317.0526315789466</v>
      </c>
      <c r="F71" s="2">
        <f t="shared" si="4"/>
        <v>6647.7894736842109</v>
      </c>
      <c r="G71" s="2">
        <f t="shared" si="4"/>
        <v>8028.8421052631575</v>
      </c>
    </row>
    <row r="72" spans="1:7" x14ac:dyDescent="0.25">
      <c r="A72" s="2" t="s">
        <v>7</v>
      </c>
      <c r="B72" s="2">
        <f>STDEV(B50:B69)</f>
        <v>1024.3003899681437</v>
      </c>
      <c r="C72" s="2">
        <f t="shared" ref="C72:G72" si="5">STDEV(C50:C69)</f>
        <v>1307.2422031811016</v>
      </c>
      <c r="D72" s="2">
        <f t="shared" si="5"/>
        <v>1670.0032286273367</v>
      </c>
      <c r="E72" s="2">
        <f t="shared" si="5"/>
        <v>1674.7164759605726</v>
      </c>
      <c r="F72" s="2">
        <f t="shared" si="5"/>
        <v>1330.3362807512394</v>
      </c>
      <c r="G72" s="2">
        <f t="shared" si="5"/>
        <v>1868.9888312833714</v>
      </c>
    </row>
    <row r="74" spans="1:7" x14ac:dyDescent="0.25">
      <c r="A74" s="5" t="s">
        <v>35</v>
      </c>
      <c r="B74">
        <v>3.57</v>
      </c>
      <c r="C74">
        <v>-6.3</v>
      </c>
      <c r="D74">
        <v>0.69699999999999995</v>
      </c>
      <c r="E74">
        <v>-0.70299999999999996</v>
      </c>
      <c r="F74">
        <v>-0.40400000000000003</v>
      </c>
      <c r="G74">
        <v>0.41199999999999998</v>
      </c>
    </row>
    <row r="75" spans="1:7" x14ac:dyDescent="0.25">
      <c r="A75" s="1"/>
      <c r="B75">
        <v>3.21</v>
      </c>
      <c r="C75">
        <v>-2.5299999999999998</v>
      </c>
      <c r="D75">
        <v>1.86</v>
      </c>
      <c r="E75">
        <v>-0.97699999999999998</v>
      </c>
      <c r="F75">
        <v>7.8E-2</v>
      </c>
      <c r="G75">
        <v>-2.4</v>
      </c>
    </row>
    <row r="76" spans="1:7" x14ac:dyDescent="0.25">
      <c r="A76" s="1"/>
      <c r="B76">
        <v>2.2599999999999998</v>
      </c>
      <c r="C76">
        <v>-1.84</v>
      </c>
      <c r="D76">
        <v>3.59</v>
      </c>
      <c r="E76">
        <v>0.219</v>
      </c>
      <c r="F76">
        <v>-2.19</v>
      </c>
      <c r="G76">
        <v>-1.02</v>
      </c>
    </row>
    <row r="77" spans="1:7" x14ac:dyDescent="0.25">
      <c r="A77" s="1"/>
      <c r="B77">
        <v>0.14899999999999999</v>
      </c>
      <c r="C77">
        <v>-3.65</v>
      </c>
      <c r="D77">
        <v>0.96099999999999997</v>
      </c>
      <c r="E77">
        <v>2.5</v>
      </c>
      <c r="F77">
        <v>-0.91900000000000004</v>
      </c>
      <c r="G77">
        <v>-2.84</v>
      </c>
    </row>
    <row r="78" spans="1:7" x14ac:dyDescent="0.25">
      <c r="A78" s="1"/>
      <c r="B78">
        <v>3.5</v>
      </c>
      <c r="C78">
        <v>-1.33</v>
      </c>
      <c r="D78">
        <v>3.05</v>
      </c>
      <c r="E78">
        <v>0.41599999999999998</v>
      </c>
      <c r="F78">
        <v>-7.99</v>
      </c>
      <c r="G78">
        <v>-1.1200000000000001</v>
      </c>
    </row>
    <row r="79" spans="1:7" x14ac:dyDescent="0.25">
      <c r="A79" s="1"/>
      <c r="B79">
        <v>2.4300000000000002</v>
      </c>
      <c r="C79">
        <v>-1.97</v>
      </c>
      <c r="D79">
        <v>9.23</v>
      </c>
      <c r="E79">
        <v>0.433</v>
      </c>
      <c r="F79">
        <v>1.94</v>
      </c>
      <c r="G79">
        <v>-2.7</v>
      </c>
    </row>
    <row r="80" spans="1:7" x14ac:dyDescent="0.25">
      <c r="A80" s="1"/>
      <c r="B80">
        <v>1.1599999999999999</v>
      </c>
      <c r="C80">
        <v>7.0999999999999994E-2</v>
      </c>
      <c r="D80">
        <v>1.35</v>
      </c>
      <c r="E80">
        <v>1.33</v>
      </c>
      <c r="F80">
        <v>-0.81100000000000005</v>
      </c>
      <c r="G80">
        <v>-11.1</v>
      </c>
    </row>
    <row r="81" spans="1:7" x14ac:dyDescent="0.25">
      <c r="A81" s="1"/>
      <c r="B81">
        <v>1.01</v>
      </c>
      <c r="C81">
        <v>-1.56</v>
      </c>
      <c r="D81">
        <v>-1.82</v>
      </c>
      <c r="E81">
        <v>-0.09</v>
      </c>
      <c r="F81">
        <v>0.32600000000000001</v>
      </c>
      <c r="G81" s="4"/>
    </row>
    <row r="82" spans="1:7" x14ac:dyDescent="0.25">
      <c r="A82" s="1"/>
      <c r="B82">
        <v>0.60199999999999998</v>
      </c>
      <c r="C82">
        <v>-1.02</v>
      </c>
      <c r="D82">
        <v>-1.0900000000000001</v>
      </c>
      <c r="E82">
        <v>1.95</v>
      </c>
      <c r="F82" s="4"/>
      <c r="G82">
        <v>-4.03</v>
      </c>
    </row>
    <row r="83" spans="1:7" x14ac:dyDescent="0.25">
      <c r="A83" s="1"/>
      <c r="B83">
        <v>-2.89</v>
      </c>
      <c r="C83">
        <v>-1.29</v>
      </c>
      <c r="D83">
        <v>3.25</v>
      </c>
      <c r="E83" s="4"/>
      <c r="F83">
        <v>-4.8600000000000003</v>
      </c>
      <c r="G83">
        <v>-1.95</v>
      </c>
    </row>
    <row r="84" spans="1:7" x14ac:dyDescent="0.25">
      <c r="A84" s="1"/>
      <c r="B84" s="1"/>
      <c r="C84" s="1"/>
      <c r="D84" s="4"/>
      <c r="E84">
        <v>0.23799999999999999</v>
      </c>
      <c r="F84">
        <v>1.57</v>
      </c>
      <c r="G84">
        <v>-2.66</v>
      </c>
    </row>
    <row r="85" spans="1:7" x14ac:dyDescent="0.25">
      <c r="A85" s="1"/>
      <c r="B85" s="1"/>
      <c r="C85" s="1"/>
      <c r="D85">
        <v>-1.82</v>
      </c>
      <c r="E85">
        <v>0.56499999999999995</v>
      </c>
      <c r="F85">
        <v>-1.65</v>
      </c>
      <c r="G85">
        <v>-2.09</v>
      </c>
    </row>
    <row r="86" spans="1:7" x14ac:dyDescent="0.25">
      <c r="A86" s="1"/>
      <c r="B86" s="1"/>
      <c r="C86" s="1"/>
      <c r="D86">
        <v>-1.25</v>
      </c>
      <c r="E86">
        <v>-3.73</v>
      </c>
      <c r="F86">
        <v>-2.1</v>
      </c>
      <c r="G86">
        <v>-1.63</v>
      </c>
    </row>
    <row r="87" spans="1:7" x14ac:dyDescent="0.25">
      <c r="A87" s="1"/>
      <c r="B87" s="1"/>
      <c r="C87" s="1"/>
      <c r="D87">
        <v>-1.95</v>
      </c>
      <c r="E87">
        <v>-0.48299999999999998</v>
      </c>
      <c r="F87">
        <v>1.89</v>
      </c>
      <c r="G87">
        <v>3.0000000000000001E-3</v>
      </c>
    </row>
    <row r="88" spans="1:7" x14ac:dyDescent="0.25">
      <c r="A88" s="1"/>
      <c r="B88" s="1"/>
      <c r="C88" s="1"/>
      <c r="D88">
        <v>0.24199999999999999</v>
      </c>
      <c r="E88">
        <v>1.1399999999999999</v>
      </c>
      <c r="F88">
        <v>-1.4E-2</v>
      </c>
      <c r="G88">
        <v>0.67900000000000005</v>
      </c>
    </row>
    <row r="89" spans="1:7" x14ac:dyDescent="0.25">
      <c r="A89" s="1"/>
      <c r="B89" s="1"/>
      <c r="C89" s="1"/>
      <c r="D89">
        <v>0.84799999999999998</v>
      </c>
      <c r="E89">
        <v>-2.34</v>
      </c>
      <c r="F89">
        <v>-4.43</v>
      </c>
      <c r="G89">
        <v>-1.34</v>
      </c>
    </row>
    <row r="90" spans="1:7" x14ac:dyDescent="0.25">
      <c r="A90" s="1"/>
      <c r="B90" s="1"/>
      <c r="C90" s="1"/>
      <c r="D90">
        <v>5.95</v>
      </c>
      <c r="E90">
        <v>-0.81200000000000006</v>
      </c>
      <c r="F90">
        <v>-1.54</v>
      </c>
      <c r="G90">
        <v>-1.79</v>
      </c>
    </row>
    <row r="91" spans="1:7" x14ac:dyDescent="0.25">
      <c r="A91" s="1"/>
      <c r="B91" s="1"/>
      <c r="C91" s="1"/>
      <c r="D91">
        <v>1.49</v>
      </c>
      <c r="E91">
        <v>-0.84</v>
      </c>
      <c r="F91">
        <v>-1.52</v>
      </c>
      <c r="G91">
        <v>2.8000000000000001E-2</v>
      </c>
    </row>
    <row r="92" spans="1:7" x14ac:dyDescent="0.25">
      <c r="A92" s="1"/>
      <c r="B92" s="1"/>
      <c r="C92" s="1"/>
      <c r="D92">
        <v>1.35</v>
      </c>
      <c r="E92">
        <v>1.58</v>
      </c>
      <c r="F92">
        <v>-3.33</v>
      </c>
      <c r="G92">
        <v>-2.0499999999999998</v>
      </c>
    </row>
    <row r="93" spans="1:7" x14ac:dyDescent="0.25">
      <c r="A93" s="1"/>
      <c r="B93" s="1"/>
      <c r="C93" s="1"/>
      <c r="D93">
        <v>1.9</v>
      </c>
      <c r="E93">
        <v>1.08</v>
      </c>
      <c r="F93">
        <v>-4.5199999999999996</v>
      </c>
      <c r="G93">
        <v>-3.94</v>
      </c>
    </row>
    <row r="94" spans="1:7" x14ac:dyDescent="0.25">
      <c r="A94" s="1"/>
      <c r="B94" s="1"/>
      <c r="C94" s="1"/>
      <c r="D94" s="6"/>
      <c r="E94" s="1"/>
      <c r="F94" s="1"/>
      <c r="G94" s="1"/>
    </row>
    <row r="95" spans="1:7" x14ac:dyDescent="0.25">
      <c r="A95" s="2" t="s">
        <v>8</v>
      </c>
      <c r="B95" s="2">
        <f>AVERAGE(B74:B93)</f>
        <v>1.5000999999999998</v>
      </c>
      <c r="C95" s="2">
        <f t="shared" ref="C95:G95" si="6">AVERAGE(C74:C93)</f>
        <v>-2.1418999999999997</v>
      </c>
      <c r="D95" s="2">
        <f t="shared" si="6"/>
        <v>1.4651578947368422</v>
      </c>
      <c r="E95" s="2">
        <f t="shared" si="6"/>
        <v>7.7684210526315786E-2</v>
      </c>
      <c r="F95" s="2">
        <f>AVERAGE(F74:F93)</f>
        <v>-1.6038947368421053</v>
      </c>
      <c r="G95" s="2">
        <f t="shared" si="6"/>
        <v>-2.1862105263157892</v>
      </c>
    </row>
    <row r="96" spans="1:7" x14ac:dyDescent="0.25">
      <c r="A96" s="2" t="s">
        <v>7</v>
      </c>
      <c r="B96" s="2">
        <f>STDEV(B74:B93)</f>
        <v>1.9695150249067237</v>
      </c>
      <c r="C96" s="2">
        <f t="shared" ref="C96:G96" si="7">STDEV(C74:C93)</f>
        <v>1.7548214502399451</v>
      </c>
      <c r="D96" s="2">
        <f t="shared" si="7"/>
        <v>2.7974296985140943</v>
      </c>
      <c r="E96" s="2">
        <f t="shared" si="7"/>
        <v>1.4887930254117325</v>
      </c>
      <c r="F96" s="2">
        <f>STDEV(F74:F93)</f>
        <v>2.5594711453461727</v>
      </c>
      <c r="G96" s="2">
        <f t="shared" si="7"/>
        <v>2.5310402468143716</v>
      </c>
    </row>
    <row r="98" spans="1:7" x14ac:dyDescent="0.25">
      <c r="A98" s="5" t="s">
        <v>36</v>
      </c>
      <c r="B98">
        <v>-1.1299999999999999</v>
      </c>
      <c r="C98">
        <v>-14.1</v>
      </c>
      <c r="D98">
        <v>-0.57999999999999996</v>
      </c>
      <c r="E98">
        <v>0.93700000000000006</v>
      </c>
      <c r="F98">
        <v>1.02</v>
      </c>
      <c r="G98">
        <v>-0.55800000000000005</v>
      </c>
    </row>
    <row r="99" spans="1:7" x14ac:dyDescent="0.25">
      <c r="A99" s="1"/>
      <c r="B99">
        <v>1.69</v>
      </c>
      <c r="C99">
        <v>-1.63</v>
      </c>
      <c r="D99">
        <v>1.1599999999999999</v>
      </c>
      <c r="E99">
        <v>0.161</v>
      </c>
      <c r="F99">
        <v>0.48799999999999999</v>
      </c>
      <c r="G99" s="4"/>
    </row>
    <row r="100" spans="1:7" x14ac:dyDescent="0.25">
      <c r="A100" s="1"/>
      <c r="B100">
        <v>-9.8000000000000004E-2</v>
      </c>
      <c r="C100">
        <v>0.94799999999999995</v>
      </c>
      <c r="D100">
        <v>0.31900000000000001</v>
      </c>
      <c r="E100">
        <v>1.49</v>
      </c>
      <c r="F100">
        <v>2.15</v>
      </c>
      <c r="G100">
        <v>-0.66200000000000003</v>
      </c>
    </row>
    <row r="101" spans="1:7" x14ac:dyDescent="0.25">
      <c r="A101" s="1"/>
      <c r="B101">
        <v>2.14</v>
      </c>
      <c r="C101">
        <v>-2.92</v>
      </c>
      <c r="D101">
        <v>-0.41199999999999998</v>
      </c>
      <c r="E101">
        <v>2.48</v>
      </c>
      <c r="F101">
        <v>-5.5E-2</v>
      </c>
      <c r="G101">
        <v>-1.97</v>
      </c>
    </row>
    <row r="102" spans="1:7" x14ac:dyDescent="0.25">
      <c r="A102" s="1"/>
      <c r="B102">
        <v>1.23</v>
      </c>
      <c r="C102">
        <v>0.86899999999999999</v>
      </c>
      <c r="D102">
        <v>-0.114</v>
      </c>
      <c r="E102">
        <v>3.02</v>
      </c>
      <c r="F102">
        <v>-3.15</v>
      </c>
      <c r="G102">
        <v>-1.52</v>
      </c>
    </row>
    <row r="103" spans="1:7" x14ac:dyDescent="0.25">
      <c r="A103" s="1"/>
      <c r="B103">
        <v>2.1800000000000002</v>
      </c>
      <c r="C103">
        <v>-0.51100000000000001</v>
      </c>
      <c r="D103">
        <v>2.2599999999999998</v>
      </c>
      <c r="E103">
        <v>1.39</v>
      </c>
      <c r="F103">
        <v>0.23499999999999999</v>
      </c>
      <c r="G103">
        <v>-1.81</v>
      </c>
    </row>
    <row r="104" spans="1:7" x14ac:dyDescent="0.25">
      <c r="A104" s="1"/>
      <c r="B104">
        <v>-1.1499999999999999</v>
      </c>
      <c r="C104">
        <v>0.66800000000000004</v>
      </c>
      <c r="D104">
        <v>0.51</v>
      </c>
      <c r="E104">
        <v>1.33</v>
      </c>
      <c r="F104">
        <v>-1.46</v>
      </c>
      <c r="G104" s="7">
        <v>-15.8</v>
      </c>
    </row>
    <row r="105" spans="1:7" x14ac:dyDescent="0.25">
      <c r="A105" s="1"/>
      <c r="B105">
        <v>1.04</v>
      </c>
      <c r="C105">
        <v>-1.49</v>
      </c>
      <c r="D105">
        <v>2.89</v>
      </c>
      <c r="E105">
        <v>-0.32700000000000001</v>
      </c>
      <c r="F105">
        <v>-1.19</v>
      </c>
      <c r="G105" s="4"/>
    </row>
    <row r="106" spans="1:7" x14ac:dyDescent="0.25">
      <c r="A106" s="1"/>
      <c r="B106">
        <v>0.72</v>
      </c>
      <c r="C106">
        <v>-0.89100000000000001</v>
      </c>
      <c r="D106">
        <v>-4.3999999999999997E-2</v>
      </c>
      <c r="E106">
        <v>-9.8000000000000004E-2</v>
      </c>
      <c r="F106" s="4"/>
      <c r="G106">
        <v>1.17</v>
      </c>
    </row>
    <row r="107" spans="1:7" x14ac:dyDescent="0.25">
      <c r="A107" s="1"/>
      <c r="B107">
        <v>-0.998</v>
      </c>
      <c r="C107">
        <v>1.59</v>
      </c>
      <c r="D107">
        <v>1.1399999999999999</v>
      </c>
      <c r="E107" s="4"/>
      <c r="F107">
        <v>-4.8600000000000003</v>
      </c>
      <c r="G107">
        <v>3.99</v>
      </c>
    </row>
    <row r="108" spans="1:7" x14ac:dyDescent="0.25">
      <c r="A108" s="1"/>
      <c r="B108" s="6"/>
      <c r="C108" s="8"/>
      <c r="D108" s="4"/>
      <c r="E108">
        <v>0.50800000000000001</v>
      </c>
      <c r="F108">
        <v>-1.73</v>
      </c>
      <c r="G108">
        <v>-2.14</v>
      </c>
    </row>
    <row r="109" spans="1:7" x14ac:dyDescent="0.25">
      <c r="A109" s="1"/>
      <c r="B109" s="1"/>
      <c r="C109" s="1"/>
      <c r="D109">
        <v>-1.86</v>
      </c>
      <c r="E109">
        <v>0.72399999999999998</v>
      </c>
      <c r="F109">
        <v>-2.91</v>
      </c>
      <c r="G109">
        <v>-4.8099999999999996</v>
      </c>
    </row>
    <row r="110" spans="1:7" x14ac:dyDescent="0.25">
      <c r="A110" s="1"/>
      <c r="B110" s="1"/>
      <c r="C110" s="1"/>
      <c r="D110">
        <v>-0.21299999999999999</v>
      </c>
      <c r="E110">
        <v>-1.77</v>
      </c>
      <c r="F110">
        <v>-1.0900000000000001</v>
      </c>
      <c r="G110">
        <v>-0.80200000000000005</v>
      </c>
    </row>
    <row r="111" spans="1:7" x14ac:dyDescent="0.25">
      <c r="A111" s="1"/>
      <c r="B111" s="1"/>
      <c r="C111" s="1"/>
      <c r="D111">
        <v>0.58499999999999996</v>
      </c>
      <c r="E111">
        <v>-0.998</v>
      </c>
      <c r="F111">
        <v>2.1</v>
      </c>
      <c r="G111">
        <v>-0.153</v>
      </c>
    </row>
    <row r="112" spans="1:7" x14ac:dyDescent="0.25">
      <c r="A112" s="1"/>
      <c r="B112" s="1"/>
      <c r="C112" s="1"/>
      <c r="D112">
        <v>2.06</v>
      </c>
      <c r="E112">
        <v>1.59</v>
      </c>
      <c r="F112">
        <v>-0.60199999999999998</v>
      </c>
      <c r="G112">
        <v>0.88300000000000001</v>
      </c>
    </row>
    <row r="113" spans="1:7" x14ac:dyDescent="0.25">
      <c r="A113" s="1"/>
      <c r="B113" s="1"/>
      <c r="C113" s="1"/>
      <c r="D113">
        <v>-0.22600000000000001</v>
      </c>
      <c r="E113">
        <v>-2.29</v>
      </c>
      <c r="F113">
        <v>-4.08</v>
      </c>
      <c r="G113">
        <v>-2.1</v>
      </c>
    </row>
    <row r="114" spans="1:7" x14ac:dyDescent="0.25">
      <c r="A114" s="1"/>
      <c r="B114" s="1"/>
      <c r="C114" s="1"/>
      <c r="D114">
        <v>5.97</v>
      </c>
      <c r="E114">
        <v>-0.66200000000000003</v>
      </c>
      <c r="F114">
        <v>-1.34</v>
      </c>
      <c r="G114">
        <v>-1.51</v>
      </c>
    </row>
    <row r="115" spans="1:7" x14ac:dyDescent="0.25">
      <c r="A115" s="1"/>
      <c r="B115" s="1"/>
      <c r="C115" s="1"/>
      <c r="D115">
        <v>1.51</v>
      </c>
      <c r="E115">
        <v>1.42</v>
      </c>
      <c r="F115">
        <v>-1.85</v>
      </c>
      <c r="G115">
        <v>-1.72</v>
      </c>
    </row>
    <row r="116" spans="1:7" x14ac:dyDescent="0.25">
      <c r="A116" s="1"/>
      <c r="B116" s="1"/>
      <c r="C116" s="1"/>
      <c r="D116">
        <v>-0.34899999999999998</v>
      </c>
      <c r="E116">
        <v>0.98699999999999999</v>
      </c>
      <c r="F116">
        <v>-1.17</v>
      </c>
      <c r="G116">
        <v>-1.1399999999999999</v>
      </c>
    </row>
    <row r="117" spans="1:7" x14ac:dyDescent="0.25">
      <c r="A117" s="1"/>
      <c r="B117" s="1"/>
      <c r="C117" s="1"/>
      <c r="D117">
        <v>1.2</v>
      </c>
      <c r="E117">
        <v>1.75</v>
      </c>
      <c r="F117">
        <v>-2.75</v>
      </c>
      <c r="G117">
        <v>-1.44</v>
      </c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2" t="s">
        <v>8</v>
      </c>
      <c r="B119" s="2">
        <f>AVERAGE(B98:B117)</f>
        <v>0.56240000000000001</v>
      </c>
      <c r="C119" s="2">
        <f t="shared" ref="C119:G119" si="8">AVERAGE(C98:C117)</f>
        <v>-1.7466999999999995</v>
      </c>
      <c r="D119" s="2">
        <f t="shared" si="8"/>
        <v>0.83189473684210513</v>
      </c>
      <c r="E119" s="2">
        <f t="shared" si="8"/>
        <v>0.61273684210526302</v>
      </c>
      <c r="F119" s="2">
        <f t="shared" si="8"/>
        <v>-1.1707368421052635</v>
      </c>
      <c r="G119" s="2">
        <f t="shared" si="8"/>
        <v>-1.7828888888888887</v>
      </c>
    </row>
    <row r="120" spans="1:7" x14ac:dyDescent="0.25">
      <c r="A120" s="2" t="s">
        <v>7</v>
      </c>
      <c r="B120" s="2">
        <f>STDEV(B98:B117)</f>
        <v>1.3225846076695602</v>
      </c>
      <c r="C120" s="2">
        <f t="shared" ref="C120:G120" si="9">STDEV(C98:C117)</f>
        <v>4.5629788284506532</v>
      </c>
      <c r="D120" s="2">
        <f t="shared" si="9"/>
        <v>1.6908837234067491</v>
      </c>
      <c r="E120" s="2">
        <f t="shared" si="9"/>
        <v>1.3794825455826731</v>
      </c>
      <c r="F120" s="2">
        <f t="shared" si="9"/>
        <v>1.9035730684427596</v>
      </c>
      <c r="G120" s="2">
        <f t="shared" si="9"/>
        <v>3.9266303453828004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opLeftCell="A53" workbookViewId="0">
      <selection activeCell="C37" sqref="C37"/>
    </sheetView>
  </sheetViews>
  <sheetFormatPr defaultColWidth="11" defaultRowHeight="15.75" x14ac:dyDescent="0.25"/>
  <cols>
    <col min="1" max="1" width="20.375" bestFit="1" customWidth="1"/>
    <col min="2" max="2" width="18.875" bestFit="1" customWidth="1"/>
    <col min="3" max="3" width="18.125" bestFit="1" customWidth="1"/>
    <col min="4" max="4" width="20" bestFit="1" customWidth="1"/>
    <col min="6" max="6" width="21.125" bestFit="1" customWidth="1"/>
    <col min="7" max="7" width="19.375" bestFit="1" customWidth="1"/>
    <col min="8" max="8" width="20" bestFit="1" customWidth="1"/>
  </cols>
  <sheetData>
    <row r="1" spans="1:16" x14ac:dyDescent="0.25">
      <c r="A1" s="2" t="s">
        <v>9</v>
      </c>
    </row>
    <row r="2" spans="1:16" x14ac:dyDescent="0.25">
      <c r="A2" s="3" t="s">
        <v>28</v>
      </c>
      <c r="B2" s="3" t="s">
        <v>2</v>
      </c>
      <c r="C2" s="3" t="s">
        <v>0</v>
      </c>
      <c r="D2" s="3" t="s">
        <v>3</v>
      </c>
      <c r="E2" s="3"/>
      <c r="F2" s="3" t="s">
        <v>4</v>
      </c>
      <c r="G2" s="3" t="s">
        <v>33</v>
      </c>
      <c r="H2" s="3" t="s">
        <v>5</v>
      </c>
      <c r="J2" s="3" t="s">
        <v>2</v>
      </c>
      <c r="K2" s="3" t="s">
        <v>0</v>
      </c>
      <c r="L2" s="3" t="s">
        <v>3</v>
      </c>
      <c r="M2" s="3"/>
      <c r="N2" s="3" t="s">
        <v>4</v>
      </c>
      <c r="O2" s="3" t="s">
        <v>33</v>
      </c>
      <c r="P2" s="3" t="s">
        <v>5</v>
      </c>
    </row>
    <row r="3" spans="1:16" x14ac:dyDescent="0.25">
      <c r="A3" s="1" t="s">
        <v>14</v>
      </c>
      <c r="B3">
        <v>7614.3</v>
      </c>
      <c r="C3">
        <v>8390.4</v>
      </c>
      <c r="D3">
        <v>10133</v>
      </c>
      <c r="F3">
        <v>7467.1</v>
      </c>
      <c r="G3">
        <v>9416.6</v>
      </c>
      <c r="H3">
        <v>10865.4</v>
      </c>
      <c r="J3">
        <f>B3/1000</f>
        <v>7.6143000000000001</v>
      </c>
      <c r="K3">
        <f t="shared" ref="K3:P3" si="0">C3/1000</f>
        <v>8.3903999999999996</v>
      </c>
      <c r="L3">
        <f t="shared" si="0"/>
        <v>10.132999999999999</v>
      </c>
      <c r="N3">
        <f t="shared" si="0"/>
        <v>7.4671000000000003</v>
      </c>
      <c r="O3">
        <f t="shared" si="0"/>
        <v>9.4166000000000007</v>
      </c>
      <c r="P3">
        <f t="shared" si="0"/>
        <v>10.865399999999999</v>
      </c>
    </row>
    <row r="4" spans="1:16" x14ac:dyDescent="0.25">
      <c r="A4" s="1" t="s">
        <v>15</v>
      </c>
      <c r="B4">
        <v>10244.549999999999</v>
      </c>
      <c r="C4">
        <v>10831.4</v>
      </c>
      <c r="D4">
        <v>11652.05</v>
      </c>
      <c r="F4">
        <v>9641.15</v>
      </c>
      <c r="G4">
        <v>9804</v>
      </c>
      <c r="H4">
        <v>10249.4</v>
      </c>
      <c r="J4">
        <f t="shared" ref="J4:J23" si="1">B4/1000</f>
        <v>10.244549999999998</v>
      </c>
      <c r="K4">
        <f t="shared" ref="K4:K23" si="2">C4/1000</f>
        <v>10.8314</v>
      </c>
      <c r="L4">
        <f t="shared" ref="L4:L23" si="3">D4/1000</f>
        <v>11.652049999999999</v>
      </c>
      <c r="N4">
        <f t="shared" ref="N4:N23" si="4">F4/1000</f>
        <v>9.6411499999999997</v>
      </c>
      <c r="O4">
        <f t="shared" ref="O4:O23" si="5">G4/1000</f>
        <v>9.8040000000000003</v>
      </c>
      <c r="P4">
        <f t="shared" ref="P4:P23" si="6">H4/1000</f>
        <v>10.2494</v>
      </c>
    </row>
    <row r="5" spans="1:16" x14ac:dyDescent="0.25">
      <c r="A5" s="1" t="s">
        <v>16</v>
      </c>
      <c r="B5">
        <v>5808.3</v>
      </c>
      <c r="C5">
        <v>6781.5</v>
      </c>
      <c r="D5">
        <v>9593.4500000000007</v>
      </c>
      <c r="F5">
        <v>7433.35</v>
      </c>
      <c r="G5">
        <v>9881.4</v>
      </c>
      <c r="H5">
        <v>9119.2999999999993</v>
      </c>
      <c r="J5">
        <f t="shared" si="1"/>
        <v>5.8083</v>
      </c>
      <c r="K5">
        <f t="shared" si="2"/>
        <v>6.7815000000000003</v>
      </c>
      <c r="L5">
        <f t="shared" si="3"/>
        <v>9.5934500000000007</v>
      </c>
      <c r="N5">
        <f t="shared" si="4"/>
        <v>7.4333500000000008</v>
      </c>
      <c r="O5">
        <f t="shared" si="5"/>
        <v>9.8813999999999993</v>
      </c>
      <c r="P5">
        <f t="shared" si="6"/>
        <v>9.1192999999999991</v>
      </c>
    </row>
    <row r="6" spans="1:16" x14ac:dyDescent="0.25">
      <c r="A6" s="1" t="s">
        <v>17</v>
      </c>
      <c r="B6">
        <v>11767.55</v>
      </c>
      <c r="C6">
        <v>12276.4</v>
      </c>
      <c r="D6">
        <v>14661.3</v>
      </c>
      <c r="F6">
        <v>11394.35</v>
      </c>
      <c r="G6">
        <v>11516.4</v>
      </c>
      <c r="H6">
        <v>12615.3</v>
      </c>
      <c r="J6">
        <f t="shared" si="1"/>
        <v>11.76755</v>
      </c>
      <c r="K6">
        <f t="shared" si="2"/>
        <v>12.276399999999999</v>
      </c>
      <c r="L6">
        <f t="shared" si="3"/>
        <v>14.661299999999999</v>
      </c>
      <c r="N6">
        <f t="shared" si="4"/>
        <v>11.394350000000001</v>
      </c>
      <c r="O6">
        <f t="shared" si="5"/>
        <v>11.516399999999999</v>
      </c>
      <c r="P6">
        <f t="shared" si="6"/>
        <v>12.6153</v>
      </c>
    </row>
    <row r="7" spans="1:16" x14ac:dyDescent="0.25">
      <c r="A7" s="1" t="s">
        <v>18</v>
      </c>
      <c r="B7">
        <v>26106.1</v>
      </c>
      <c r="C7">
        <v>29200.400000000001</v>
      </c>
      <c r="D7">
        <v>26806.473684210527</v>
      </c>
      <c r="F7">
        <v>23139.35</v>
      </c>
      <c r="G7">
        <v>28544.1</v>
      </c>
      <c r="H7">
        <v>28165.55</v>
      </c>
      <c r="J7">
        <f t="shared" si="1"/>
        <v>26.106099999999998</v>
      </c>
      <c r="K7">
        <f t="shared" si="2"/>
        <v>29.200400000000002</v>
      </c>
      <c r="L7">
        <f t="shared" si="3"/>
        <v>26.806473684210527</v>
      </c>
      <c r="N7">
        <f t="shared" si="4"/>
        <v>23.13935</v>
      </c>
      <c r="O7">
        <f t="shared" si="5"/>
        <v>28.5441</v>
      </c>
      <c r="P7">
        <f t="shared" si="6"/>
        <v>28.16555</v>
      </c>
    </row>
    <row r="8" spans="1:16" x14ac:dyDescent="0.25">
      <c r="A8" s="1" t="s">
        <v>19</v>
      </c>
      <c r="B8">
        <v>13342.1</v>
      </c>
      <c r="C8">
        <v>10586.3</v>
      </c>
      <c r="D8">
        <v>16559.349999999999</v>
      </c>
      <c r="F8">
        <v>14265.15</v>
      </c>
      <c r="G8">
        <v>12101.9</v>
      </c>
      <c r="H8">
        <v>13910.1</v>
      </c>
      <c r="J8">
        <f t="shared" si="1"/>
        <v>13.3421</v>
      </c>
      <c r="K8">
        <f t="shared" si="2"/>
        <v>10.5863</v>
      </c>
      <c r="L8">
        <f t="shared" si="3"/>
        <v>16.559349999999998</v>
      </c>
      <c r="N8">
        <f t="shared" si="4"/>
        <v>14.26515</v>
      </c>
      <c r="O8">
        <f t="shared" si="5"/>
        <v>12.101899999999999</v>
      </c>
      <c r="P8">
        <f t="shared" si="6"/>
        <v>13.9101</v>
      </c>
    </row>
    <row r="9" spans="1:16" x14ac:dyDescent="0.25">
      <c r="A9" s="1" t="s">
        <v>20</v>
      </c>
      <c r="B9">
        <v>13660.85</v>
      </c>
      <c r="C9">
        <v>17202.5</v>
      </c>
      <c r="D9">
        <v>14418.2</v>
      </c>
      <c r="F9">
        <v>13624.5</v>
      </c>
      <c r="G9">
        <v>14329.9</v>
      </c>
      <c r="H9">
        <v>16607.599999999999</v>
      </c>
      <c r="J9">
        <f t="shared" si="1"/>
        <v>13.66085</v>
      </c>
      <c r="K9">
        <f t="shared" si="2"/>
        <v>17.202500000000001</v>
      </c>
      <c r="L9">
        <f t="shared" si="3"/>
        <v>14.418200000000001</v>
      </c>
      <c r="N9">
        <f t="shared" si="4"/>
        <v>13.624499999999999</v>
      </c>
      <c r="O9">
        <f t="shared" si="5"/>
        <v>14.3299</v>
      </c>
      <c r="P9">
        <f t="shared" si="6"/>
        <v>16.607599999999998</v>
      </c>
    </row>
    <row r="10" spans="1:16" x14ac:dyDescent="0.25">
      <c r="A10" s="1" t="s">
        <v>21</v>
      </c>
      <c r="B10">
        <v>7027.35</v>
      </c>
      <c r="C10">
        <v>9544.7999999999993</v>
      </c>
      <c r="D10">
        <v>8580.7000000000007</v>
      </c>
      <c r="F10">
        <v>7112.3</v>
      </c>
      <c r="G10">
        <v>11948</v>
      </c>
      <c r="H10">
        <v>11193.4</v>
      </c>
      <c r="J10">
        <f t="shared" si="1"/>
        <v>7.0273500000000002</v>
      </c>
      <c r="K10">
        <f t="shared" si="2"/>
        <v>9.5447999999999986</v>
      </c>
      <c r="L10">
        <f t="shared" si="3"/>
        <v>8.5807000000000002</v>
      </c>
      <c r="N10">
        <f t="shared" si="4"/>
        <v>7.1123000000000003</v>
      </c>
      <c r="O10">
        <f t="shared" si="5"/>
        <v>11.948</v>
      </c>
      <c r="P10">
        <f t="shared" si="6"/>
        <v>11.1934</v>
      </c>
    </row>
    <row r="11" spans="1:16" x14ac:dyDescent="0.25">
      <c r="A11" s="1" t="s">
        <v>22</v>
      </c>
      <c r="B11">
        <v>21916.65</v>
      </c>
      <c r="C11">
        <v>18924.599999999999</v>
      </c>
      <c r="D11">
        <v>20921.400000000001</v>
      </c>
      <c r="F11">
        <v>19962.150000000001</v>
      </c>
      <c r="G11">
        <v>19244.5</v>
      </c>
      <c r="H11">
        <v>24778.6</v>
      </c>
      <c r="J11">
        <f t="shared" si="1"/>
        <v>21.916650000000001</v>
      </c>
      <c r="K11">
        <f t="shared" si="2"/>
        <v>18.924599999999998</v>
      </c>
      <c r="L11">
        <f t="shared" si="3"/>
        <v>20.921400000000002</v>
      </c>
      <c r="N11">
        <f t="shared" si="4"/>
        <v>19.962150000000001</v>
      </c>
      <c r="O11">
        <f t="shared" si="5"/>
        <v>19.244499999999999</v>
      </c>
      <c r="P11">
        <f t="shared" si="6"/>
        <v>24.778599999999997</v>
      </c>
    </row>
    <row r="12" spans="1:16" x14ac:dyDescent="0.25">
      <c r="A12" s="1" t="s">
        <v>23</v>
      </c>
      <c r="B12">
        <v>8297.75</v>
      </c>
      <c r="C12">
        <v>7910.1</v>
      </c>
      <c r="D12">
        <v>6752.1</v>
      </c>
      <c r="F12">
        <v>8144.15</v>
      </c>
      <c r="G12">
        <v>7352.8</v>
      </c>
      <c r="H12">
        <v>8702.4500000000007</v>
      </c>
      <c r="J12">
        <f t="shared" si="1"/>
        <v>8.2977500000000006</v>
      </c>
      <c r="K12">
        <f t="shared" si="2"/>
        <v>7.9101000000000008</v>
      </c>
      <c r="L12">
        <f t="shared" si="3"/>
        <v>6.7521000000000004</v>
      </c>
      <c r="N12">
        <f t="shared" si="4"/>
        <v>8.1441499999999998</v>
      </c>
      <c r="O12">
        <f t="shared" si="5"/>
        <v>7.3528000000000002</v>
      </c>
      <c r="P12">
        <f t="shared" si="6"/>
        <v>8.7024500000000007</v>
      </c>
    </row>
    <row r="13" spans="1:16" x14ac:dyDescent="0.25">
      <c r="A13" s="1" t="s">
        <v>27</v>
      </c>
      <c r="B13">
        <v>22129.45</v>
      </c>
      <c r="C13">
        <v>20493.111111111109</v>
      </c>
      <c r="D13">
        <v>25486.5</v>
      </c>
      <c r="F13">
        <v>23474.842105263157</v>
      </c>
      <c r="G13">
        <v>17179</v>
      </c>
      <c r="H13">
        <v>27771.5</v>
      </c>
      <c r="J13">
        <f t="shared" si="1"/>
        <v>22.129450000000002</v>
      </c>
      <c r="K13">
        <f t="shared" si="2"/>
        <v>20.493111111111109</v>
      </c>
      <c r="L13">
        <f t="shared" si="3"/>
        <v>25.486499999999999</v>
      </c>
      <c r="N13">
        <f t="shared" si="4"/>
        <v>23.474842105263157</v>
      </c>
      <c r="O13">
        <f t="shared" si="5"/>
        <v>17.178999999999998</v>
      </c>
      <c r="P13">
        <f t="shared" si="6"/>
        <v>27.7715</v>
      </c>
    </row>
    <row r="14" spans="1:16" x14ac:dyDescent="0.25">
      <c r="A14" s="1" t="s">
        <v>24</v>
      </c>
      <c r="B14">
        <v>15732</v>
      </c>
      <c r="C14">
        <v>17209.900000000001</v>
      </c>
      <c r="D14">
        <v>17584</v>
      </c>
      <c r="F14">
        <v>14291</v>
      </c>
      <c r="G14">
        <v>12034.2</v>
      </c>
      <c r="H14">
        <v>17097.3</v>
      </c>
      <c r="J14">
        <f t="shared" si="1"/>
        <v>15.731999999999999</v>
      </c>
      <c r="K14">
        <f t="shared" si="2"/>
        <v>17.209900000000001</v>
      </c>
      <c r="L14">
        <f t="shared" si="3"/>
        <v>17.584</v>
      </c>
      <c r="N14">
        <f t="shared" si="4"/>
        <v>14.291</v>
      </c>
      <c r="O14">
        <f t="shared" si="5"/>
        <v>12.0342</v>
      </c>
      <c r="P14">
        <f t="shared" si="6"/>
        <v>17.097300000000001</v>
      </c>
    </row>
    <row r="15" spans="1:16" x14ac:dyDescent="0.25">
      <c r="A15" s="1" t="s">
        <v>25</v>
      </c>
      <c r="B15">
        <v>16105.15</v>
      </c>
      <c r="C15">
        <v>19588.8</v>
      </c>
      <c r="D15">
        <v>17584</v>
      </c>
      <c r="F15">
        <v>14748.7</v>
      </c>
      <c r="G15">
        <v>16990.5</v>
      </c>
      <c r="H15">
        <v>15912.8</v>
      </c>
      <c r="J15">
        <f t="shared" si="1"/>
        <v>16.105149999999998</v>
      </c>
      <c r="K15">
        <f t="shared" si="2"/>
        <v>19.588799999999999</v>
      </c>
      <c r="L15">
        <f t="shared" si="3"/>
        <v>17.584</v>
      </c>
      <c r="N15">
        <f t="shared" si="4"/>
        <v>14.748700000000001</v>
      </c>
      <c r="O15">
        <f t="shared" si="5"/>
        <v>16.990500000000001</v>
      </c>
      <c r="P15">
        <f t="shared" si="6"/>
        <v>15.912799999999999</v>
      </c>
    </row>
    <row r="16" spans="1:16" x14ac:dyDescent="0.25">
      <c r="A16" s="1" t="s">
        <v>26</v>
      </c>
      <c r="B16">
        <v>15475.55</v>
      </c>
      <c r="C16">
        <v>16961.8</v>
      </c>
      <c r="D16">
        <v>18252.150000000001</v>
      </c>
      <c r="F16">
        <v>14428.78947368421</v>
      </c>
      <c r="G16">
        <v>13216.4</v>
      </c>
      <c r="H16">
        <v>14316.3</v>
      </c>
      <c r="J16">
        <f t="shared" si="1"/>
        <v>15.47555</v>
      </c>
      <c r="K16">
        <f t="shared" si="2"/>
        <v>16.9618</v>
      </c>
      <c r="L16">
        <f t="shared" si="3"/>
        <v>18.25215</v>
      </c>
      <c r="N16">
        <f t="shared" si="4"/>
        <v>14.42878947368421</v>
      </c>
      <c r="O16">
        <f t="shared" si="5"/>
        <v>13.2164</v>
      </c>
      <c r="P16">
        <f t="shared" si="6"/>
        <v>14.3163</v>
      </c>
    </row>
    <row r="17" spans="1:17" x14ac:dyDescent="0.25">
      <c r="A17" s="1" t="s">
        <v>29</v>
      </c>
      <c r="B17">
        <v>16831.900000000001</v>
      </c>
      <c r="C17">
        <v>17146.2</v>
      </c>
      <c r="D17">
        <v>21407.05</v>
      </c>
      <c r="F17">
        <v>19212.599999999999</v>
      </c>
      <c r="G17">
        <v>23460.6</v>
      </c>
      <c r="H17">
        <v>22666.5</v>
      </c>
      <c r="J17">
        <f t="shared" si="1"/>
        <v>16.831900000000001</v>
      </c>
      <c r="K17">
        <f t="shared" si="2"/>
        <v>17.1462</v>
      </c>
      <c r="L17">
        <f t="shared" si="3"/>
        <v>21.407049999999998</v>
      </c>
      <c r="N17">
        <f t="shared" si="4"/>
        <v>19.212599999999998</v>
      </c>
      <c r="O17">
        <f t="shared" si="5"/>
        <v>23.460599999999999</v>
      </c>
      <c r="P17">
        <f t="shared" si="6"/>
        <v>22.666499999999999</v>
      </c>
    </row>
    <row r="18" spans="1:17" x14ac:dyDescent="0.25">
      <c r="A18" s="1" t="s">
        <v>30</v>
      </c>
      <c r="B18">
        <v>9020.9</v>
      </c>
      <c r="C18">
        <v>10045.799999999999</v>
      </c>
      <c r="D18">
        <v>10597.5</v>
      </c>
      <c r="F18">
        <v>11295.78947368421</v>
      </c>
      <c r="G18">
        <v>8788.1</v>
      </c>
      <c r="H18">
        <v>11470.3</v>
      </c>
      <c r="J18">
        <f t="shared" si="1"/>
        <v>9.0208999999999993</v>
      </c>
      <c r="K18">
        <f t="shared" si="2"/>
        <v>10.0458</v>
      </c>
      <c r="L18">
        <f t="shared" si="3"/>
        <v>10.5975</v>
      </c>
      <c r="N18">
        <f t="shared" si="4"/>
        <v>11.295789473684209</v>
      </c>
      <c r="O18">
        <f t="shared" si="5"/>
        <v>8.7881</v>
      </c>
      <c r="P18">
        <f t="shared" si="6"/>
        <v>11.4703</v>
      </c>
    </row>
    <row r="20" spans="1:17" x14ac:dyDescent="0.25">
      <c r="A20" s="2" t="s">
        <v>8</v>
      </c>
      <c r="B20">
        <f t="shared" ref="B20:D20" si="7">AVERAGE(B3:B18)</f>
        <v>13817.528124999999</v>
      </c>
      <c r="C20">
        <f t="shared" si="7"/>
        <v>14568.375694444445</v>
      </c>
      <c r="D20">
        <f t="shared" si="7"/>
        <v>15686.826480263157</v>
      </c>
      <c r="F20">
        <f t="shared" ref="F20:H20" si="8">AVERAGE(F3:F18)</f>
        <v>13727.204440789474</v>
      </c>
      <c r="G20">
        <f t="shared" si="8"/>
        <v>14113.025</v>
      </c>
      <c r="H20">
        <f t="shared" si="8"/>
        <v>15965.112499999997</v>
      </c>
      <c r="J20">
        <f t="shared" si="1"/>
        <v>13.817528124999999</v>
      </c>
      <c r="K20">
        <f t="shared" si="2"/>
        <v>14.568375694444445</v>
      </c>
      <c r="L20">
        <f t="shared" si="3"/>
        <v>15.686826480263157</v>
      </c>
      <c r="N20">
        <f t="shared" si="4"/>
        <v>13.727204440789473</v>
      </c>
      <c r="O20">
        <f t="shared" si="5"/>
        <v>14.113025</v>
      </c>
      <c r="P20">
        <f t="shared" si="6"/>
        <v>15.965112499999998</v>
      </c>
    </row>
    <row r="21" spans="1:17" s="2" customFormat="1" x14ac:dyDescent="0.25">
      <c r="A21" s="2" t="s">
        <v>13</v>
      </c>
      <c r="B21" s="2">
        <f t="shared" ref="B21" si="9">B20/1000</f>
        <v>13.817528124999999</v>
      </c>
      <c r="C21" s="2">
        <f>C20/1000</f>
        <v>14.568375694444445</v>
      </c>
      <c r="D21" s="2">
        <f t="shared" ref="D21" si="10">D20/1000</f>
        <v>15.686826480263157</v>
      </c>
      <c r="F21" s="2">
        <f t="shared" ref="F21:H21" si="11">F20/1000</f>
        <v>13.727204440789473</v>
      </c>
      <c r="G21" s="2">
        <f t="shared" si="11"/>
        <v>14.113025</v>
      </c>
      <c r="H21" s="2">
        <f t="shared" si="11"/>
        <v>15.965112499999998</v>
      </c>
      <c r="J21">
        <f t="shared" si="1"/>
        <v>1.3817528124999999E-2</v>
      </c>
      <c r="K21">
        <f t="shared" si="2"/>
        <v>1.4568375694444444E-2</v>
      </c>
      <c r="L21">
        <f t="shared" si="3"/>
        <v>1.5686826480263157E-2</v>
      </c>
      <c r="M21"/>
      <c r="N21">
        <f t="shared" si="4"/>
        <v>1.3727204440789472E-2</v>
      </c>
      <c r="O21">
        <f t="shared" si="5"/>
        <v>1.4113025E-2</v>
      </c>
      <c r="P21">
        <f t="shared" si="6"/>
        <v>1.59651125E-2</v>
      </c>
      <c r="Q21"/>
    </row>
    <row r="22" spans="1:17" x14ac:dyDescent="0.25">
      <c r="A22" s="2" t="s">
        <v>31</v>
      </c>
      <c r="B22">
        <f t="shared" ref="B22" si="12">MEDIAN(B3:B18)</f>
        <v>13501.475</v>
      </c>
      <c r="C22">
        <f>MEDIAN(C3:C18)</f>
        <v>14619.099999999999</v>
      </c>
      <c r="D22">
        <f t="shared" ref="D22" si="13">MEDIAN(D3:D18)</f>
        <v>15610.324999999999</v>
      </c>
      <c r="F22">
        <f t="shared" ref="F22:H22" si="14">MEDIAN(F3:F18)</f>
        <v>13944.825000000001</v>
      </c>
      <c r="G22">
        <f t="shared" si="14"/>
        <v>12068.05</v>
      </c>
      <c r="H22">
        <f t="shared" si="14"/>
        <v>14113.2</v>
      </c>
      <c r="J22">
        <f t="shared" si="1"/>
        <v>13.501475000000001</v>
      </c>
      <c r="K22">
        <f t="shared" si="2"/>
        <v>14.619099999999998</v>
      </c>
      <c r="L22">
        <f t="shared" si="3"/>
        <v>15.610325</v>
      </c>
      <c r="N22">
        <f t="shared" si="4"/>
        <v>13.944825000000002</v>
      </c>
      <c r="O22">
        <f t="shared" si="5"/>
        <v>12.068049999999999</v>
      </c>
      <c r="P22">
        <f t="shared" si="6"/>
        <v>14.113200000000001</v>
      </c>
    </row>
    <row r="23" spans="1:17" s="2" customFormat="1" x14ac:dyDescent="0.25">
      <c r="A23" s="2" t="s">
        <v>32</v>
      </c>
      <c r="B23" s="13">
        <f t="shared" ref="B23" si="15">B22/1000</f>
        <v>13.501475000000001</v>
      </c>
      <c r="C23" s="13">
        <f>C22/1000</f>
        <v>14.619099999999998</v>
      </c>
      <c r="D23" s="13">
        <f t="shared" ref="D23" si="16">D22/1000</f>
        <v>15.610325</v>
      </c>
      <c r="E23" s="13"/>
      <c r="F23" s="13">
        <f t="shared" ref="F23:H23" si="17">F22/1000</f>
        <v>13.944825000000002</v>
      </c>
      <c r="G23" s="13">
        <f t="shared" si="17"/>
        <v>12.068049999999999</v>
      </c>
      <c r="H23" s="13">
        <f t="shared" si="17"/>
        <v>14.113200000000001</v>
      </c>
      <c r="J23">
        <f t="shared" si="1"/>
        <v>1.3501475000000001E-2</v>
      </c>
      <c r="K23">
        <f t="shared" si="2"/>
        <v>1.4619099999999998E-2</v>
      </c>
      <c r="L23">
        <f t="shared" si="3"/>
        <v>1.5610325E-2</v>
      </c>
      <c r="M23"/>
      <c r="N23">
        <f t="shared" si="4"/>
        <v>1.3944825000000001E-2</v>
      </c>
      <c r="O23">
        <f t="shared" si="5"/>
        <v>1.206805E-2</v>
      </c>
      <c r="P23">
        <f t="shared" si="6"/>
        <v>1.4113200000000001E-2</v>
      </c>
      <c r="Q23"/>
    </row>
    <row r="24" spans="1:17" x14ac:dyDescent="0.25">
      <c r="J24">
        <f>STDEV(J3:J18)</f>
        <v>5.9208994700684006</v>
      </c>
      <c r="K24">
        <f t="shared" ref="K24:P24" si="18">STDEV(K3:K18)</f>
        <v>6.019802972582359</v>
      </c>
      <c r="L24">
        <f t="shared" si="18"/>
        <v>5.9860112939786791</v>
      </c>
      <c r="N24">
        <f t="shared" si="18"/>
        <v>5.3944496592117526</v>
      </c>
      <c r="O24">
        <f t="shared" si="18"/>
        <v>5.7322381342136755</v>
      </c>
      <c r="P24">
        <f t="shared" si="18"/>
        <v>6.4907540774165788</v>
      </c>
    </row>
    <row r="25" spans="1:17" x14ac:dyDescent="0.25">
      <c r="A25" s="2" t="s">
        <v>41</v>
      </c>
    </row>
    <row r="26" spans="1:17" x14ac:dyDescent="0.25">
      <c r="A26" s="2" t="s">
        <v>28</v>
      </c>
      <c r="B26" s="2" t="s">
        <v>42</v>
      </c>
      <c r="C26" s="2" t="s">
        <v>43</v>
      </c>
      <c r="D26" s="2" t="s">
        <v>44</v>
      </c>
      <c r="E26" s="2"/>
      <c r="F26" s="2" t="s">
        <v>45</v>
      </c>
      <c r="G26" s="2" t="s">
        <v>46</v>
      </c>
      <c r="H26" s="2" t="s">
        <v>47</v>
      </c>
    </row>
    <row r="27" spans="1:17" x14ac:dyDescent="0.25">
      <c r="A27" s="1"/>
    </row>
    <row r="28" spans="1:17" x14ac:dyDescent="0.25">
      <c r="A28" s="1" t="s">
        <v>14</v>
      </c>
      <c r="B28">
        <v>7614.3</v>
      </c>
      <c r="C28">
        <v>8390.4</v>
      </c>
      <c r="D28">
        <v>10133</v>
      </c>
      <c r="F28">
        <f>C28-B28</f>
        <v>776.09999999999945</v>
      </c>
      <c r="G28">
        <f>D28-C28</f>
        <v>1742.6000000000004</v>
      </c>
      <c r="H28">
        <f>D28-B28</f>
        <v>2518.6999999999998</v>
      </c>
    </row>
    <row r="29" spans="1:17" x14ac:dyDescent="0.25">
      <c r="A29" s="1" t="s">
        <v>15</v>
      </c>
      <c r="B29">
        <v>10244.549999999999</v>
      </c>
      <c r="C29">
        <v>10831.4</v>
      </c>
      <c r="D29">
        <v>11652.05</v>
      </c>
      <c r="F29">
        <f t="shared" ref="F29:F59" si="19">C29-B29</f>
        <v>586.85000000000036</v>
      </c>
      <c r="G29">
        <f t="shared" ref="G29:G59" si="20">D29-C29</f>
        <v>820.64999999999964</v>
      </c>
      <c r="H29">
        <f t="shared" ref="H29:H59" si="21">D29-B29</f>
        <v>1407.5</v>
      </c>
    </row>
    <row r="30" spans="1:17" x14ac:dyDescent="0.25">
      <c r="A30" s="1" t="s">
        <v>16</v>
      </c>
      <c r="B30">
        <v>5808.3</v>
      </c>
      <c r="C30">
        <v>6781.5</v>
      </c>
      <c r="D30">
        <v>9593.4500000000007</v>
      </c>
      <c r="F30">
        <f t="shared" si="19"/>
        <v>973.19999999999982</v>
      </c>
      <c r="G30">
        <f t="shared" si="20"/>
        <v>2811.9500000000007</v>
      </c>
      <c r="H30">
        <f t="shared" si="21"/>
        <v>3785.1500000000005</v>
      </c>
    </row>
    <row r="31" spans="1:17" x14ac:dyDescent="0.25">
      <c r="A31" s="1" t="s">
        <v>17</v>
      </c>
      <c r="B31">
        <v>11767.55</v>
      </c>
      <c r="C31">
        <v>12276.4</v>
      </c>
      <c r="D31">
        <v>14661.3</v>
      </c>
      <c r="F31">
        <f t="shared" si="19"/>
        <v>508.85000000000036</v>
      </c>
      <c r="G31">
        <f t="shared" si="20"/>
        <v>2384.8999999999996</v>
      </c>
      <c r="H31">
        <f t="shared" si="21"/>
        <v>2893.75</v>
      </c>
    </row>
    <row r="32" spans="1:17" x14ac:dyDescent="0.25">
      <c r="A32" s="1" t="s">
        <v>18</v>
      </c>
      <c r="B32">
        <v>26106.1</v>
      </c>
      <c r="C32">
        <v>29200.400000000001</v>
      </c>
      <c r="D32">
        <v>26806.473684210527</v>
      </c>
      <c r="F32">
        <f t="shared" si="19"/>
        <v>3094.3000000000029</v>
      </c>
      <c r="G32">
        <f t="shared" si="20"/>
        <v>-2393.9263157894748</v>
      </c>
      <c r="H32">
        <f t="shared" si="21"/>
        <v>700.37368421052815</v>
      </c>
    </row>
    <row r="33" spans="1:8" x14ac:dyDescent="0.25">
      <c r="A33" s="1" t="s">
        <v>19</v>
      </c>
      <c r="B33">
        <v>13342.1</v>
      </c>
      <c r="C33">
        <v>10586.3</v>
      </c>
      <c r="D33">
        <v>16559.349999999999</v>
      </c>
      <c r="F33">
        <f t="shared" si="19"/>
        <v>-2755.8000000000011</v>
      </c>
      <c r="G33">
        <f t="shared" si="20"/>
        <v>5973.0499999999993</v>
      </c>
      <c r="H33">
        <f t="shared" si="21"/>
        <v>3217.2499999999982</v>
      </c>
    </row>
    <row r="34" spans="1:8" x14ac:dyDescent="0.25">
      <c r="A34" s="1" t="s">
        <v>20</v>
      </c>
      <c r="B34">
        <v>13660.85</v>
      </c>
      <c r="C34">
        <v>17202.5</v>
      </c>
      <c r="D34">
        <v>14418.2</v>
      </c>
      <c r="F34">
        <f t="shared" si="19"/>
        <v>3541.6499999999996</v>
      </c>
      <c r="G34">
        <f t="shared" si="20"/>
        <v>-2784.2999999999993</v>
      </c>
      <c r="H34">
        <f t="shared" si="21"/>
        <v>757.35000000000036</v>
      </c>
    </row>
    <row r="35" spans="1:8" x14ac:dyDescent="0.25">
      <c r="A35" s="1" t="s">
        <v>21</v>
      </c>
      <c r="B35">
        <v>7027.35</v>
      </c>
      <c r="C35">
        <v>9544.7999999999993</v>
      </c>
      <c r="D35">
        <v>8580.7000000000007</v>
      </c>
      <c r="F35">
        <f t="shared" si="19"/>
        <v>2517.4499999999989</v>
      </c>
      <c r="G35">
        <f t="shared" si="20"/>
        <v>-964.09999999999854</v>
      </c>
      <c r="H35">
        <f t="shared" si="21"/>
        <v>1553.3500000000004</v>
      </c>
    </row>
    <row r="36" spans="1:8" x14ac:dyDescent="0.25">
      <c r="A36" s="1" t="s">
        <v>22</v>
      </c>
      <c r="B36">
        <v>21916.65</v>
      </c>
      <c r="C36">
        <v>18924.599999999999</v>
      </c>
      <c r="D36">
        <v>20921.400000000001</v>
      </c>
      <c r="F36">
        <f t="shared" si="19"/>
        <v>-2992.0500000000029</v>
      </c>
      <c r="G36">
        <f t="shared" si="20"/>
        <v>1996.8000000000029</v>
      </c>
      <c r="H36">
        <f t="shared" si="21"/>
        <v>-995.25</v>
      </c>
    </row>
    <row r="37" spans="1:8" x14ac:dyDescent="0.25">
      <c r="A37" s="1" t="s">
        <v>23</v>
      </c>
      <c r="B37">
        <v>8297.75</v>
      </c>
      <c r="C37">
        <v>7910.1</v>
      </c>
      <c r="D37">
        <v>6752.1</v>
      </c>
      <c r="F37">
        <f t="shared" si="19"/>
        <v>-387.64999999999964</v>
      </c>
      <c r="G37">
        <f t="shared" si="20"/>
        <v>-1158</v>
      </c>
      <c r="H37">
        <f t="shared" si="21"/>
        <v>-1545.6499999999996</v>
      </c>
    </row>
    <row r="38" spans="1:8" x14ac:dyDescent="0.25">
      <c r="A38" s="1" t="s">
        <v>27</v>
      </c>
      <c r="B38">
        <v>22129.45</v>
      </c>
      <c r="C38">
        <v>20493.111111111109</v>
      </c>
      <c r="D38">
        <v>25486.5</v>
      </c>
      <c r="F38">
        <f t="shared" si="19"/>
        <v>-1636.3388888888912</v>
      </c>
      <c r="G38">
        <f t="shared" si="20"/>
        <v>4993.3888888888905</v>
      </c>
      <c r="H38">
        <f t="shared" si="21"/>
        <v>3357.0499999999993</v>
      </c>
    </row>
    <row r="39" spans="1:8" x14ac:dyDescent="0.25">
      <c r="A39" s="1" t="s">
        <v>24</v>
      </c>
      <c r="B39">
        <v>15732</v>
      </c>
      <c r="C39">
        <v>17209.900000000001</v>
      </c>
      <c r="D39">
        <v>17584</v>
      </c>
      <c r="F39">
        <f t="shared" si="19"/>
        <v>1477.9000000000015</v>
      </c>
      <c r="G39">
        <f t="shared" si="20"/>
        <v>374.09999999999854</v>
      </c>
      <c r="H39">
        <f t="shared" si="21"/>
        <v>1852</v>
      </c>
    </row>
    <row r="40" spans="1:8" x14ac:dyDescent="0.25">
      <c r="A40" s="1" t="s">
        <v>25</v>
      </c>
      <c r="B40">
        <v>16105.15</v>
      </c>
      <c r="C40">
        <v>19588.8</v>
      </c>
      <c r="D40">
        <v>17584</v>
      </c>
      <c r="F40">
        <f t="shared" si="19"/>
        <v>3483.6499999999996</v>
      </c>
      <c r="G40">
        <f t="shared" si="20"/>
        <v>-2004.7999999999993</v>
      </c>
      <c r="H40">
        <f t="shared" si="21"/>
        <v>1478.8500000000004</v>
      </c>
    </row>
    <row r="41" spans="1:8" x14ac:dyDescent="0.25">
      <c r="A41" s="1" t="s">
        <v>26</v>
      </c>
      <c r="B41">
        <v>15475.55</v>
      </c>
      <c r="C41">
        <v>16961.8</v>
      </c>
      <c r="D41">
        <v>18252.150000000001</v>
      </c>
      <c r="F41">
        <f t="shared" si="19"/>
        <v>1486.25</v>
      </c>
      <c r="G41">
        <f t="shared" si="20"/>
        <v>1290.3500000000022</v>
      </c>
      <c r="H41">
        <f t="shared" si="21"/>
        <v>2776.6000000000022</v>
      </c>
    </row>
    <row r="42" spans="1:8" x14ac:dyDescent="0.25">
      <c r="A42" s="1" t="s">
        <v>29</v>
      </c>
      <c r="B42">
        <v>16831.900000000001</v>
      </c>
      <c r="C42">
        <v>17146.2</v>
      </c>
      <c r="D42">
        <v>21407.05</v>
      </c>
      <c r="F42">
        <f t="shared" si="19"/>
        <v>314.29999999999927</v>
      </c>
      <c r="G42">
        <f t="shared" si="20"/>
        <v>4260.8499999999985</v>
      </c>
      <c r="H42">
        <f t="shared" si="21"/>
        <v>4575.1499999999978</v>
      </c>
    </row>
    <row r="43" spans="1:8" x14ac:dyDescent="0.25">
      <c r="A43" s="1" t="s">
        <v>30</v>
      </c>
      <c r="B43">
        <v>9020.9</v>
      </c>
      <c r="C43">
        <v>10045.799999999999</v>
      </c>
      <c r="D43">
        <v>10597.5</v>
      </c>
      <c r="F43">
        <f t="shared" si="19"/>
        <v>1024.8999999999996</v>
      </c>
      <c r="G43">
        <f t="shared" si="20"/>
        <v>551.70000000000073</v>
      </c>
      <c r="H43">
        <f t="shared" si="21"/>
        <v>1576.6000000000004</v>
      </c>
    </row>
    <row r="44" spans="1:8" x14ac:dyDescent="0.25">
      <c r="A44" s="1" t="s">
        <v>14</v>
      </c>
      <c r="B44">
        <v>7467.1</v>
      </c>
      <c r="C44">
        <v>9416.6</v>
      </c>
      <c r="D44">
        <v>10865.4</v>
      </c>
      <c r="F44">
        <f t="shared" si="19"/>
        <v>1949.5</v>
      </c>
      <c r="G44">
        <f t="shared" si="20"/>
        <v>1448.7999999999993</v>
      </c>
      <c r="H44">
        <f t="shared" si="21"/>
        <v>3398.2999999999993</v>
      </c>
    </row>
    <row r="45" spans="1:8" x14ac:dyDescent="0.25">
      <c r="A45" s="1" t="s">
        <v>15</v>
      </c>
      <c r="B45">
        <v>9641.15</v>
      </c>
      <c r="C45">
        <v>9804</v>
      </c>
      <c r="D45">
        <v>10249.4</v>
      </c>
      <c r="F45">
        <f t="shared" si="19"/>
        <v>162.85000000000036</v>
      </c>
      <c r="G45">
        <f t="shared" si="20"/>
        <v>445.39999999999964</v>
      </c>
      <c r="H45">
        <f t="shared" si="21"/>
        <v>608.25</v>
      </c>
    </row>
    <row r="46" spans="1:8" x14ac:dyDescent="0.25">
      <c r="A46" s="1" t="s">
        <v>16</v>
      </c>
      <c r="B46">
        <v>7433.35</v>
      </c>
      <c r="C46">
        <v>9881.4</v>
      </c>
      <c r="D46">
        <v>9119.2999999999993</v>
      </c>
      <c r="F46">
        <f t="shared" si="19"/>
        <v>2448.0499999999993</v>
      </c>
      <c r="G46">
        <f t="shared" si="20"/>
        <v>-762.10000000000036</v>
      </c>
      <c r="H46">
        <f t="shared" si="21"/>
        <v>1685.9499999999989</v>
      </c>
    </row>
    <row r="47" spans="1:8" x14ac:dyDescent="0.25">
      <c r="A47" s="1" t="s">
        <v>17</v>
      </c>
      <c r="B47">
        <v>11394.35</v>
      </c>
      <c r="C47">
        <v>11516.4</v>
      </c>
      <c r="D47">
        <v>12615.3</v>
      </c>
      <c r="F47">
        <f t="shared" si="19"/>
        <v>122.04999999999927</v>
      </c>
      <c r="G47">
        <f t="shared" si="20"/>
        <v>1098.8999999999996</v>
      </c>
      <c r="H47">
        <f t="shared" si="21"/>
        <v>1220.9499999999989</v>
      </c>
    </row>
    <row r="48" spans="1:8" x14ac:dyDescent="0.25">
      <c r="A48" s="1" t="s">
        <v>18</v>
      </c>
      <c r="B48">
        <v>23139.35</v>
      </c>
      <c r="C48">
        <v>28544.1</v>
      </c>
      <c r="D48">
        <v>28165.55</v>
      </c>
      <c r="F48">
        <f t="shared" si="19"/>
        <v>5404.75</v>
      </c>
      <c r="G48">
        <f t="shared" si="20"/>
        <v>-378.54999999999927</v>
      </c>
      <c r="H48">
        <f t="shared" si="21"/>
        <v>5026.2000000000007</v>
      </c>
    </row>
    <row r="49" spans="1:8" x14ac:dyDescent="0.25">
      <c r="A49" s="1" t="s">
        <v>19</v>
      </c>
      <c r="B49">
        <v>14265.15</v>
      </c>
      <c r="C49">
        <v>12101.9</v>
      </c>
      <c r="D49">
        <v>13910.1</v>
      </c>
      <c r="F49">
        <f t="shared" si="19"/>
        <v>-2163.25</v>
      </c>
      <c r="G49">
        <f t="shared" si="20"/>
        <v>1808.2000000000007</v>
      </c>
      <c r="H49">
        <f t="shared" si="21"/>
        <v>-355.04999999999927</v>
      </c>
    </row>
    <row r="50" spans="1:8" x14ac:dyDescent="0.25">
      <c r="A50" s="1" t="s">
        <v>20</v>
      </c>
      <c r="B50">
        <v>13624.5</v>
      </c>
      <c r="C50">
        <v>14329.9</v>
      </c>
      <c r="D50">
        <v>16607.599999999999</v>
      </c>
      <c r="F50">
        <f t="shared" si="19"/>
        <v>705.39999999999964</v>
      </c>
      <c r="G50">
        <f t="shared" si="20"/>
        <v>2277.6999999999989</v>
      </c>
      <c r="H50">
        <f t="shared" si="21"/>
        <v>2983.0999999999985</v>
      </c>
    </row>
    <row r="51" spans="1:8" x14ac:dyDescent="0.25">
      <c r="A51" s="1" t="s">
        <v>21</v>
      </c>
      <c r="B51">
        <v>7112.3</v>
      </c>
      <c r="C51">
        <v>11948</v>
      </c>
      <c r="D51">
        <v>11193.4</v>
      </c>
      <c r="F51">
        <f t="shared" si="19"/>
        <v>4835.7</v>
      </c>
      <c r="G51">
        <f t="shared" si="20"/>
        <v>-754.60000000000036</v>
      </c>
      <c r="H51">
        <f t="shared" si="21"/>
        <v>4081.0999999999995</v>
      </c>
    </row>
    <row r="52" spans="1:8" x14ac:dyDescent="0.25">
      <c r="A52" s="1" t="s">
        <v>22</v>
      </c>
      <c r="B52">
        <v>19962.150000000001</v>
      </c>
      <c r="C52">
        <v>19244.5</v>
      </c>
      <c r="D52">
        <v>24778.6</v>
      </c>
      <c r="F52">
        <f t="shared" si="19"/>
        <v>-717.65000000000146</v>
      </c>
      <c r="G52">
        <f t="shared" si="20"/>
        <v>5534.0999999999985</v>
      </c>
      <c r="H52">
        <f t="shared" si="21"/>
        <v>4816.4499999999971</v>
      </c>
    </row>
    <row r="53" spans="1:8" x14ac:dyDescent="0.25">
      <c r="A53" s="1" t="s">
        <v>23</v>
      </c>
      <c r="B53">
        <v>8144.15</v>
      </c>
      <c r="C53">
        <v>7352.8</v>
      </c>
      <c r="D53">
        <v>8702.4500000000007</v>
      </c>
      <c r="F53">
        <f t="shared" si="19"/>
        <v>-791.34999999999945</v>
      </c>
      <c r="G53">
        <f t="shared" si="20"/>
        <v>1349.6500000000005</v>
      </c>
      <c r="H53">
        <f t="shared" si="21"/>
        <v>558.30000000000109</v>
      </c>
    </row>
    <row r="54" spans="1:8" x14ac:dyDescent="0.25">
      <c r="A54" s="1" t="s">
        <v>27</v>
      </c>
      <c r="B54">
        <v>23474.842105263157</v>
      </c>
      <c r="C54">
        <v>17179</v>
      </c>
      <c r="D54">
        <v>27771.5</v>
      </c>
      <c r="F54">
        <f t="shared" si="19"/>
        <v>-6295.8421052631566</v>
      </c>
      <c r="G54">
        <f t="shared" si="20"/>
        <v>10592.5</v>
      </c>
      <c r="H54">
        <f t="shared" si="21"/>
        <v>4296.6578947368434</v>
      </c>
    </row>
    <row r="55" spans="1:8" x14ac:dyDescent="0.25">
      <c r="A55" s="1" t="s">
        <v>24</v>
      </c>
      <c r="B55">
        <v>14291</v>
      </c>
      <c r="C55">
        <v>12034.2</v>
      </c>
      <c r="D55">
        <v>17097.3</v>
      </c>
      <c r="F55">
        <f t="shared" si="19"/>
        <v>-2256.7999999999993</v>
      </c>
      <c r="G55">
        <f t="shared" si="20"/>
        <v>5063.0999999999985</v>
      </c>
      <c r="H55">
        <f t="shared" si="21"/>
        <v>2806.2999999999993</v>
      </c>
    </row>
    <row r="56" spans="1:8" x14ac:dyDescent="0.25">
      <c r="A56" s="1" t="s">
        <v>25</v>
      </c>
      <c r="B56">
        <v>14748.7</v>
      </c>
      <c r="C56">
        <v>16990.5</v>
      </c>
      <c r="D56">
        <v>15912.8</v>
      </c>
      <c r="F56">
        <f t="shared" si="19"/>
        <v>2241.7999999999993</v>
      </c>
      <c r="G56">
        <f t="shared" si="20"/>
        <v>-1077.7000000000007</v>
      </c>
      <c r="H56">
        <f t="shared" si="21"/>
        <v>1164.0999999999985</v>
      </c>
    </row>
    <row r="57" spans="1:8" x14ac:dyDescent="0.25">
      <c r="A57" s="1" t="s">
        <v>26</v>
      </c>
      <c r="B57">
        <v>14428.78947368421</v>
      </c>
      <c r="C57">
        <v>13216.4</v>
      </c>
      <c r="D57">
        <v>14316.3</v>
      </c>
      <c r="F57">
        <f t="shared" si="19"/>
        <v>-1212.3894736842103</v>
      </c>
      <c r="G57">
        <f t="shared" si="20"/>
        <v>1099.8999999999996</v>
      </c>
      <c r="H57">
        <f t="shared" si="21"/>
        <v>-112.48947368421068</v>
      </c>
    </row>
    <row r="58" spans="1:8" x14ac:dyDescent="0.25">
      <c r="A58" s="1" t="s">
        <v>29</v>
      </c>
      <c r="B58">
        <v>19212.599999999999</v>
      </c>
      <c r="C58">
        <v>23460.6</v>
      </c>
      <c r="D58">
        <v>22666.5</v>
      </c>
      <c r="F58">
        <f t="shared" si="19"/>
        <v>4248</v>
      </c>
      <c r="G58">
        <f t="shared" si="20"/>
        <v>-794.09999999999854</v>
      </c>
      <c r="H58">
        <f t="shared" si="21"/>
        <v>3453.9000000000015</v>
      </c>
    </row>
    <row r="59" spans="1:8" x14ac:dyDescent="0.25">
      <c r="A59" s="1" t="s">
        <v>30</v>
      </c>
      <c r="B59">
        <v>11295.78947368421</v>
      </c>
      <c r="C59">
        <v>8788.1</v>
      </c>
      <c r="D59">
        <v>11470.3</v>
      </c>
      <c r="F59">
        <f t="shared" si="19"/>
        <v>-2507.6894736842096</v>
      </c>
      <c r="G59">
        <f t="shared" si="20"/>
        <v>2682.1999999999989</v>
      </c>
      <c r="H59">
        <f t="shared" si="21"/>
        <v>174.51052631578932</v>
      </c>
    </row>
    <row r="61" spans="1:8" x14ac:dyDescent="0.25">
      <c r="A61" s="2" t="s">
        <v>8</v>
      </c>
      <c r="B61">
        <f>AVERAGE(B28:B59)</f>
        <v>13772.366282894738</v>
      </c>
      <c r="C61">
        <f t="shared" ref="C61:H61" si="22">AVERAGE(C28:C59)</f>
        <v>14340.700347222224</v>
      </c>
      <c r="D61">
        <f t="shared" si="22"/>
        <v>15825.969490131574</v>
      </c>
      <c r="F61">
        <f t="shared" si="22"/>
        <v>568.33406432748529</v>
      </c>
      <c r="G61">
        <f t="shared" si="22"/>
        <v>1485.269142909357</v>
      </c>
      <c r="H61">
        <f t="shared" si="22"/>
        <v>2053.6032072368416</v>
      </c>
    </row>
    <row r="62" spans="1:8" x14ac:dyDescent="0.25">
      <c r="A62" s="2" t="s">
        <v>13</v>
      </c>
      <c r="B62" s="2">
        <f t="shared" ref="B62" si="23">B61/1000</f>
        <v>13.772366282894739</v>
      </c>
      <c r="C62" s="2">
        <f>C61/1000</f>
        <v>14.340700347222224</v>
      </c>
      <c r="D62" s="2">
        <f t="shared" ref="D62" si="24">D61/1000</f>
        <v>15.825969490131575</v>
      </c>
      <c r="E62" s="2"/>
      <c r="F62" s="2">
        <f t="shared" ref="F62:H62" si="25">F61/1000</f>
        <v>0.56833406432748534</v>
      </c>
      <c r="G62" s="2">
        <f t="shared" si="25"/>
        <v>1.485269142909357</v>
      </c>
      <c r="H62" s="2">
        <f t="shared" si="25"/>
        <v>2.0536032072368418</v>
      </c>
    </row>
    <row r="63" spans="1:8" x14ac:dyDescent="0.25">
      <c r="A63" s="2" t="s">
        <v>31</v>
      </c>
      <c r="B63">
        <f>MEDIAN(B28:B59)</f>
        <v>13642.674999999999</v>
      </c>
      <c r="C63">
        <f t="shared" ref="C63:H63" si="26">MEDIAN(C28:C59)</f>
        <v>12189.15</v>
      </c>
      <c r="D63">
        <f t="shared" si="26"/>
        <v>14539.75</v>
      </c>
      <c r="F63">
        <f t="shared" si="26"/>
        <v>646.125</v>
      </c>
      <c r="G63">
        <f t="shared" si="26"/>
        <v>1195.1250000000009</v>
      </c>
      <c r="H63">
        <f t="shared" si="26"/>
        <v>1768.9749999999995</v>
      </c>
    </row>
    <row r="64" spans="1:8" x14ac:dyDescent="0.25">
      <c r="A64" s="2" t="s">
        <v>32</v>
      </c>
      <c r="B64" s="13">
        <f t="shared" ref="B64" si="27">B63/1000</f>
        <v>13.642674999999999</v>
      </c>
      <c r="C64" s="13">
        <f>C63/1000</f>
        <v>12.18915</v>
      </c>
      <c r="D64" s="13">
        <f t="shared" ref="D64" si="28">D63/1000</f>
        <v>14.53975</v>
      </c>
      <c r="E64" s="13"/>
      <c r="F64" s="13">
        <f t="shared" ref="F64:H64" si="29">F63/1000</f>
        <v>0.64612499999999995</v>
      </c>
      <c r="G64" s="13">
        <f t="shared" si="29"/>
        <v>1.1951250000000009</v>
      </c>
      <c r="H64" s="13">
        <f t="shared" si="29"/>
        <v>1.7689749999999995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E5" sqref="E5"/>
    </sheetView>
  </sheetViews>
  <sheetFormatPr defaultColWidth="11" defaultRowHeight="15.75" x14ac:dyDescent="0.25"/>
  <cols>
    <col min="1" max="1" width="15.5" bestFit="1" customWidth="1"/>
    <col min="2" max="2" width="18.875" bestFit="1" customWidth="1"/>
    <col min="3" max="3" width="18.125" bestFit="1" customWidth="1"/>
    <col min="4" max="4" width="20" bestFit="1" customWidth="1"/>
    <col min="6" max="6" width="21.125" bestFit="1" customWidth="1"/>
    <col min="7" max="7" width="19.375" bestFit="1" customWidth="1"/>
    <col min="8" max="8" width="20" bestFit="1" customWidth="1"/>
  </cols>
  <sheetData>
    <row r="1" spans="1:16" x14ac:dyDescent="0.25">
      <c r="A1" s="2" t="s">
        <v>12</v>
      </c>
    </row>
    <row r="2" spans="1:16" x14ac:dyDescent="0.25">
      <c r="A2" s="3" t="s">
        <v>28</v>
      </c>
      <c r="B2" s="3" t="s">
        <v>2</v>
      </c>
      <c r="C2" s="3" t="s">
        <v>0</v>
      </c>
      <c r="D2" s="3" t="s">
        <v>3</v>
      </c>
      <c r="E2" s="3"/>
      <c r="F2" s="3" t="s">
        <v>4</v>
      </c>
      <c r="G2" s="3" t="s">
        <v>33</v>
      </c>
      <c r="H2" s="3" t="s">
        <v>5</v>
      </c>
      <c r="J2" s="3" t="s">
        <v>2</v>
      </c>
      <c r="K2" s="3" t="s">
        <v>0</v>
      </c>
      <c r="L2" s="3" t="s">
        <v>3</v>
      </c>
      <c r="M2" s="3"/>
      <c r="N2" s="3" t="s">
        <v>4</v>
      </c>
      <c r="O2" s="3" t="s">
        <v>33</v>
      </c>
      <c r="P2" s="3" t="s">
        <v>5</v>
      </c>
    </row>
    <row r="3" spans="1:16" x14ac:dyDescent="0.25">
      <c r="A3" s="1" t="s">
        <v>14</v>
      </c>
      <c r="B3">
        <v>6822.3157894736842</v>
      </c>
      <c r="C3">
        <v>6934.8</v>
      </c>
      <c r="D3">
        <v>8317.0526315789466</v>
      </c>
      <c r="F3">
        <v>6647.7894736842109</v>
      </c>
      <c r="G3">
        <v>6895.8</v>
      </c>
      <c r="H3">
        <v>8028.8421052631575</v>
      </c>
      <c r="J3">
        <f>B3/1000</f>
        <v>6.8223157894736843</v>
      </c>
      <c r="K3">
        <f t="shared" ref="K3:P18" si="0">C3/1000</f>
        <v>6.9348000000000001</v>
      </c>
      <c r="L3">
        <f t="shared" si="0"/>
        <v>8.3170526315789459</v>
      </c>
      <c r="N3">
        <f t="shared" si="0"/>
        <v>6.6477894736842105</v>
      </c>
      <c r="O3">
        <f t="shared" si="0"/>
        <v>6.8958000000000004</v>
      </c>
      <c r="P3">
        <f t="shared" si="0"/>
        <v>8.0288421052631573</v>
      </c>
    </row>
    <row r="4" spans="1:16" x14ac:dyDescent="0.25">
      <c r="A4" s="1" t="s">
        <v>15</v>
      </c>
      <c r="B4">
        <v>7253.4</v>
      </c>
      <c r="C4">
        <v>8827.7999999999993</v>
      </c>
      <c r="D4">
        <v>8402.7999999999993</v>
      </c>
      <c r="F4">
        <v>8212.6</v>
      </c>
      <c r="G4">
        <v>8295.6</v>
      </c>
      <c r="H4">
        <v>8647.2000000000007</v>
      </c>
      <c r="J4">
        <f t="shared" ref="J4:L23" si="1">B4/1000</f>
        <v>7.2534000000000001</v>
      </c>
      <c r="K4">
        <f t="shared" si="0"/>
        <v>8.8277999999999999</v>
      </c>
      <c r="L4">
        <f t="shared" si="0"/>
        <v>8.4027999999999992</v>
      </c>
      <c r="N4">
        <f t="shared" si="0"/>
        <v>8.2126000000000001</v>
      </c>
      <c r="O4">
        <f t="shared" si="0"/>
        <v>8.2956000000000003</v>
      </c>
      <c r="P4">
        <f t="shared" si="0"/>
        <v>8.6472000000000016</v>
      </c>
    </row>
    <row r="5" spans="1:16" x14ac:dyDescent="0.25">
      <c r="A5" s="1" t="s">
        <v>16</v>
      </c>
      <c r="B5">
        <v>6073.8666670000002</v>
      </c>
      <c r="C5">
        <v>6572.4</v>
      </c>
      <c r="D5">
        <v>6687.578947</v>
      </c>
      <c r="F5">
        <v>7088</v>
      </c>
      <c r="G5">
        <v>7592</v>
      </c>
      <c r="H5">
        <v>7453.75</v>
      </c>
      <c r="J5">
        <f t="shared" si="1"/>
        <v>6.0738666669999999</v>
      </c>
      <c r="K5">
        <f t="shared" si="0"/>
        <v>6.5724</v>
      </c>
      <c r="L5">
        <f t="shared" si="0"/>
        <v>6.6875789469999996</v>
      </c>
      <c r="N5">
        <f t="shared" si="0"/>
        <v>7.0880000000000001</v>
      </c>
      <c r="O5">
        <f t="shared" si="0"/>
        <v>7.5919999999999996</v>
      </c>
      <c r="P5">
        <f t="shared" si="0"/>
        <v>7.4537500000000003</v>
      </c>
    </row>
    <row r="6" spans="1:16" x14ac:dyDescent="0.25">
      <c r="A6" s="1" t="s">
        <v>17</v>
      </c>
      <c r="B6">
        <v>6411.1111111111113</v>
      </c>
      <c r="C6">
        <v>6180.8</v>
      </c>
      <c r="D6">
        <v>6785.333333333333</v>
      </c>
      <c r="F6">
        <v>5998.1538461538457</v>
      </c>
      <c r="G6">
        <v>5175.4285714285716</v>
      </c>
      <c r="H6">
        <v>7137.875</v>
      </c>
      <c r="J6">
        <f t="shared" si="1"/>
        <v>6.4111111111111114</v>
      </c>
      <c r="K6">
        <f t="shared" si="0"/>
        <v>6.1808000000000005</v>
      </c>
      <c r="L6">
        <f t="shared" si="0"/>
        <v>6.785333333333333</v>
      </c>
      <c r="N6">
        <f t="shared" si="0"/>
        <v>5.9981538461538459</v>
      </c>
      <c r="O6">
        <f t="shared" si="0"/>
        <v>5.1754285714285713</v>
      </c>
      <c r="P6">
        <f t="shared" si="0"/>
        <v>7.1378750000000002</v>
      </c>
    </row>
    <row r="7" spans="1:16" x14ac:dyDescent="0.25">
      <c r="A7" s="1" t="s">
        <v>18</v>
      </c>
      <c r="B7">
        <v>5159</v>
      </c>
      <c r="C7">
        <v>5803</v>
      </c>
      <c r="D7">
        <v>6363</v>
      </c>
      <c r="F7">
        <v>5873</v>
      </c>
      <c r="G7">
        <v>6351.5555555555557</v>
      </c>
      <c r="H7">
        <v>7152.727272727273</v>
      </c>
      <c r="J7">
        <f t="shared" si="1"/>
        <v>5.1589999999999998</v>
      </c>
      <c r="K7">
        <f t="shared" si="0"/>
        <v>5.8029999999999999</v>
      </c>
      <c r="L7">
        <f t="shared" si="0"/>
        <v>6.3630000000000004</v>
      </c>
      <c r="N7">
        <f t="shared" si="0"/>
        <v>5.8730000000000002</v>
      </c>
      <c r="O7">
        <f t="shared" si="0"/>
        <v>6.3515555555555556</v>
      </c>
      <c r="P7">
        <f t="shared" si="0"/>
        <v>7.1527272727272733</v>
      </c>
    </row>
    <row r="8" spans="1:16" x14ac:dyDescent="0.25">
      <c r="A8" s="1" t="s">
        <v>19</v>
      </c>
      <c r="B8">
        <v>5685</v>
      </c>
      <c r="C8">
        <v>5780.8888888888887</v>
      </c>
      <c r="D8">
        <v>5554.2857142857147</v>
      </c>
      <c r="F8">
        <v>6658.2142857142853</v>
      </c>
      <c r="G8">
        <v>6024.8</v>
      </c>
      <c r="H8">
        <v>6814.666666666667</v>
      </c>
      <c r="J8">
        <f t="shared" si="1"/>
        <v>5.6849999999999996</v>
      </c>
      <c r="K8">
        <f t="shared" si="0"/>
        <v>5.7808888888888887</v>
      </c>
      <c r="L8">
        <f t="shared" si="0"/>
        <v>5.5542857142857143</v>
      </c>
      <c r="N8">
        <f t="shared" si="0"/>
        <v>6.6582142857142852</v>
      </c>
      <c r="O8">
        <f t="shared" si="0"/>
        <v>6.0247999999999999</v>
      </c>
      <c r="P8">
        <f t="shared" si="0"/>
        <v>6.8146666666666667</v>
      </c>
    </row>
    <row r="9" spans="1:16" x14ac:dyDescent="0.25">
      <c r="A9" s="1" t="s">
        <v>20</v>
      </c>
      <c r="B9">
        <v>4240.363636363636</v>
      </c>
      <c r="C9">
        <v>3988</v>
      </c>
      <c r="D9">
        <v>4977.8823529411766</v>
      </c>
      <c r="F9">
        <v>5842.7368421052633</v>
      </c>
      <c r="G9">
        <v>5848</v>
      </c>
      <c r="H9">
        <v>6623.0769230769229</v>
      </c>
      <c r="J9">
        <f t="shared" si="1"/>
        <v>4.2403636363636359</v>
      </c>
      <c r="K9">
        <f t="shared" si="0"/>
        <v>3.988</v>
      </c>
      <c r="L9">
        <f t="shared" si="0"/>
        <v>4.9778823529411769</v>
      </c>
      <c r="N9">
        <f t="shared" si="0"/>
        <v>5.8427368421052632</v>
      </c>
      <c r="O9">
        <f t="shared" si="0"/>
        <v>5.8479999999999999</v>
      </c>
      <c r="P9">
        <f t="shared" si="0"/>
        <v>6.6230769230769226</v>
      </c>
    </row>
    <row r="10" spans="1:16" x14ac:dyDescent="0.25">
      <c r="A10" s="1" t="s">
        <v>21</v>
      </c>
      <c r="B10">
        <v>4955.9473684210525</v>
      </c>
      <c r="C10">
        <v>4512.8</v>
      </c>
      <c r="D10">
        <v>4682.105263157895</v>
      </c>
      <c r="F10">
        <v>5564.3076923076924</v>
      </c>
      <c r="G10">
        <v>6058</v>
      </c>
      <c r="H10">
        <v>6321.75</v>
      </c>
      <c r="J10">
        <f t="shared" si="1"/>
        <v>4.9559473684210529</v>
      </c>
      <c r="K10">
        <f t="shared" si="0"/>
        <v>4.5128000000000004</v>
      </c>
      <c r="L10">
        <f t="shared" si="0"/>
        <v>4.6821052631578954</v>
      </c>
      <c r="N10">
        <f t="shared" si="0"/>
        <v>5.5643076923076924</v>
      </c>
      <c r="O10">
        <f t="shared" si="0"/>
        <v>6.0579999999999998</v>
      </c>
      <c r="P10">
        <f t="shared" si="0"/>
        <v>6.3217499999999998</v>
      </c>
    </row>
    <row r="11" spans="1:16" x14ac:dyDescent="0.25">
      <c r="A11" s="1" t="s">
        <v>22</v>
      </c>
      <c r="B11">
        <v>6931.5555555555557</v>
      </c>
      <c r="C11">
        <v>6860.8888888888887</v>
      </c>
      <c r="D11">
        <v>7256.4444444444443</v>
      </c>
      <c r="F11">
        <v>6002.5</v>
      </c>
      <c r="G11">
        <v>7038.4</v>
      </c>
      <c r="H11">
        <v>8569.7142857142862</v>
      </c>
      <c r="J11">
        <f t="shared" si="1"/>
        <v>6.9315555555555557</v>
      </c>
      <c r="K11">
        <f t="shared" si="0"/>
        <v>6.8608888888888888</v>
      </c>
      <c r="L11">
        <f t="shared" si="0"/>
        <v>7.256444444444444</v>
      </c>
      <c r="N11">
        <f t="shared" si="0"/>
        <v>6.0025000000000004</v>
      </c>
      <c r="O11">
        <f t="shared" si="0"/>
        <v>7.0383999999999993</v>
      </c>
      <c r="P11">
        <f t="shared" si="0"/>
        <v>8.5697142857142854</v>
      </c>
    </row>
    <row r="12" spans="1:16" x14ac:dyDescent="0.25">
      <c r="A12" s="1" t="s">
        <v>23</v>
      </c>
      <c r="B12">
        <v>4139.1111111111113</v>
      </c>
      <c r="C12">
        <v>4802.666666666667</v>
      </c>
      <c r="D12">
        <v>4552.4705882352937</v>
      </c>
      <c r="F12">
        <v>5684.8</v>
      </c>
      <c r="G12">
        <v>6591.5</v>
      </c>
      <c r="H12">
        <v>6531.2</v>
      </c>
      <c r="J12">
        <f t="shared" si="1"/>
        <v>4.1391111111111112</v>
      </c>
      <c r="K12">
        <f t="shared" si="0"/>
        <v>4.8026666666666671</v>
      </c>
      <c r="L12">
        <f t="shared" si="0"/>
        <v>4.5524705882352938</v>
      </c>
      <c r="N12">
        <f t="shared" si="0"/>
        <v>5.6848000000000001</v>
      </c>
      <c r="O12">
        <f t="shared" si="0"/>
        <v>6.5914999999999999</v>
      </c>
      <c r="P12">
        <f t="shared" si="0"/>
        <v>6.5312000000000001</v>
      </c>
    </row>
    <row r="13" spans="1:16" x14ac:dyDescent="0.25">
      <c r="A13" s="1" t="s">
        <v>27</v>
      </c>
      <c r="B13">
        <v>6436.8571428571431</v>
      </c>
      <c r="C13">
        <v>6666.4</v>
      </c>
      <c r="D13">
        <v>6535.3846153846152</v>
      </c>
      <c r="F13">
        <v>6279.6923076923076</v>
      </c>
      <c r="G13">
        <v>6701.6</v>
      </c>
      <c r="H13">
        <v>7334.7692307692305</v>
      </c>
      <c r="J13">
        <f t="shared" si="1"/>
        <v>6.4368571428571428</v>
      </c>
      <c r="K13">
        <f t="shared" si="0"/>
        <v>6.6663999999999994</v>
      </c>
      <c r="L13">
        <f t="shared" si="0"/>
        <v>6.5353846153846149</v>
      </c>
      <c r="N13">
        <f t="shared" si="0"/>
        <v>6.2796923076923079</v>
      </c>
      <c r="O13">
        <f t="shared" si="0"/>
        <v>6.7016</v>
      </c>
      <c r="P13">
        <f t="shared" si="0"/>
        <v>7.3347692307692309</v>
      </c>
    </row>
    <row r="14" spans="1:16" x14ac:dyDescent="0.25">
      <c r="A14" s="1" t="s">
        <v>24</v>
      </c>
      <c r="B14">
        <v>7433.1111111111113</v>
      </c>
      <c r="C14">
        <v>6588</v>
      </c>
      <c r="D14">
        <v>7739.2941176470586</v>
      </c>
      <c r="F14">
        <v>7561.7647058823532</v>
      </c>
      <c r="G14">
        <v>8148</v>
      </c>
      <c r="H14">
        <v>7021.7142857142853</v>
      </c>
      <c r="J14">
        <f t="shared" si="1"/>
        <v>7.4331111111111117</v>
      </c>
      <c r="K14">
        <f t="shared" si="0"/>
        <v>6.5880000000000001</v>
      </c>
      <c r="L14">
        <f t="shared" si="0"/>
        <v>7.7392941176470584</v>
      </c>
      <c r="N14">
        <f t="shared" si="0"/>
        <v>7.5617647058823527</v>
      </c>
      <c r="O14">
        <f t="shared" si="0"/>
        <v>8.1479999999999997</v>
      </c>
      <c r="P14">
        <f t="shared" si="0"/>
        <v>7.0217142857142854</v>
      </c>
    </row>
    <row r="15" spans="1:16" x14ac:dyDescent="0.25">
      <c r="A15" s="1" t="s">
        <v>25</v>
      </c>
      <c r="B15">
        <v>5898.1538461538457</v>
      </c>
      <c r="C15">
        <v>8470.5</v>
      </c>
      <c r="D15">
        <v>8128.6315789473683</v>
      </c>
      <c r="F15">
        <v>6006.1538461538457</v>
      </c>
      <c r="G15">
        <v>6281.7777777777774</v>
      </c>
      <c r="H15">
        <v>7576.7058823529414</v>
      </c>
      <c r="J15">
        <f t="shared" si="1"/>
        <v>5.8981538461538454</v>
      </c>
      <c r="K15">
        <f t="shared" si="0"/>
        <v>8.4704999999999995</v>
      </c>
      <c r="L15">
        <f t="shared" si="0"/>
        <v>8.1286315789473687</v>
      </c>
      <c r="N15">
        <f t="shared" si="0"/>
        <v>6.006153846153846</v>
      </c>
      <c r="O15">
        <f t="shared" si="0"/>
        <v>6.2817777777777772</v>
      </c>
      <c r="P15">
        <f t="shared" si="0"/>
        <v>7.5767058823529414</v>
      </c>
    </row>
    <row r="16" spans="1:16" x14ac:dyDescent="0.25">
      <c r="A16" s="1" t="s">
        <v>26</v>
      </c>
      <c r="B16">
        <v>7145.333333333333</v>
      </c>
      <c r="C16">
        <v>6329.333333333333</v>
      </c>
      <c r="D16">
        <v>7972.5</v>
      </c>
      <c r="F16">
        <v>3493.3529411764707</v>
      </c>
      <c r="G16">
        <v>5630.2857142857147</v>
      </c>
      <c r="H16">
        <v>7757.0666666666666</v>
      </c>
      <c r="J16">
        <f t="shared" si="1"/>
        <v>7.1453333333333333</v>
      </c>
      <c r="K16">
        <f t="shared" si="0"/>
        <v>6.3293333333333326</v>
      </c>
      <c r="L16">
        <f t="shared" si="0"/>
        <v>7.9725000000000001</v>
      </c>
      <c r="N16">
        <f t="shared" si="0"/>
        <v>3.4933529411764708</v>
      </c>
      <c r="O16">
        <f t="shared" si="0"/>
        <v>5.6302857142857148</v>
      </c>
      <c r="P16">
        <f t="shared" si="0"/>
        <v>7.7570666666666668</v>
      </c>
    </row>
    <row r="17" spans="1:16" x14ac:dyDescent="0.25">
      <c r="A17" s="1" t="s">
        <v>29</v>
      </c>
      <c r="B17">
        <v>7081.8666666666668</v>
      </c>
      <c r="C17">
        <v>6264</v>
      </c>
      <c r="D17">
        <v>8335.3333333333339</v>
      </c>
      <c r="F17">
        <v>5703.0588235294117</v>
      </c>
      <c r="G17">
        <v>6059.4285714285716</v>
      </c>
      <c r="H17">
        <v>7164.5333333333338</v>
      </c>
      <c r="J17">
        <f t="shared" si="1"/>
        <v>7.0818666666666665</v>
      </c>
      <c r="K17">
        <f t="shared" si="0"/>
        <v>6.2640000000000002</v>
      </c>
      <c r="L17">
        <f t="shared" si="0"/>
        <v>8.3353333333333346</v>
      </c>
      <c r="N17">
        <f t="shared" si="0"/>
        <v>5.7030588235294113</v>
      </c>
      <c r="O17">
        <f t="shared" si="0"/>
        <v>6.0594285714285716</v>
      </c>
      <c r="P17">
        <f t="shared" si="0"/>
        <v>7.1645333333333339</v>
      </c>
    </row>
    <row r="18" spans="1:16" x14ac:dyDescent="0.25">
      <c r="A18" s="1" t="s">
        <v>30</v>
      </c>
      <c r="B18">
        <v>3084.3888888888887</v>
      </c>
      <c r="C18">
        <v>6136</v>
      </c>
      <c r="D18">
        <v>6890</v>
      </c>
      <c r="F18">
        <v>4652.6111111111113</v>
      </c>
      <c r="G18">
        <v>5896</v>
      </c>
      <c r="H18">
        <v>6695.2941176470586</v>
      </c>
      <c r="J18">
        <f t="shared" si="1"/>
        <v>3.0843888888888888</v>
      </c>
      <c r="K18">
        <f t="shared" si="0"/>
        <v>6.1360000000000001</v>
      </c>
      <c r="L18">
        <f t="shared" si="0"/>
        <v>6.89</v>
      </c>
      <c r="N18">
        <f t="shared" si="0"/>
        <v>4.6526111111111117</v>
      </c>
      <c r="O18">
        <f t="shared" si="0"/>
        <v>5.8959999999999999</v>
      </c>
      <c r="P18">
        <f t="shared" si="0"/>
        <v>6.6952941176470588</v>
      </c>
    </row>
    <row r="20" spans="1:16" x14ac:dyDescent="0.25">
      <c r="A20" s="2" t="s">
        <v>8</v>
      </c>
      <c r="B20">
        <f t="shared" ref="B20:D20" si="2">AVERAGE(B3:B18)</f>
        <v>5921.961389252946</v>
      </c>
      <c r="C20">
        <f t="shared" si="2"/>
        <v>6294.8923611111113</v>
      </c>
      <c r="D20">
        <f t="shared" si="2"/>
        <v>6823.7560575180742</v>
      </c>
      <c r="F20">
        <f t="shared" ref="F20:H20" si="3">AVERAGE(F3:F18)</f>
        <v>6079.295992219425</v>
      </c>
      <c r="G20">
        <f t="shared" si="3"/>
        <v>6536.7610119047622</v>
      </c>
      <c r="H20">
        <f t="shared" si="3"/>
        <v>7301.9303606207395</v>
      </c>
      <c r="J20">
        <f t="shared" si="1"/>
        <v>5.9219613892529459</v>
      </c>
      <c r="K20">
        <f t="shared" si="1"/>
        <v>6.2948923611111116</v>
      </c>
      <c r="L20">
        <f t="shared" si="1"/>
        <v>6.8237560575180742</v>
      </c>
      <c r="N20">
        <f t="shared" ref="N20:P23" si="4">F20/1000</f>
        <v>6.079295992219425</v>
      </c>
      <c r="O20">
        <f t="shared" si="4"/>
        <v>6.5367610119047619</v>
      </c>
      <c r="P20">
        <f t="shared" si="4"/>
        <v>7.3019303606207391</v>
      </c>
    </row>
    <row r="21" spans="1:16" s="2" customFormat="1" x14ac:dyDescent="0.25">
      <c r="A21" s="2" t="s">
        <v>13</v>
      </c>
      <c r="B21" s="2">
        <f t="shared" ref="B21" si="5">B20/1000</f>
        <v>5.9219613892529459</v>
      </c>
      <c r="C21" s="2">
        <f>C20/1000</f>
        <v>6.2948923611111116</v>
      </c>
      <c r="D21" s="2">
        <f t="shared" ref="D21" si="6">D20/1000</f>
        <v>6.8237560575180742</v>
      </c>
      <c r="F21" s="2">
        <f t="shared" ref="F21:H21" si="7">F20/1000</f>
        <v>6.079295992219425</v>
      </c>
      <c r="G21" s="2">
        <f t="shared" si="7"/>
        <v>6.5367610119047619</v>
      </c>
      <c r="H21" s="2">
        <f t="shared" si="7"/>
        <v>7.3019303606207391</v>
      </c>
      <c r="J21">
        <f t="shared" si="1"/>
        <v>5.9219613892529457E-3</v>
      </c>
      <c r="K21">
        <f t="shared" si="1"/>
        <v>6.2948923611111113E-3</v>
      </c>
      <c r="L21">
        <f t="shared" si="1"/>
        <v>6.8237560575180739E-3</v>
      </c>
      <c r="M21"/>
      <c r="N21">
        <f t="shared" si="4"/>
        <v>6.0792959922194249E-3</v>
      </c>
      <c r="O21">
        <f t="shared" si="4"/>
        <v>6.5367610119047622E-3</v>
      </c>
      <c r="P21">
        <f t="shared" si="4"/>
        <v>7.3019303606207389E-3</v>
      </c>
    </row>
    <row r="22" spans="1:16" x14ac:dyDescent="0.25">
      <c r="A22" s="2" t="s">
        <v>31</v>
      </c>
      <c r="B22">
        <f t="shared" ref="B22:D22" si="8">MEDIAN(B3:B18)</f>
        <v>6242.4888890555558</v>
      </c>
      <c r="C22">
        <f t="shared" si="8"/>
        <v>6296.6666666666661</v>
      </c>
      <c r="D22">
        <f t="shared" si="8"/>
        <v>6837.6666666666661</v>
      </c>
      <c r="F22">
        <f t="shared" ref="F22:H22" si="9">MEDIAN(F3:F18)</f>
        <v>6000.3269230769229</v>
      </c>
      <c r="G22">
        <f t="shared" si="9"/>
        <v>6316.6666666666661</v>
      </c>
      <c r="H22">
        <f t="shared" si="9"/>
        <v>7158.6303030303034</v>
      </c>
      <c r="J22">
        <f t="shared" si="1"/>
        <v>6.2424888890555561</v>
      </c>
      <c r="K22">
        <f t="shared" si="1"/>
        <v>6.296666666666666</v>
      </c>
      <c r="L22">
        <f t="shared" si="1"/>
        <v>6.8376666666666663</v>
      </c>
      <c r="N22">
        <f t="shared" si="4"/>
        <v>6.0003269230769227</v>
      </c>
      <c r="O22">
        <f t="shared" si="4"/>
        <v>6.3166666666666664</v>
      </c>
      <c r="P22">
        <f t="shared" si="4"/>
        <v>7.1586303030303036</v>
      </c>
    </row>
    <row r="23" spans="1:16" x14ac:dyDescent="0.25">
      <c r="A23" s="2" t="s">
        <v>32</v>
      </c>
      <c r="B23">
        <f t="shared" ref="B23" si="10">B22/1000</f>
        <v>6.2424888890555561</v>
      </c>
      <c r="C23">
        <f>C22/1000</f>
        <v>6.296666666666666</v>
      </c>
      <c r="D23">
        <f t="shared" ref="D23" si="11">D22/1000</f>
        <v>6.8376666666666663</v>
      </c>
      <c r="F23">
        <f t="shared" ref="F23:H23" si="12">F22/1000</f>
        <v>6.0003269230769227</v>
      </c>
      <c r="G23">
        <f t="shared" si="12"/>
        <v>6.3166666666666664</v>
      </c>
      <c r="H23">
        <f t="shared" si="12"/>
        <v>7.1586303030303036</v>
      </c>
      <c r="J23">
        <f t="shared" si="1"/>
        <v>6.2424888890555558E-3</v>
      </c>
      <c r="K23">
        <f t="shared" si="1"/>
        <v>6.2966666666666657E-3</v>
      </c>
      <c r="L23">
        <f t="shared" si="1"/>
        <v>6.8376666666666664E-3</v>
      </c>
      <c r="N23">
        <f t="shared" si="4"/>
        <v>6.0003269230769225E-3</v>
      </c>
      <c r="O23">
        <f t="shared" si="4"/>
        <v>6.3166666666666666E-3</v>
      </c>
      <c r="P23">
        <f t="shared" si="4"/>
        <v>7.1586303030303031E-3</v>
      </c>
    </row>
    <row r="24" spans="1:16" x14ac:dyDescent="0.25">
      <c r="J24">
        <f>STDEV(J3:J18)</f>
        <v>1.2880438561467304</v>
      </c>
      <c r="K24">
        <f t="shared" ref="K24:P24" si="13">STDEV(K3:K18)</f>
        <v>1.2503484626112091</v>
      </c>
      <c r="L24">
        <f t="shared" si="13"/>
        <v>1.3201008986816556</v>
      </c>
      <c r="N24">
        <f t="shared" si="13"/>
        <v>1.091358435930704</v>
      </c>
      <c r="O24">
        <f t="shared" si="13"/>
        <v>0.87909892280882918</v>
      </c>
      <c r="P24">
        <f t="shared" si="13"/>
        <v>0.68409718498843286</v>
      </c>
    </row>
    <row r="25" spans="1:16" x14ac:dyDescent="0.25">
      <c r="A25" s="2" t="s">
        <v>41</v>
      </c>
    </row>
    <row r="26" spans="1:16" x14ac:dyDescent="0.25">
      <c r="A26" s="2" t="s">
        <v>28</v>
      </c>
      <c r="B26" s="2" t="s">
        <v>42</v>
      </c>
      <c r="C26" s="2" t="s">
        <v>43</v>
      </c>
      <c r="D26" s="2" t="s">
        <v>44</v>
      </c>
      <c r="E26" s="2"/>
      <c r="F26" s="2" t="s">
        <v>45</v>
      </c>
      <c r="G26" s="2" t="s">
        <v>46</v>
      </c>
      <c r="H26" s="2" t="s">
        <v>47</v>
      </c>
    </row>
    <row r="27" spans="1:16" x14ac:dyDescent="0.25">
      <c r="A27" s="1"/>
    </row>
    <row r="28" spans="1:16" x14ac:dyDescent="0.25">
      <c r="A28" s="1" t="s">
        <v>14</v>
      </c>
      <c r="B28">
        <v>6822.3157894736842</v>
      </c>
      <c r="C28">
        <v>6934.8</v>
      </c>
      <c r="D28">
        <v>8317.0526315789466</v>
      </c>
      <c r="F28">
        <f>C28-B28</f>
        <v>112.48421052631602</v>
      </c>
      <c r="G28">
        <f>D28-C28</f>
        <v>1382.2526315789464</v>
      </c>
      <c r="H28">
        <f>D28-B28</f>
        <v>1494.7368421052624</v>
      </c>
    </row>
    <row r="29" spans="1:16" x14ac:dyDescent="0.25">
      <c r="A29" s="1" t="s">
        <v>15</v>
      </c>
      <c r="B29">
        <v>7253.4</v>
      </c>
      <c r="C29">
        <v>8827.7999999999993</v>
      </c>
      <c r="D29">
        <v>8402.7999999999993</v>
      </c>
      <c r="F29">
        <f t="shared" ref="F29:G59" si="14">C29-B29</f>
        <v>1574.3999999999996</v>
      </c>
      <c r="G29">
        <f t="shared" si="14"/>
        <v>-425</v>
      </c>
      <c r="H29">
        <f t="shared" ref="H29:H59" si="15">D29-B29</f>
        <v>1149.3999999999996</v>
      </c>
    </row>
    <row r="30" spans="1:16" x14ac:dyDescent="0.25">
      <c r="A30" s="1" t="s">
        <v>16</v>
      </c>
      <c r="B30">
        <v>6073.8666670000002</v>
      </c>
      <c r="C30">
        <v>6572.4</v>
      </c>
      <c r="D30">
        <v>6687.578947</v>
      </c>
      <c r="F30">
        <f t="shared" si="14"/>
        <v>498.5333329999994</v>
      </c>
      <c r="G30">
        <f t="shared" si="14"/>
        <v>115.17894700000033</v>
      </c>
      <c r="H30">
        <f t="shared" si="15"/>
        <v>613.71227999999974</v>
      </c>
    </row>
    <row r="31" spans="1:16" x14ac:dyDescent="0.25">
      <c r="A31" s="1" t="s">
        <v>17</v>
      </c>
      <c r="B31">
        <v>6411.1111111111113</v>
      </c>
      <c r="C31">
        <v>6180.8</v>
      </c>
      <c r="D31">
        <v>6785.333333333333</v>
      </c>
      <c r="F31">
        <f t="shared" si="14"/>
        <v>-230.31111111111113</v>
      </c>
      <c r="G31">
        <f t="shared" si="14"/>
        <v>604.53333333333285</v>
      </c>
      <c r="H31">
        <f t="shared" si="15"/>
        <v>374.22222222222172</v>
      </c>
    </row>
    <row r="32" spans="1:16" x14ac:dyDescent="0.25">
      <c r="A32" s="1" t="s">
        <v>18</v>
      </c>
      <c r="B32">
        <v>5159</v>
      </c>
      <c r="C32">
        <v>5803</v>
      </c>
      <c r="D32">
        <v>6363</v>
      </c>
      <c r="F32">
        <f t="shared" si="14"/>
        <v>644</v>
      </c>
      <c r="G32">
        <f t="shared" si="14"/>
        <v>560</v>
      </c>
      <c r="H32">
        <f t="shared" si="15"/>
        <v>1204</v>
      </c>
    </row>
    <row r="33" spans="1:8" x14ac:dyDescent="0.25">
      <c r="A33" s="1" t="s">
        <v>19</v>
      </c>
      <c r="B33">
        <v>5685</v>
      </c>
      <c r="C33">
        <v>5780.8888888888887</v>
      </c>
      <c r="D33">
        <v>5554.2857142857147</v>
      </c>
      <c r="F33">
        <f t="shared" si="14"/>
        <v>95.888888888888687</v>
      </c>
      <c r="G33">
        <f t="shared" si="14"/>
        <v>-226.60317460317401</v>
      </c>
      <c r="H33">
        <f t="shared" si="15"/>
        <v>-130.71428571428532</v>
      </c>
    </row>
    <row r="34" spans="1:8" x14ac:dyDescent="0.25">
      <c r="A34" s="1" t="s">
        <v>20</v>
      </c>
      <c r="B34">
        <v>4240.363636363636</v>
      </c>
      <c r="C34">
        <v>3988</v>
      </c>
      <c r="D34">
        <v>4977.8823529411766</v>
      </c>
      <c r="F34">
        <f t="shared" si="14"/>
        <v>-252.36363636363603</v>
      </c>
      <c r="G34">
        <f t="shared" si="14"/>
        <v>989.88235294117658</v>
      </c>
      <c r="H34">
        <f t="shared" si="15"/>
        <v>737.51871657754054</v>
      </c>
    </row>
    <row r="35" spans="1:8" x14ac:dyDescent="0.25">
      <c r="A35" s="1" t="s">
        <v>21</v>
      </c>
      <c r="B35">
        <v>4955.9473684210525</v>
      </c>
      <c r="C35">
        <v>4512.8</v>
      </c>
      <c r="D35">
        <v>4682.105263157895</v>
      </c>
      <c r="F35">
        <f t="shared" si="14"/>
        <v>-443.14736842105231</v>
      </c>
      <c r="G35">
        <f t="shared" si="14"/>
        <v>169.30526315789484</v>
      </c>
      <c r="H35">
        <f t="shared" si="15"/>
        <v>-273.84210526315746</v>
      </c>
    </row>
    <row r="36" spans="1:8" x14ac:dyDescent="0.25">
      <c r="A36" s="1" t="s">
        <v>22</v>
      </c>
      <c r="B36">
        <v>6931.5555555555557</v>
      </c>
      <c r="C36">
        <v>6860.8888888888887</v>
      </c>
      <c r="D36">
        <v>7256.4444444444443</v>
      </c>
      <c r="F36">
        <f t="shared" si="14"/>
        <v>-70.66666666666697</v>
      </c>
      <c r="G36">
        <f t="shared" si="14"/>
        <v>395.55555555555566</v>
      </c>
      <c r="H36">
        <f t="shared" si="15"/>
        <v>324.88888888888869</v>
      </c>
    </row>
    <row r="37" spans="1:8" x14ac:dyDescent="0.25">
      <c r="A37" s="1" t="s">
        <v>23</v>
      </c>
      <c r="B37">
        <v>4139.1111111111113</v>
      </c>
      <c r="C37">
        <v>4802.666666666667</v>
      </c>
      <c r="D37">
        <v>4552.4705882352937</v>
      </c>
      <c r="F37">
        <f t="shared" si="14"/>
        <v>663.55555555555566</v>
      </c>
      <c r="G37">
        <f t="shared" si="14"/>
        <v>-250.19607843137328</v>
      </c>
      <c r="H37">
        <f t="shared" si="15"/>
        <v>413.35947712418238</v>
      </c>
    </row>
    <row r="38" spans="1:8" x14ac:dyDescent="0.25">
      <c r="A38" s="1" t="s">
        <v>27</v>
      </c>
      <c r="B38">
        <v>6436.8571428571431</v>
      </c>
      <c r="C38">
        <v>6666.4</v>
      </c>
      <c r="D38">
        <v>6535.3846153846152</v>
      </c>
      <c r="F38">
        <f t="shared" si="14"/>
        <v>229.54285714285652</v>
      </c>
      <c r="G38">
        <f t="shared" si="14"/>
        <v>-131.01538461538439</v>
      </c>
      <c r="H38">
        <f t="shared" si="15"/>
        <v>98.527472527472128</v>
      </c>
    </row>
    <row r="39" spans="1:8" x14ac:dyDescent="0.25">
      <c r="A39" s="1" t="s">
        <v>24</v>
      </c>
      <c r="B39">
        <v>7433.1111111111113</v>
      </c>
      <c r="C39">
        <v>6588</v>
      </c>
      <c r="D39">
        <v>7739.2941176470586</v>
      </c>
      <c r="F39">
        <f t="shared" si="14"/>
        <v>-845.11111111111131</v>
      </c>
      <c r="G39">
        <f t="shared" si="14"/>
        <v>1151.2941176470586</v>
      </c>
      <c r="H39">
        <f t="shared" si="15"/>
        <v>306.18300653594724</v>
      </c>
    </row>
    <row r="40" spans="1:8" x14ac:dyDescent="0.25">
      <c r="A40" s="1" t="s">
        <v>25</v>
      </c>
      <c r="B40">
        <v>5898.1538461538457</v>
      </c>
      <c r="C40">
        <v>8470.5</v>
      </c>
      <c r="D40">
        <v>8128.6315789473683</v>
      </c>
      <c r="F40">
        <f t="shared" si="14"/>
        <v>2572.3461538461543</v>
      </c>
      <c r="G40">
        <f t="shared" si="14"/>
        <v>-341.86842105263167</v>
      </c>
      <c r="H40">
        <f t="shared" si="15"/>
        <v>2230.4777327935226</v>
      </c>
    </row>
    <row r="41" spans="1:8" x14ac:dyDescent="0.25">
      <c r="A41" s="1" t="s">
        <v>26</v>
      </c>
      <c r="B41">
        <v>7145.333333333333</v>
      </c>
      <c r="C41">
        <v>6329.333333333333</v>
      </c>
      <c r="D41">
        <v>7972.5</v>
      </c>
      <c r="F41">
        <f t="shared" si="14"/>
        <v>-816</v>
      </c>
      <c r="G41">
        <f t="shared" si="14"/>
        <v>1643.166666666667</v>
      </c>
      <c r="H41">
        <f t="shared" si="15"/>
        <v>827.16666666666697</v>
      </c>
    </row>
    <row r="42" spans="1:8" x14ac:dyDescent="0.25">
      <c r="A42" s="1" t="s">
        <v>29</v>
      </c>
      <c r="B42">
        <v>7081.8666666666668</v>
      </c>
      <c r="C42">
        <v>6264</v>
      </c>
      <c r="D42">
        <v>8335.3333333333339</v>
      </c>
      <c r="F42">
        <f t="shared" si="14"/>
        <v>-817.86666666666679</v>
      </c>
      <c r="G42">
        <f t="shared" si="14"/>
        <v>2071.3333333333339</v>
      </c>
      <c r="H42">
        <f t="shared" si="15"/>
        <v>1253.4666666666672</v>
      </c>
    </row>
    <row r="43" spans="1:8" x14ac:dyDescent="0.25">
      <c r="A43" s="1" t="s">
        <v>30</v>
      </c>
      <c r="B43">
        <v>3084.3888888888887</v>
      </c>
      <c r="C43">
        <v>6136</v>
      </c>
      <c r="D43">
        <v>6890</v>
      </c>
      <c r="F43">
        <f t="shared" si="14"/>
        <v>3051.6111111111113</v>
      </c>
      <c r="G43">
        <f t="shared" si="14"/>
        <v>754</v>
      </c>
      <c r="H43">
        <f t="shared" si="15"/>
        <v>3805.6111111111113</v>
      </c>
    </row>
    <row r="44" spans="1:8" x14ac:dyDescent="0.25">
      <c r="A44" s="1" t="s">
        <v>14</v>
      </c>
      <c r="B44">
        <v>6647.7894736842109</v>
      </c>
      <c r="C44">
        <v>6895.8</v>
      </c>
      <c r="D44">
        <v>8028.8421052631575</v>
      </c>
      <c r="F44">
        <f t="shared" si="14"/>
        <v>248.01052631578932</v>
      </c>
      <c r="G44">
        <f t="shared" si="14"/>
        <v>1133.0421052631573</v>
      </c>
      <c r="H44">
        <f t="shared" si="15"/>
        <v>1381.0526315789466</v>
      </c>
    </row>
    <row r="45" spans="1:8" x14ac:dyDescent="0.25">
      <c r="A45" s="1" t="s">
        <v>15</v>
      </c>
      <c r="B45">
        <v>8212.6</v>
      </c>
      <c r="C45">
        <v>8295.6</v>
      </c>
      <c r="D45">
        <v>8647.2000000000007</v>
      </c>
      <c r="F45">
        <f t="shared" si="14"/>
        <v>83</v>
      </c>
      <c r="G45">
        <f t="shared" si="14"/>
        <v>351.60000000000036</v>
      </c>
      <c r="H45">
        <f t="shared" si="15"/>
        <v>434.60000000000036</v>
      </c>
    </row>
    <row r="46" spans="1:8" x14ac:dyDescent="0.25">
      <c r="A46" s="1" t="s">
        <v>16</v>
      </c>
      <c r="B46">
        <v>7088</v>
      </c>
      <c r="C46">
        <v>7592</v>
      </c>
      <c r="D46">
        <v>7453.75</v>
      </c>
      <c r="F46">
        <f t="shared" si="14"/>
        <v>504</v>
      </c>
      <c r="G46">
        <f t="shared" si="14"/>
        <v>-138.25</v>
      </c>
      <c r="H46">
        <f t="shared" si="15"/>
        <v>365.75</v>
      </c>
    </row>
    <row r="47" spans="1:8" x14ac:dyDescent="0.25">
      <c r="A47" s="1" t="s">
        <v>17</v>
      </c>
      <c r="B47">
        <v>5998.1538461538457</v>
      </c>
      <c r="C47">
        <v>5175.4285714285716</v>
      </c>
      <c r="D47">
        <v>7137.875</v>
      </c>
      <c r="F47">
        <f t="shared" si="14"/>
        <v>-822.72527472527418</v>
      </c>
      <c r="G47">
        <f t="shared" si="14"/>
        <v>1962.4464285714284</v>
      </c>
      <c r="H47">
        <f t="shared" si="15"/>
        <v>1139.7211538461543</v>
      </c>
    </row>
    <row r="48" spans="1:8" x14ac:dyDescent="0.25">
      <c r="A48" s="1" t="s">
        <v>18</v>
      </c>
      <c r="B48">
        <v>5873</v>
      </c>
      <c r="C48">
        <v>6351.5555555555557</v>
      </c>
      <c r="D48">
        <v>7152.727272727273</v>
      </c>
      <c r="F48">
        <f t="shared" si="14"/>
        <v>478.55555555555566</v>
      </c>
      <c r="G48">
        <f t="shared" si="14"/>
        <v>801.17171717171732</v>
      </c>
      <c r="H48">
        <f t="shared" si="15"/>
        <v>1279.727272727273</v>
      </c>
    </row>
    <row r="49" spans="1:8" x14ac:dyDescent="0.25">
      <c r="A49" s="1" t="s">
        <v>19</v>
      </c>
      <c r="B49">
        <v>6658.2142857142853</v>
      </c>
      <c r="C49">
        <v>6024.8</v>
      </c>
      <c r="D49">
        <v>6814.666666666667</v>
      </c>
      <c r="F49">
        <f t="shared" si="14"/>
        <v>-633.41428571428514</v>
      </c>
      <c r="G49">
        <f t="shared" si="14"/>
        <v>789.86666666666679</v>
      </c>
      <c r="H49">
        <f t="shared" si="15"/>
        <v>156.45238095238165</v>
      </c>
    </row>
    <row r="50" spans="1:8" x14ac:dyDescent="0.25">
      <c r="A50" s="1" t="s">
        <v>20</v>
      </c>
      <c r="B50">
        <v>5842.7368421052633</v>
      </c>
      <c r="C50">
        <v>5848</v>
      </c>
      <c r="D50">
        <v>6623.0769230769229</v>
      </c>
      <c r="F50">
        <f t="shared" si="14"/>
        <v>5.2631578947366506</v>
      </c>
      <c r="G50">
        <f t="shared" si="14"/>
        <v>775.07692307692287</v>
      </c>
      <c r="H50">
        <f t="shared" si="15"/>
        <v>780.34008097165952</v>
      </c>
    </row>
    <row r="51" spans="1:8" x14ac:dyDescent="0.25">
      <c r="A51" s="1" t="s">
        <v>21</v>
      </c>
      <c r="B51">
        <v>5564.3076923076924</v>
      </c>
      <c r="C51">
        <v>6058</v>
      </c>
      <c r="D51">
        <v>6321.75</v>
      </c>
      <c r="F51">
        <f t="shared" si="14"/>
        <v>493.69230769230762</v>
      </c>
      <c r="G51">
        <f t="shared" si="14"/>
        <v>263.75</v>
      </c>
      <c r="H51">
        <f t="shared" si="15"/>
        <v>757.44230769230762</v>
      </c>
    </row>
    <row r="52" spans="1:8" x14ac:dyDescent="0.25">
      <c r="A52" s="1" t="s">
        <v>22</v>
      </c>
      <c r="B52">
        <v>6002.5</v>
      </c>
      <c r="C52">
        <v>7038.4</v>
      </c>
      <c r="D52">
        <v>8569.7142857142862</v>
      </c>
      <c r="F52">
        <f t="shared" si="14"/>
        <v>1035.8999999999996</v>
      </c>
      <c r="G52">
        <f t="shared" si="14"/>
        <v>1531.3142857142866</v>
      </c>
      <c r="H52">
        <f t="shared" si="15"/>
        <v>2567.2142857142862</v>
      </c>
    </row>
    <row r="53" spans="1:8" x14ac:dyDescent="0.25">
      <c r="A53" s="1" t="s">
        <v>23</v>
      </c>
      <c r="B53">
        <v>5684.8</v>
      </c>
      <c r="C53">
        <v>6591.5</v>
      </c>
      <c r="D53">
        <v>6531.2</v>
      </c>
      <c r="F53">
        <f t="shared" si="14"/>
        <v>906.69999999999982</v>
      </c>
      <c r="G53">
        <f t="shared" si="14"/>
        <v>-60.300000000000182</v>
      </c>
      <c r="H53">
        <f t="shared" si="15"/>
        <v>846.39999999999964</v>
      </c>
    </row>
    <row r="54" spans="1:8" x14ac:dyDescent="0.25">
      <c r="A54" s="1" t="s">
        <v>27</v>
      </c>
      <c r="B54">
        <v>6279.6923076923076</v>
      </c>
      <c r="C54">
        <v>6701.6</v>
      </c>
      <c r="D54">
        <v>7334.7692307692305</v>
      </c>
      <c r="F54">
        <f t="shared" si="14"/>
        <v>421.90769230769274</v>
      </c>
      <c r="G54">
        <f t="shared" si="14"/>
        <v>633.16923076923013</v>
      </c>
      <c r="H54">
        <f t="shared" si="15"/>
        <v>1055.0769230769229</v>
      </c>
    </row>
    <row r="55" spans="1:8" x14ac:dyDescent="0.25">
      <c r="A55" s="1" t="s">
        <v>24</v>
      </c>
      <c r="B55">
        <v>7561.7647058823532</v>
      </c>
      <c r="C55">
        <v>8148</v>
      </c>
      <c r="D55">
        <v>7021.7142857142853</v>
      </c>
      <c r="F55">
        <f t="shared" si="14"/>
        <v>586.23529411764684</v>
      </c>
      <c r="G55">
        <f t="shared" si="14"/>
        <v>-1126.2857142857147</v>
      </c>
      <c r="H55">
        <f t="shared" si="15"/>
        <v>-540.05042016806783</v>
      </c>
    </row>
    <row r="56" spans="1:8" x14ac:dyDescent="0.25">
      <c r="A56" s="1" t="s">
        <v>25</v>
      </c>
      <c r="B56">
        <v>6006.1538461538457</v>
      </c>
      <c r="C56">
        <v>6281.7777777777774</v>
      </c>
      <c r="D56">
        <v>7576.7058823529414</v>
      </c>
      <c r="F56">
        <f t="shared" si="14"/>
        <v>275.62393162393164</v>
      </c>
      <c r="G56">
        <f t="shared" si="14"/>
        <v>1294.9281045751641</v>
      </c>
      <c r="H56">
        <f t="shared" si="15"/>
        <v>1570.5520361990957</v>
      </c>
    </row>
    <row r="57" spans="1:8" x14ac:dyDescent="0.25">
      <c r="A57" s="1" t="s">
        <v>26</v>
      </c>
      <c r="B57">
        <v>3493.3529411764707</v>
      </c>
      <c r="C57">
        <v>5630.2857142857147</v>
      </c>
      <c r="D57">
        <v>7757.0666666666666</v>
      </c>
      <c r="F57">
        <f t="shared" si="14"/>
        <v>2136.932773109244</v>
      </c>
      <c r="G57">
        <f t="shared" si="14"/>
        <v>2126.7809523809519</v>
      </c>
      <c r="H57">
        <f t="shared" si="15"/>
        <v>4263.7137254901954</v>
      </c>
    </row>
    <row r="58" spans="1:8" x14ac:dyDescent="0.25">
      <c r="A58" s="1" t="s">
        <v>29</v>
      </c>
      <c r="B58">
        <v>5703.0588235294117</v>
      </c>
      <c r="C58">
        <v>6059.4285714285716</v>
      </c>
      <c r="D58">
        <v>7164.5333333333338</v>
      </c>
      <c r="F58">
        <f t="shared" si="14"/>
        <v>356.36974789915985</v>
      </c>
      <c r="G58">
        <f t="shared" si="14"/>
        <v>1105.1047619047622</v>
      </c>
      <c r="H58">
        <f t="shared" si="15"/>
        <v>1461.474509803922</v>
      </c>
    </row>
    <row r="59" spans="1:8" x14ac:dyDescent="0.25">
      <c r="A59" s="1" t="s">
        <v>30</v>
      </c>
      <c r="B59">
        <v>4652.6111111111113</v>
      </c>
      <c r="C59">
        <v>5896</v>
      </c>
      <c r="D59">
        <v>6695.2941176470586</v>
      </c>
      <c r="F59">
        <f t="shared" si="14"/>
        <v>1243.3888888888887</v>
      </c>
      <c r="G59">
        <f t="shared" si="14"/>
        <v>799.29411764705856</v>
      </c>
      <c r="H59">
        <f t="shared" si="15"/>
        <v>2042.6830065359472</v>
      </c>
    </row>
    <row r="61" spans="1:8" x14ac:dyDescent="0.25">
      <c r="A61" s="2" t="s">
        <v>8</v>
      </c>
      <c r="B61">
        <f>AVERAGE(B28:B59)</f>
        <v>6000.6286907361846</v>
      </c>
      <c r="C61">
        <f t="shared" ref="C61:H61" si="16">AVERAGE(C28:C59)</f>
        <v>6415.8266865079368</v>
      </c>
      <c r="D61">
        <f t="shared" si="16"/>
        <v>7062.8432090694068</v>
      </c>
      <c r="F61">
        <f t="shared" si="16"/>
        <v>415.19799577175098</v>
      </c>
      <c r="G61">
        <f t="shared" si="16"/>
        <v>647.01652256146974</v>
      </c>
      <c r="H61">
        <f t="shared" si="16"/>
        <v>1062.2145183332207</v>
      </c>
    </row>
    <row r="62" spans="1:8" x14ac:dyDescent="0.25">
      <c r="A62" s="2" t="s">
        <v>13</v>
      </c>
      <c r="B62" s="2">
        <f t="shared" ref="B62" si="17">B61/1000</f>
        <v>6.0006286907361845</v>
      </c>
      <c r="C62" s="2">
        <f>C61/1000</f>
        <v>6.4158266865079367</v>
      </c>
      <c r="D62" s="2">
        <f t="shared" ref="D62" si="18">D61/1000</f>
        <v>7.0628432090694071</v>
      </c>
      <c r="E62" s="2"/>
      <c r="F62" s="2">
        <f t="shared" ref="F62:H62" si="19">F61/1000</f>
        <v>0.41519799577175098</v>
      </c>
      <c r="G62" s="2">
        <f t="shared" si="19"/>
        <v>0.64701652256146969</v>
      </c>
      <c r="H62" s="2">
        <f t="shared" si="19"/>
        <v>1.0622145183332206</v>
      </c>
    </row>
    <row r="63" spans="1:8" x14ac:dyDescent="0.25">
      <c r="A63" s="2" t="s">
        <v>31</v>
      </c>
      <c r="B63">
        <f>MEDIAN(B28:B59)</f>
        <v>6004.3269230769229</v>
      </c>
      <c r="C63">
        <f t="shared" ref="C63:H63" si="20">MEDIAN(C28:C59)</f>
        <v>6305.5555555555547</v>
      </c>
      <c r="D63">
        <f t="shared" si="20"/>
        <v>7145.301136363636</v>
      </c>
      <c r="F63">
        <f t="shared" si="20"/>
        <v>315.99683976154574</v>
      </c>
      <c r="G63">
        <f t="shared" si="20"/>
        <v>693.58461538461506</v>
      </c>
      <c r="H63">
        <f t="shared" si="20"/>
        <v>836.7833333333333</v>
      </c>
    </row>
    <row r="64" spans="1:8" x14ac:dyDescent="0.25">
      <c r="A64" s="2" t="s">
        <v>32</v>
      </c>
      <c r="B64" s="13">
        <f t="shared" ref="B64" si="21">B63/1000</f>
        <v>6.0043269230769232</v>
      </c>
      <c r="C64" s="13">
        <f>C63/1000</f>
        <v>6.3055555555555545</v>
      </c>
      <c r="D64" s="13">
        <f t="shared" ref="D64" si="22">D63/1000</f>
        <v>7.1453011363636358</v>
      </c>
      <c r="E64" s="13"/>
      <c r="F64" s="13">
        <f t="shared" ref="F64:H64" si="23">F63/1000</f>
        <v>0.31599683976154574</v>
      </c>
      <c r="G64" s="13">
        <f t="shared" si="23"/>
        <v>0.69358461538461502</v>
      </c>
      <c r="H64" s="13">
        <f t="shared" si="23"/>
        <v>0.83678333333333332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37" sqref="C37"/>
    </sheetView>
  </sheetViews>
  <sheetFormatPr defaultColWidth="11" defaultRowHeight="15.75" x14ac:dyDescent="0.25"/>
  <cols>
    <col min="1" max="1" width="20.375" customWidth="1"/>
    <col min="2" max="2" width="18.875" bestFit="1" customWidth="1"/>
    <col min="3" max="3" width="18.125" bestFit="1" customWidth="1"/>
    <col min="4" max="4" width="20" bestFit="1" customWidth="1"/>
    <col min="6" max="6" width="21.125" bestFit="1" customWidth="1"/>
    <col min="7" max="7" width="19.375" bestFit="1" customWidth="1"/>
    <col min="8" max="8" width="20" bestFit="1" customWidth="1"/>
  </cols>
  <sheetData>
    <row r="1" spans="1:8" x14ac:dyDescent="0.25">
      <c r="A1" s="5" t="s">
        <v>35</v>
      </c>
    </row>
    <row r="2" spans="1:8" x14ac:dyDescent="0.25">
      <c r="A2" s="3" t="s">
        <v>28</v>
      </c>
      <c r="B2" s="3" t="s">
        <v>2</v>
      </c>
      <c r="C2" s="3" t="s">
        <v>0</v>
      </c>
      <c r="D2" s="3" t="s">
        <v>3</v>
      </c>
      <c r="E2" s="3"/>
      <c r="F2" s="3" t="s">
        <v>4</v>
      </c>
      <c r="G2" s="3" t="s">
        <v>33</v>
      </c>
      <c r="H2" s="3" t="s">
        <v>5</v>
      </c>
    </row>
    <row r="3" spans="1:8" x14ac:dyDescent="0.25">
      <c r="A3" s="1" t="s">
        <v>14</v>
      </c>
      <c r="B3">
        <v>1.4651578947368422</v>
      </c>
      <c r="C3">
        <v>1.5000999999999998</v>
      </c>
      <c r="D3">
        <v>7.7684210526315786E-2</v>
      </c>
      <c r="F3">
        <v>-1.6038947368421053</v>
      </c>
      <c r="G3">
        <v>-2.1418999999999997</v>
      </c>
      <c r="H3">
        <v>-2.1862105263157892</v>
      </c>
    </row>
    <row r="4" spans="1:8" x14ac:dyDescent="0.25">
      <c r="A4" s="1" t="s">
        <v>15</v>
      </c>
      <c r="B4">
        <v>2.4275500000000001</v>
      </c>
      <c r="C4">
        <v>2.5211999999999994</v>
      </c>
      <c r="D4">
        <v>2.1333999999999995</v>
      </c>
      <c r="F4">
        <v>-2.333277777777778</v>
      </c>
      <c r="G4">
        <v>-1.9274444444444443</v>
      </c>
      <c r="H4">
        <v>-2.4324444444444446</v>
      </c>
    </row>
    <row r="5" spans="1:8" x14ac:dyDescent="0.25">
      <c r="A5" s="1" t="s">
        <v>16</v>
      </c>
      <c r="B5">
        <v>3.3614666666666673</v>
      </c>
      <c r="C5">
        <v>3.4807000000000001</v>
      </c>
      <c r="D5">
        <v>3.3947894736842108</v>
      </c>
      <c r="F5">
        <v>-2.178235294117647</v>
      </c>
      <c r="G5">
        <v>-1.583777777777778</v>
      </c>
      <c r="H5">
        <v>-0.86543749999999997</v>
      </c>
    </row>
    <row r="6" spans="1:8" x14ac:dyDescent="0.25">
      <c r="A6" s="1" t="s">
        <v>17</v>
      </c>
      <c r="B6">
        <v>0.79089473684210521</v>
      </c>
      <c r="C6">
        <v>0.52920000000000011</v>
      </c>
      <c r="D6">
        <v>0.49289473684210527</v>
      </c>
      <c r="F6">
        <v>-1.0658571428571428</v>
      </c>
      <c r="G6">
        <v>-1.3415000000000004</v>
      </c>
      <c r="H6">
        <v>-1.1772352941176472</v>
      </c>
    </row>
    <row r="7" spans="1:8" x14ac:dyDescent="0.25">
      <c r="A7" s="1" t="s">
        <v>18</v>
      </c>
      <c r="B7">
        <v>4.8991666666666669</v>
      </c>
      <c r="C7">
        <v>2.1906249999999998</v>
      </c>
      <c r="D7">
        <v>1.6428181818181817</v>
      </c>
      <c r="F7">
        <v>-3.5556923076923082</v>
      </c>
      <c r="G7">
        <v>-0.40177777777777773</v>
      </c>
      <c r="H7">
        <v>-0.87991666666666657</v>
      </c>
    </row>
    <row r="8" spans="1:8" x14ac:dyDescent="0.25">
      <c r="A8" s="1" t="s">
        <v>19</v>
      </c>
      <c r="B8">
        <v>1.6008749999999998</v>
      </c>
      <c r="C8">
        <v>3.2177777777777781</v>
      </c>
      <c r="D8">
        <v>3.6890000000000001</v>
      </c>
      <c r="F8">
        <v>-1.9370000000000001</v>
      </c>
      <c r="G8">
        <v>-2.4193000000000002</v>
      </c>
      <c r="H8">
        <v>-2.9022666666666672</v>
      </c>
    </row>
    <row r="9" spans="1:8" x14ac:dyDescent="0.25">
      <c r="A9" s="1" t="s">
        <v>20</v>
      </c>
      <c r="B9">
        <v>2.3097499999999997</v>
      </c>
      <c r="C9">
        <v>2.5477777777777777</v>
      </c>
      <c r="D9">
        <v>1.7805555555555554</v>
      </c>
      <c r="F9">
        <v>-2.1701052631578945</v>
      </c>
      <c r="G9">
        <v>-1.9941</v>
      </c>
      <c r="H9">
        <v>-1.5848666666666666</v>
      </c>
    </row>
    <row r="10" spans="1:8" x14ac:dyDescent="0.25">
      <c r="A10" s="1" t="s">
        <v>21</v>
      </c>
      <c r="B10">
        <v>3.5444736842105264</v>
      </c>
      <c r="C10">
        <v>1.764</v>
      </c>
      <c r="D10">
        <v>3.0202777777777778</v>
      </c>
      <c r="F10">
        <v>-2.5563571428571423</v>
      </c>
      <c r="G10">
        <v>-1.66</v>
      </c>
      <c r="H10">
        <v>-2.8586249999999995</v>
      </c>
    </row>
    <row r="11" spans="1:8" x14ac:dyDescent="0.25">
      <c r="A11" s="1" t="s">
        <v>22</v>
      </c>
      <c r="B11">
        <v>1.1511111111111112</v>
      </c>
      <c r="C11">
        <v>1.8573333333333335</v>
      </c>
      <c r="D11">
        <v>0.45994736842105266</v>
      </c>
      <c r="F11">
        <v>-2.8667222222222217</v>
      </c>
      <c r="G11">
        <v>-1.6253749999999998</v>
      </c>
      <c r="H11">
        <v>-1.363294117647059</v>
      </c>
    </row>
    <row r="12" spans="1:8" x14ac:dyDescent="0.25">
      <c r="A12" s="1" t="s">
        <v>23</v>
      </c>
      <c r="B12">
        <v>2.096888888888889</v>
      </c>
      <c r="C12">
        <v>2.4530000000000003</v>
      </c>
      <c r="D12">
        <v>1.6606315789473687</v>
      </c>
      <c r="F12">
        <v>-2.2148235294117642</v>
      </c>
      <c r="G12">
        <v>-2.2373749999999997</v>
      </c>
      <c r="H12">
        <v>-1.2638749999999996</v>
      </c>
    </row>
    <row r="13" spans="1:8" x14ac:dyDescent="0.25">
      <c r="A13" s="1" t="s">
        <v>27</v>
      </c>
      <c r="B13">
        <v>2.2728571428571431</v>
      </c>
      <c r="C13">
        <v>2.2236666666666665</v>
      </c>
      <c r="D13">
        <v>2.6563846153846153</v>
      </c>
      <c r="F13">
        <v>-1.6176153846153847</v>
      </c>
      <c r="G13">
        <v>-2.1465000000000001</v>
      </c>
      <c r="H13">
        <v>-2.147153846153846</v>
      </c>
    </row>
    <row r="14" spans="1:8" x14ac:dyDescent="0.25">
      <c r="A14" s="1" t="s">
        <v>24</v>
      </c>
      <c r="B14">
        <v>1.8398888888888889</v>
      </c>
      <c r="C14">
        <v>3.0824000000000003</v>
      </c>
      <c r="D14">
        <v>2.34375</v>
      </c>
      <c r="F14">
        <v>-2.5955882352941178</v>
      </c>
      <c r="G14">
        <v>-2.1516250000000001</v>
      </c>
      <c r="H14">
        <v>-2.0770000000000004</v>
      </c>
    </row>
    <row r="15" spans="1:8" x14ac:dyDescent="0.25">
      <c r="A15" s="1" t="s">
        <v>25</v>
      </c>
      <c r="B15">
        <v>1.6436153846153847</v>
      </c>
      <c r="C15">
        <v>1.2021249999999999</v>
      </c>
      <c r="D15">
        <v>0.95884210526315805</v>
      </c>
      <c r="F15">
        <v>-0.92007692307692313</v>
      </c>
      <c r="G15">
        <v>-2.1592222222222222</v>
      </c>
      <c r="H15">
        <v>-1.8156470588235296</v>
      </c>
    </row>
    <row r="16" spans="1:8" x14ac:dyDescent="0.25">
      <c r="A16" s="1" t="s">
        <v>26</v>
      </c>
      <c r="B16">
        <v>0.9976250000000001</v>
      </c>
      <c r="C16">
        <v>0.83349999999999991</v>
      </c>
      <c r="D16">
        <v>-0.47400000000000009</v>
      </c>
      <c r="F16">
        <v>-6.3431666666666677</v>
      </c>
      <c r="G16">
        <v>-2.9956250000000004</v>
      </c>
      <c r="H16">
        <v>-2.7892666666666672</v>
      </c>
    </row>
    <row r="17" spans="1:8" x14ac:dyDescent="0.25">
      <c r="A17" s="1" t="s">
        <v>29</v>
      </c>
      <c r="B17">
        <v>0.82860000000000011</v>
      </c>
      <c r="C17">
        <v>1.6266666666666669</v>
      </c>
      <c r="D17">
        <v>2.0573333333333337</v>
      </c>
      <c r="F17">
        <v>-1.3960588235294116</v>
      </c>
      <c r="G17">
        <v>-2.0618571428571428</v>
      </c>
      <c r="H17">
        <v>-1.8413333333333333</v>
      </c>
    </row>
    <row r="18" spans="1:8" x14ac:dyDescent="0.25">
      <c r="A18" s="1" t="s">
        <v>30</v>
      </c>
      <c r="B18">
        <v>3.2471666666666663</v>
      </c>
      <c r="C18">
        <v>1.8055999999999996</v>
      </c>
      <c r="D18">
        <v>2.0282222222222224</v>
      </c>
      <c r="F18">
        <v>-3.6250555555555559</v>
      </c>
      <c r="G18">
        <v>-3.1460000000000004</v>
      </c>
      <c r="H18">
        <v>-3.9930588235294113</v>
      </c>
    </row>
    <row r="20" spans="1:8" s="2" customFormat="1" x14ac:dyDescent="0.25">
      <c r="A20" s="2" t="s">
        <v>38</v>
      </c>
      <c r="B20" s="2">
        <f t="shared" ref="B20:D20" si="0">AVERAGE(B3:B18)</f>
        <v>2.1548179832594303</v>
      </c>
      <c r="C20" s="2">
        <f t="shared" si="0"/>
        <v>2.0522295138888889</v>
      </c>
      <c r="D20" s="2">
        <f t="shared" si="0"/>
        <v>1.7451581974859933</v>
      </c>
      <c r="F20" s="2">
        <f t="shared" ref="F20:H20" si="1">AVERAGE(F3:F18)</f>
        <v>-2.4362204378546286</v>
      </c>
      <c r="G20" s="2">
        <f t="shared" si="1"/>
        <v>-1.9995862103174602</v>
      </c>
      <c r="H20" s="2">
        <f t="shared" si="1"/>
        <v>-2.011101975689483</v>
      </c>
    </row>
    <row r="21" spans="1:8" x14ac:dyDescent="0.25">
      <c r="A21" s="2"/>
    </row>
    <row r="22" spans="1:8" x14ac:dyDescent="0.25">
      <c r="A22" s="2" t="s">
        <v>37</v>
      </c>
      <c r="B22">
        <f t="shared" ref="B22:D22" si="2">MEDIAN(B3:B18)</f>
        <v>1.968388888888889</v>
      </c>
      <c r="C22">
        <f t="shared" si="2"/>
        <v>2.0239791666666669</v>
      </c>
      <c r="D22">
        <f t="shared" si="2"/>
        <v>1.9043888888888889</v>
      </c>
      <c r="F22">
        <f t="shared" ref="F22:H22" si="3">MEDIAN(F3:F18)</f>
        <v>-2.1965294117647058</v>
      </c>
      <c r="G22">
        <f t="shared" si="3"/>
        <v>-2.1018785714285713</v>
      </c>
      <c r="H22">
        <f t="shared" si="3"/>
        <v>-1.9591666666666669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30" sqref="C30"/>
    </sheetView>
  </sheetViews>
  <sheetFormatPr defaultColWidth="11" defaultRowHeight="15.75" x14ac:dyDescent="0.25"/>
  <cols>
    <col min="1" max="1" width="20.375" customWidth="1"/>
    <col min="2" max="2" width="18.875" bestFit="1" customWidth="1"/>
    <col min="3" max="3" width="18.125" bestFit="1" customWidth="1"/>
    <col min="4" max="4" width="20" bestFit="1" customWidth="1"/>
    <col min="6" max="6" width="21.125" bestFit="1" customWidth="1"/>
    <col min="7" max="7" width="19.375" bestFit="1" customWidth="1"/>
    <col min="8" max="8" width="20" bestFit="1" customWidth="1"/>
  </cols>
  <sheetData>
    <row r="1" spans="1:8" x14ac:dyDescent="0.25">
      <c r="A1" s="5" t="s">
        <v>36</v>
      </c>
    </row>
    <row r="2" spans="1:8" x14ac:dyDescent="0.25">
      <c r="A2" s="3" t="s">
        <v>28</v>
      </c>
      <c r="B2" s="3" t="s">
        <v>2</v>
      </c>
      <c r="C2" s="3" t="s">
        <v>0</v>
      </c>
      <c r="D2" s="3" t="s">
        <v>3</v>
      </c>
      <c r="E2" s="3"/>
      <c r="F2" s="3" t="s">
        <v>4</v>
      </c>
      <c r="G2" s="3" t="s">
        <v>33</v>
      </c>
      <c r="H2" s="3" t="s">
        <v>5</v>
      </c>
    </row>
    <row r="3" spans="1:8" x14ac:dyDescent="0.25">
      <c r="A3" s="1" t="s">
        <v>14</v>
      </c>
      <c r="B3">
        <v>0.83189473684210513</v>
      </c>
      <c r="C3">
        <v>0.56240000000000001</v>
      </c>
      <c r="D3">
        <v>0.61273684210526302</v>
      </c>
      <c r="F3">
        <v>-1.1707368421052635</v>
      </c>
      <c r="G3">
        <v>-1.7466999999999995</v>
      </c>
      <c r="H3">
        <v>-1.7828888888888887</v>
      </c>
    </row>
    <row r="4" spans="1:8" x14ac:dyDescent="0.25">
      <c r="A4" s="1" t="s">
        <v>15</v>
      </c>
      <c r="B4">
        <v>1.9163999999999999</v>
      </c>
      <c r="C4">
        <v>1.9963000000000002</v>
      </c>
      <c r="D4">
        <v>2.1115499999999998</v>
      </c>
      <c r="F4">
        <v>-1.6453888888888888</v>
      </c>
      <c r="G4">
        <v>-1.7559999999999998</v>
      </c>
      <c r="H4">
        <v>-2.1333888888888897</v>
      </c>
    </row>
    <row r="5" spans="1:8" x14ac:dyDescent="0.25">
      <c r="A5" s="1" t="s">
        <v>16</v>
      </c>
      <c r="B5">
        <v>1.2291333333333334</v>
      </c>
      <c r="C5">
        <v>1.1623000000000001</v>
      </c>
      <c r="D5">
        <v>1.7570000000000001</v>
      </c>
      <c r="F5">
        <v>-0.43324999999999997</v>
      </c>
      <c r="G5">
        <v>-1.1907777777777779</v>
      </c>
      <c r="H5">
        <v>-0.19700000000000004</v>
      </c>
    </row>
    <row r="6" spans="1:8" x14ac:dyDescent="0.25">
      <c r="A6" s="1" t="s">
        <v>17</v>
      </c>
      <c r="B6">
        <v>0.72231578947368436</v>
      </c>
      <c r="C6">
        <v>0.96810000000000007</v>
      </c>
      <c r="D6">
        <v>1.6717368421052632</v>
      </c>
      <c r="F6">
        <v>-0.9643571428571428</v>
      </c>
      <c r="G6">
        <v>-1.2483999999999997</v>
      </c>
      <c r="H6">
        <v>-1.1618823529411764</v>
      </c>
    </row>
    <row r="7" spans="1:8" x14ac:dyDescent="0.25">
      <c r="A7" s="1" t="s">
        <v>18</v>
      </c>
      <c r="B7">
        <v>12.346333333333334</v>
      </c>
      <c r="C7">
        <v>12.376249999999999</v>
      </c>
      <c r="D7">
        <v>8.7166666666666686</v>
      </c>
      <c r="F7">
        <v>-16.335857142857144</v>
      </c>
      <c r="G7">
        <v>-9.1212222222222223</v>
      </c>
      <c r="H7">
        <v>-9.4523076923076914</v>
      </c>
    </row>
    <row r="8" spans="1:8" x14ac:dyDescent="0.25">
      <c r="A8" s="1" t="s">
        <v>19</v>
      </c>
      <c r="B8">
        <v>2.2872499999999993</v>
      </c>
      <c r="C8">
        <v>2.7186249999999998</v>
      </c>
      <c r="D8">
        <v>4.5102307692307697</v>
      </c>
      <c r="F8">
        <v>-4.6461538461538465</v>
      </c>
      <c r="G8">
        <v>-2.9899999999999998</v>
      </c>
      <c r="H8">
        <v>-4.6471999999999998</v>
      </c>
    </row>
    <row r="9" spans="1:8" x14ac:dyDescent="0.25">
      <c r="A9" s="1" t="s">
        <v>20</v>
      </c>
      <c r="B9">
        <v>4.0566666666666666</v>
      </c>
      <c r="C9">
        <v>4.8566666666666674</v>
      </c>
      <c r="D9">
        <v>3.1764444444444448</v>
      </c>
      <c r="F9">
        <v>-3.6378888888888889</v>
      </c>
      <c r="G9">
        <v>-4.6933999999999996</v>
      </c>
      <c r="H9">
        <v>-4.1050666666666675</v>
      </c>
    </row>
    <row r="10" spans="1:8" x14ac:dyDescent="0.25">
      <c r="A10" s="1" t="s">
        <v>21</v>
      </c>
      <c r="B10">
        <v>0.71372222222222226</v>
      </c>
      <c r="C10">
        <v>2.2161999999999997</v>
      </c>
      <c r="D10">
        <v>1.1568333333333336</v>
      </c>
      <c r="F10">
        <v>-2.4162857142857144</v>
      </c>
      <c r="G10">
        <v>-4.437875</v>
      </c>
      <c r="H10">
        <v>-2.4002857142857144</v>
      </c>
    </row>
    <row r="11" spans="1:8" x14ac:dyDescent="0.25">
      <c r="A11" s="1" t="s">
        <v>22</v>
      </c>
      <c r="B11">
        <v>4.0855555555555547</v>
      </c>
      <c r="C11">
        <v>3.7989999999999999</v>
      </c>
      <c r="D11">
        <v>4.4427058823529419</v>
      </c>
      <c r="F11">
        <v>-7.9656111111111096</v>
      </c>
      <c r="G11">
        <v>-4.7475000000000005</v>
      </c>
      <c r="H11">
        <v>-4.9152941176470595</v>
      </c>
    </row>
    <row r="12" spans="1:8" x14ac:dyDescent="0.25">
      <c r="A12" s="1" t="s">
        <v>23</v>
      </c>
      <c r="B12">
        <v>1.1068125000000002</v>
      </c>
      <c r="C12">
        <v>1.2099</v>
      </c>
      <c r="D12">
        <v>1.2300000000000002</v>
      </c>
      <c r="F12">
        <v>-1.4241666666666666</v>
      </c>
      <c r="G12">
        <v>-0.81500000000000017</v>
      </c>
      <c r="H12">
        <v>-1.7436874999999998</v>
      </c>
    </row>
    <row r="13" spans="1:8" x14ac:dyDescent="0.25">
      <c r="A13" s="1" t="s">
        <v>27</v>
      </c>
      <c r="B13">
        <v>7.4205714285714279</v>
      </c>
      <c r="C13">
        <v>5.3996000000000004</v>
      </c>
      <c r="D13">
        <v>6.6264615384615393</v>
      </c>
      <c r="F13">
        <v>-6.027857142857143</v>
      </c>
      <c r="G13">
        <v>-4.8255555555555558</v>
      </c>
      <c r="H13">
        <v>-10.173076923076923</v>
      </c>
    </row>
    <row r="14" spans="1:8" x14ac:dyDescent="0.25">
      <c r="A14" s="1" t="s">
        <v>24</v>
      </c>
      <c r="B14">
        <v>3.582444444444445</v>
      </c>
      <c r="C14">
        <v>4.4119999999999999</v>
      </c>
      <c r="D14">
        <v>3.4853529411764712</v>
      </c>
      <c r="F14">
        <v>-3.8968823529411765</v>
      </c>
      <c r="G14">
        <v>-4.1526249999999996</v>
      </c>
      <c r="H14">
        <v>-4.6093076923076923</v>
      </c>
    </row>
    <row r="15" spans="1:8" x14ac:dyDescent="0.25">
      <c r="A15" s="1" t="s">
        <v>25</v>
      </c>
      <c r="B15">
        <v>1.2409999999999999</v>
      </c>
      <c r="C15">
        <v>2.6816249999999999</v>
      </c>
      <c r="D15">
        <v>1.6038421052631577</v>
      </c>
      <c r="F15">
        <v>-2.4102307692307687</v>
      </c>
      <c r="G15">
        <v>-3.1291111111111105</v>
      </c>
      <c r="H15">
        <v>-2.4105294117647058</v>
      </c>
    </row>
    <row r="16" spans="1:8" x14ac:dyDescent="0.25">
      <c r="A16" s="1" t="s">
        <v>26</v>
      </c>
      <c r="B16">
        <v>1.3345625000000003</v>
      </c>
      <c r="C16">
        <v>5.4104999999999999</v>
      </c>
      <c r="D16">
        <v>0.74912499999999982</v>
      </c>
      <c r="F16">
        <v>-7.963388888888888</v>
      </c>
      <c r="G16">
        <v>-4.7574999999999994</v>
      </c>
      <c r="H16">
        <v>-2.4998666666666671</v>
      </c>
    </row>
    <row r="17" spans="1:8" x14ac:dyDescent="0.25">
      <c r="A17" s="1" t="s">
        <v>29</v>
      </c>
      <c r="B17">
        <v>4.2418571428571434</v>
      </c>
      <c r="C17">
        <v>6.1516666666666673</v>
      </c>
      <c r="D17">
        <v>7.7225000000000001</v>
      </c>
      <c r="F17">
        <v>-4.9034705882352929</v>
      </c>
      <c r="G17">
        <v>-5.1742857142857144</v>
      </c>
      <c r="H17">
        <v>-6.0196153846153839</v>
      </c>
    </row>
    <row r="18" spans="1:8" x14ac:dyDescent="0.25">
      <c r="A18" s="1" t="s">
        <v>30</v>
      </c>
      <c r="B18">
        <v>3.1788888888888884</v>
      </c>
      <c r="C18">
        <v>1.5098</v>
      </c>
      <c r="D18">
        <v>2.0065</v>
      </c>
      <c r="F18">
        <v>-3.416611111111111</v>
      </c>
      <c r="G18">
        <v>-2.080111111111111</v>
      </c>
      <c r="H18">
        <v>-2.3161176470588236</v>
      </c>
    </row>
    <row r="20" spans="1:8" s="2" customFormat="1" x14ac:dyDescent="0.25">
      <c r="A20" s="2" t="s">
        <v>38</v>
      </c>
      <c r="B20" s="2">
        <f t="shared" ref="B20:D20" si="0">AVERAGE(B3:B18)</f>
        <v>3.1434630338868006</v>
      </c>
      <c r="C20" s="2">
        <f t="shared" si="0"/>
        <v>3.589433333333333</v>
      </c>
      <c r="D20" s="2">
        <f t="shared" si="0"/>
        <v>3.2237303978212415</v>
      </c>
      <c r="F20" s="2">
        <f t="shared" ref="F20:H20" si="1">AVERAGE(F3:F18)</f>
        <v>-4.3286335685674402</v>
      </c>
      <c r="G20" s="2">
        <f t="shared" si="1"/>
        <v>-3.5541289682539676</v>
      </c>
      <c r="H20" s="2">
        <f t="shared" si="1"/>
        <v>-3.7854697216947679</v>
      </c>
    </row>
    <row r="21" spans="1:8" x14ac:dyDescent="0.25">
      <c r="A21" s="2"/>
    </row>
    <row r="22" spans="1:8" x14ac:dyDescent="0.25">
      <c r="A22" s="2" t="s">
        <v>37</v>
      </c>
      <c r="B22">
        <f t="shared" ref="B22:D22" si="2">MEDIAN(B3:B18)</f>
        <v>2.1018249999999998</v>
      </c>
      <c r="C22">
        <f t="shared" si="2"/>
        <v>2.7001249999999999</v>
      </c>
      <c r="D22">
        <f t="shared" si="2"/>
        <v>2.0590250000000001</v>
      </c>
      <c r="F22">
        <f t="shared" ref="F22:H22" si="3">MEDIAN(F3:F18)</f>
        <v>-3.52725</v>
      </c>
      <c r="G22">
        <f t="shared" si="3"/>
        <v>-3.640868055555555</v>
      </c>
      <c r="H22">
        <f t="shared" si="3"/>
        <v>-2.4551980392156865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29" workbookViewId="0">
      <selection activeCell="D27" sqref="D27:D58"/>
    </sheetView>
  </sheetViews>
  <sheetFormatPr defaultColWidth="11" defaultRowHeight="15.75" x14ac:dyDescent="0.25"/>
  <cols>
    <col min="1" max="1" width="14.375" bestFit="1" customWidth="1"/>
    <col min="2" max="2" width="18.875" bestFit="1" customWidth="1"/>
    <col min="3" max="3" width="18.125" bestFit="1" customWidth="1"/>
    <col min="4" max="4" width="20" bestFit="1" customWidth="1"/>
    <col min="6" max="6" width="21.125" bestFit="1" customWidth="1"/>
    <col min="7" max="7" width="19.375" bestFit="1" customWidth="1"/>
    <col min="8" max="8" width="20" bestFit="1" customWidth="1"/>
  </cols>
  <sheetData>
    <row r="1" spans="1:8" x14ac:dyDescent="0.25">
      <c r="A1" s="2" t="s">
        <v>34</v>
      </c>
    </row>
    <row r="2" spans="1:8" x14ac:dyDescent="0.25">
      <c r="A2" s="3" t="s">
        <v>28</v>
      </c>
      <c r="B2" s="3" t="s">
        <v>2</v>
      </c>
      <c r="C2" s="3" t="s">
        <v>0</v>
      </c>
      <c r="D2" s="3" t="s">
        <v>3</v>
      </c>
      <c r="E2" s="3"/>
      <c r="F2" s="3" t="s">
        <v>4</v>
      </c>
      <c r="G2" s="3" t="s">
        <v>33</v>
      </c>
      <c r="H2" s="3" t="s">
        <v>5</v>
      </c>
    </row>
    <row r="3" spans="1:8" x14ac:dyDescent="0.25">
      <c r="A3" s="1" t="s">
        <v>14</v>
      </c>
      <c r="B3">
        <v>1.4</v>
      </c>
      <c r="D3">
        <v>2</v>
      </c>
      <c r="F3">
        <v>1.45</v>
      </c>
      <c r="H3">
        <v>1.65</v>
      </c>
    </row>
    <row r="4" spans="1:8" x14ac:dyDescent="0.25">
      <c r="A4" s="1" t="s">
        <v>15</v>
      </c>
      <c r="B4">
        <v>2.0499999999999998</v>
      </c>
      <c r="D4">
        <v>1.65</v>
      </c>
      <c r="F4">
        <v>1.9</v>
      </c>
      <c r="H4">
        <v>1.6</v>
      </c>
    </row>
    <row r="5" spans="1:8" x14ac:dyDescent="0.25">
      <c r="A5" s="1" t="s">
        <v>16</v>
      </c>
      <c r="B5">
        <v>2.4500000000000002</v>
      </c>
      <c r="D5">
        <v>2.15</v>
      </c>
      <c r="F5">
        <v>2.15</v>
      </c>
      <c r="H5">
        <v>2.5499999999999998</v>
      </c>
    </row>
    <row r="6" spans="1:8" x14ac:dyDescent="0.25">
      <c r="A6" s="1" t="s">
        <v>17</v>
      </c>
      <c r="B6">
        <v>1.9</v>
      </c>
      <c r="D6">
        <v>1.95</v>
      </c>
      <c r="F6">
        <v>2</v>
      </c>
      <c r="H6">
        <v>2</v>
      </c>
    </row>
    <row r="7" spans="1:8" x14ac:dyDescent="0.25">
      <c r="A7" s="1" t="s">
        <v>18</v>
      </c>
      <c r="B7">
        <v>2.4</v>
      </c>
      <c r="D7">
        <v>1.85</v>
      </c>
      <c r="F7">
        <v>2.2999999999999998</v>
      </c>
      <c r="H7">
        <v>1.9</v>
      </c>
    </row>
    <row r="8" spans="1:8" x14ac:dyDescent="0.25">
      <c r="A8" s="1" t="s">
        <v>19</v>
      </c>
      <c r="B8">
        <v>1.85</v>
      </c>
      <c r="D8">
        <v>1.85</v>
      </c>
      <c r="F8">
        <v>2.15</v>
      </c>
      <c r="H8">
        <v>1.9</v>
      </c>
    </row>
    <row r="9" spans="1:8" x14ac:dyDescent="0.25">
      <c r="A9" s="1" t="s">
        <v>20</v>
      </c>
      <c r="B9">
        <v>1.95</v>
      </c>
      <c r="D9">
        <v>1.7</v>
      </c>
      <c r="F9">
        <v>1.75</v>
      </c>
      <c r="H9">
        <v>1.65</v>
      </c>
    </row>
    <row r="10" spans="1:8" x14ac:dyDescent="0.25">
      <c r="A10" s="1" t="s">
        <v>21</v>
      </c>
      <c r="B10">
        <v>2.75</v>
      </c>
      <c r="D10">
        <v>2.8</v>
      </c>
      <c r="F10">
        <v>2.7</v>
      </c>
      <c r="H10">
        <v>2.5</v>
      </c>
    </row>
    <row r="11" spans="1:8" x14ac:dyDescent="0.25">
      <c r="A11" s="1" t="s">
        <v>22</v>
      </c>
      <c r="B11">
        <v>1.25</v>
      </c>
      <c r="D11">
        <v>1.05</v>
      </c>
      <c r="F11">
        <v>2.25</v>
      </c>
      <c r="H11">
        <v>0.95</v>
      </c>
    </row>
    <row r="12" spans="1:8" x14ac:dyDescent="0.25">
      <c r="A12" s="1" t="s">
        <v>23</v>
      </c>
      <c r="B12">
        <v>1.45</v>
      </c>
      <c r="D12">
        <v>1.35</v>
      </c>
      <c r="F12">
        <v>1.4</v>
      </c>
      <c r="H12">
        <v>1.35</v>
      </c>
    </row>
    <row r="13" spans="1:8" x14ac:dyDescent="0.25">
      <c r="A13" s="1" t="s">
        <v>27</v>
      </c>
      <c r="B13">
        <v>2.2000000000000002</v>
      </c>
      <c r="D13">
        <v>2.1</v>
      </c>
      <c r="F13">
        <v>2.2999999999999998</v>
      </c>
      <c r="H13">
        <v>2.15</v>
      </c>
    </row>
    <row r="14" spans="1:8" x14ac:dyDescent="0.25">
      <c r="A14" s="1" t="s">
        <v>24</v>
      </c>
      <c r="B14">
        <v>1.55</v>
      </c>
      <c r="D14">
        <v>1.85</v>
      </c>
      <c r="F14">
        <v>1.65</v>
      </c>
      <c r="H14">
        <v>1.55</v>
      </c>
    </row>
    <row r="15" spans="1:8" x14ac:dyDescent="0.25">
      <c r="A15" s="1" t="s">
        <v>25</v>
      </c>
      <c r="B15">
        <v>2.0499999999999998</v>
      </c>
      <c r="D15">
        <v>1.7</v>
      </c>
      <c r="F15">
        <v>2.0499999999999998</v>
      </c>
      <c r="H15">
        <v>1.85</v>
      </c>
    </row>
    <row r="16" spans="1:8" x14ac:dyDescent="0.25">
      <c r="A16" s="1" t="s">
        <v>26</v>
      </c>
      <c r="B16">
        <v>1.25</v>
      </c>
      <c r="D16">
        <v>1.1000000000000001</v>
      </c>
      <c r="F16">
        <v>1.1499999999999999</v>
      </c>
      <c r="H16">
        <v>1.3</v>
      </c>
    </row>
    <row r="17" spans="1:8" x14ac:dyDescent="0.25">
      <c r="A17" s="1" t="s">
        <v>29</v>
      </c>
      <c r="B17">
        <v>2.2000000000000002</v>
      </c>
      <c r="D17">
        <v>1.9</v>
      </c>
      <c r="F17">
        <v>2.35</v>
      </c>
      <c r="H17">
        <v>2.1666666666666665</v>
      </c>
    </row>
    <row r="18" spans="1:8" x14ac:dyDescent="0.25">
      <c r="A18" s="1" t="s">
        <v>30</v>
      </c>
      <c r="B18">
        <v>1.8</v>
      </c>
      <c r="D18">
        <v>1.45</v>
      </c>
      <c r="F18">
        <v>1.736842105263158</v>
      </c>
      <c r="H18">
        <v>1.7</v>
      </c>
    </row>
    <row r="20" spans="1:8" x14ac:dyDescent="0.25">
      <c r="A20" s="2" t="s">
        <v>6</v>
      </c>
      <c r="B20">
        <f t="shared" ref="B20:D20" si="0">AVERAGE(B3:B18)</f>
        <v>1.90625</v>
      </c>
      <c r="C20" t="e">
        <f t="shared" si="0"/>
        <v>#DIV/0!</v>
      </c>
      <c r="D20">
        <f t="shared" si="0"/>
        <v>1.7781250000000002</v>
      </c>
      <c r="F20">
        <f t="shared" ref="F20:H20" si="1">AVERAGE(F3:F18)</f>
        <v>1.9554276315789474</v>
      </c>
      <c r="G20" t="e">
        <f t="shared" si="1"/>
        <v>#DIV/0!</v>
      </c>
      <c r="H20">
        <f t="shared" si="1"/>
        <v>1.7979166666666668</v>
      </c>
    </row>
    <row r="21" spans="1:8" x14ac:dyDescent="0.25">
      <c r="A21" s="2"/>
      <c r="B21">
        <f>STDEV(B3:B18)</f>
        <v>0.44229515032385408</v>
      </c>
      <c r="C21" t="e">
        <f t="shared" ref="C21:H21" si="2">STDEV(C3:C18)</f>
        <v>#DIV/0!</v>
      </c>
      <c r="D21">
        <f t="shared" si="2"/>
        <v>0.42464445912629706</v>
      </c>
      <c r="E21" t="e">
        <f t="shared" si="2"/>
        <v>#DIV/0!</v>
      </c>
      <c r="F21">
        <f t="shared" si="2"/>
        <v>0.40987517946611768</v>
      </c>
      <c r="G21" t="e">
        <f t="shared" si="2"/>
        <v>#DIV/0!</v>
      </c>
      <c r="H21">
        <f t="shared" si="2"/>
        <v>0.42460766204422895</v>
      </c>
    </row>
    <row r="22" spans="1:8" x14ac:dyDescent="0.25">
      <c r="A22" s="2" t="s">
        <v>40</v>
      </c>
      <c r="B22">
        <f>MEDIAN(B3:B18)</f>
        <v>1.9249999999999998</v>
      </c>
      <c r="C22" t="e">
        <f>MEDIAN(C3:C18)</f>
        <v>#NUM!</v>
      </c>
      <c r="D22">
        <f>MEDIAN(D3:D18)</f>
        <v>1.85</v>
      </c>
      <c r="F22">
        <f>MEDIAN(F3:F18)</f>
        <v>2.0249999999999999</v>
      </c>
      <c r="G22" t="e">
        <f>MEDIAN(G3:G18)</f>
        <v>#NUM!</v>
      </c>
      <c r="H22">
        <f>MEDIAN(H3:H18)</f>
        <v>1.7749999999999999</v>
      </c>
    </row>
    <row r="23" spans="1:8" x14ac:dyDescent="0.25">
      <c r="A23" s="2"/>
    </row>
    <row r="24" spans="1:8" x14ac:dyDescent="0.25">
      <c r="A24" s="2" t="s">
        <v>41</v>
      </c>
    </row>
    <row r="25" spans="1:8" x14ac:dyDescent="0.25">
      <c r="A25" s="2" t="s">
        <v>28</v>
      </c>
      <c r="B25" s="2" t="s">
        <v>42</v>
      </c>
      <c r="C25" s="2" t="s">
        <v>43</v>
      </c>
      <c r="D25" s="2" t="s">
        <v>44</v>
      </c>
      <c r="E25" s="2"/>
      <c r="F25" s="2" t="s">
        <v>45</v>
      </c>
      <c r="G25" s="2" t="s">
        <v>46</v>
      </c>
      <c r="H25" s="2" t="s">
        <v>47</v>
      </c>
    </row>
    <row r="26" spans="1:8" x14ac:dyDescent="0.25">
      <c r="A26" s="1"/>
    </row>
    <row r="27" spans="1:8" x14ac:dyDescent="0.25">
      <c r="A27" s="1" t="s">
        <v>14</v>
      </c>
      <c r="B27">
        <v>1.4</v>
      </c>
      <c r="D27">
        <v>2</v>
      </c>
      <c r="H27">
        <f>D27-B27</f>
        <v>0.60000000000000009</v>
      </c>
    </row>
    <row r="28" spans="1:8" x14ac:dyDescent="0.25">
      <c r="A28" s="1" t="s">
        <v>15</v>
      </c>
      <c r="B28">
        <v>2.0499999999999998</v>
      </c>
      <c r="D28">
        <v>1.65</v>
      </c>
      <c r="H28">
        <f t="shared" ref="H28:H58" si="3">D28-B28</f>
        <v>-0.39999999999999991</v>
      </c>
    </row>
    <row r="29" spans="1:8" x14ac:dyDescent="0.25">
      <c r="A29" s="1" t="s">
        <v>16</v>
      </c>
      <c r="B29">
        <v>2.4500000000000002</v>
      </c>
      <c r="D29">
        <v>2.15</v>
      </c>
      <c r="H29">
        <f t="shared" si="3"/>
        <v>-0.30000000000000027</v>
      </c>
    </row>
    <row r="30" spans="1:8" x14ac:dyDescent="0.25">
      <c r="A30" s="1" t="s">
        <v>17</v>
      </c>
      <c r="B30">
        <v>1.9</v>
      </c>
      <c r="D30">
        <v>1.95</v>
      </c>
      <c r="H30">
        <f t="shared" si="3"/>
        <v>5.0000000000000044E-2</v>
      </c>
    </row>
    <row r="31" spans="1:8" x14ac:dyDescent="0.25">
      <c r="A31" s="1" t="s">
        <v>18</v>
      </c>
      <c r="B31">
        <v>2.4</v>
      </c>
      <c r="D31">
        <v>1.85</v>
      </c>
      <c r="H31">
        <f t="shared" si="3"/>
        <v>-0.54999999999999982</v>
      </c>
    </row>
    <row r="32" spans="1:8" x14ac:dyDescent="0.25">
      <c r="A32" s="1" t="s">
        <v>19</v>
      </c>
      <c r="B32">
        <v>1.85</v>
      </c>
      <c r="D32">
        <v>1.85</v>
      </c>
      <c r="H32">
        <f t="shared" si="3"/>
        <v>0</v>
      </c>
    </row>
    <row r="33" spans="1:8" x14ac:dyDescent="0.25">
      <c r="A33" s="1" t="s">
        <v>20</v>
      </c>
      <c r="B33">
        <v>1.95</v>
      </c>
      <c r="D33">
        <v>1.7</v>
      </c>
      <c r="H33">
        <f t="shared" si="3"/>
        <v>-0.25</v>
      </c>
    </row>
    <row r="34" spans="1:8" x14ac:dyDescent="0.25">
      <c r="A34" s="1" t="s">
        <v>21</v>
      </c>
      <c r="B34">
        <v>2.75</v>
      </c>
      <c r="D34">
        <v>2.8</v>
      </c>
      <c r="H34">
        <f t="shared" si="3"/>
        <v>4.9999999999999822E-2</v>
      </c>
    </row>
    <row r="35" spans="1:8" x14ac:dyDescent="0.25">
      <c r="A35" s="1" t="s">
        <v>22</v>
      </c>
      <c r="B35">
        <v>1.25</v>
      </c>
      <c r="D35">
        <v>1.05</v>
      </c>
      <c r="H35">
        <f t="shared" si="3"/>
        <v>-0.19999999999999996</v>
      </c>
    </row>
    <row r="36" spans="1:8" x14ac:dyDescent="0.25">
      <c r="A36" s="1" t="s">
        <v>23</v>
      </c>
      <c r="B36">
        <v>1.45</v>
      </c>
      <c r="D36">
        <v>1.35</v>
      </c>
      <c r="H36">
        <f t="shared" si="3"/>
        <v>-9.9999999999999867E-2</v>
      </c>
    </row>
    <row r="37" spans="1:8" x14ac:dyDescent="0.25">
      <c r="A37" s="1" t="s">
        <v>27</v>
      </c>
      <c r="B37">
        <v>2.2000000000000002</v>
      </c>
      <c r="D37">
        <v>2.1</v>
      </c>
      <c r="H37">
        <f t="shared" si="3"/>
        <v>-0.10000000000000009</v>
      </c>
    </row>
    <row r="38" spans="1:8" x14ac:dyDescent="0.25">
      <c r="A38" s="1" t="s">
        <v>24</v>
      </c>
      <c r="B38">
        <v>1.55</v>
      </c>
      <c r="D38">
        <v>1.85</v>
      </c>
      <c r="H38">
        <f t="shared" si="3"/>
        <v>0.30000000000000004</v>
      </c>
    </row>
    <row r="39" spans="1:8" x14ac:dyDescent="0.25">
      <c r="A39" s="1" t="s">
        <v>25</v>
      </c>
      <c r="B39">
        <v>2.0499999999999998</v>
      </c>
      <c r="D39">
        <v>1.7</v>
      </c>
      <c r="H39">
        <f t="shared" si="3"/>
        <v>-0.34999999999999987</v>
      </c>
    </row>
    <row r="40" spans="1:8" x14ac:dyDescent="0.25">
      <c r="A40" s="1" t="s">
        <v>26</v>
      </c>
      <c r="B40">
        <v>1.25</v>
      </c>
      <c r="D40">
        <v>1.1000000000000001</v>
      </c>
      <c r="H40">
        <f t="shared" si="3"/>
        <v>-0.14999999999999991</v>
      </c>
    </row>
    <row r="41" spans="1:8" x14ac:dyDescent="0.25">
      <c r="A41" s="1" t="s">
        <v>29</v>
      </c>
      <c r="B41">
        <v>2.2000000000000002</v>
      </c>
      <c r="D41">
        <v>1.9</v>
      </c>
      <c r="H41">
        <f t="shared" si="3"/>
        <v>-0.30000000000000027</v>
      </c>
    </row>
    <row r="42" spans="1:8" x14ac:dyDescent="0.25">
      <c r="A42" s="1" t="s">
        <v>30</v>
      </c>
      <c r="B42">
        <v>1.8</v>
      </c>
      <c r="D42">
        <v>1.45</v>
      </c>
      <c r="H42">
        <f t="shared" si="3"/>
        <v>-0.35000000000000009</v>
      </c>
    </row>
    <row r="43" spans="1:8" x14ac:dyDescent="0.25">
      <c r="A43" s="1" t="s">
        <v>14</v>
      </c>
      <c r="B43">
        <v>1.45</v>
      </c>
      <c r="D43">
        <v>1.65</v>
      </c>
      <c r="H43">
        <f t="shared" si="3"/>
        <v>0.19999999999999996</v>
      </c>
    </row>
    <row r="44" spans="1:8" x14ac:dyDescent="0.25">
      <c r="A44" s="1" t="s">
        <v>15</v>
      </c>
      <c r="B44">
        <v>1.9</v>
      </c>
      <c r="D44">
        <v>1.6</v>
      </c>
      <c r="H44">
        <f t="shared" si="3"/>
        <v>-0.29999999999999982</v>
      </c>
    </row>
    <row r="45" spans="1:8" x14ac:dyDescent="0.25">
      <c r="A45" s="1" t="s">
        <v>16</v>
      </c>
      <c r="B45">
        <v>2.15</v>
      </c>
      <c r="D45">
        <v>2.5499999999999998</v>
      </c>
      <c r="H45">
        <f t="shared" si="3"/>
        <v>0.39999999999999991</v>
      </c>
    </row>
    <row r="46" spans="1:8" x14ac:dyDescent="0.25">
      <c r="A46" s="1" t="s">
        <v>17</v>
      </c>
      <c r="B46">
        <v>2</v>
      </c>
      <c r="D46">
        <v>2</v>
      </c>
      <c r="H46">
        <f t="shared" si="3"/>
        <v>0</v>
      </c>
    </row>
    <row r="47" spans="1:8" x14ac:dyDescent="0.25">
      <c r="A47" s="1" t="s">
        <v>18</v>
      </c>
      <c r="B47">
        <v>2.2999999999999998</v>
      </c>
      <c r="D47">
        <v>1.9</v>
      </c>
      <c r="H47">
        <f t="shared" si="3"/>
        <v>-0.39999999999999991</v>
      </c>
    </row>
    <row r="48" spans="1:8" x14ac:dyDescent="0.25">
      <c r="A48" s="1" t="s">
        <v>19</v>
      </c>
      <c r="B48">
        <v>2.15</v>
      </c>
      <c r="D48">
        <v>1.9</v>
      </c>
      <c r="H48">
        <f t="shared" si="3"/>
        <v>-0.25</v>
      </c>
    </row>
    <row r="49" spans="1:8" x14ac:dyDescent="0.25">
      <c r="A49" s="1" t="s">
        <v>20</v>
      </c>
      <c r="B49">
        <v>1.75</v>
      </c>
      <c r="D49">
        <v>1.65</v>
      </c>
      <c r="H49">
        <f t="shared" si="3"/>
        <v>-0.10000000000000009</v>
      </c>
    </row>
    <row r="50" spans="1:8" x14ac:dyDescent="0.25">
      <c r="A50" s="1" t="s">
        <v>21</v>
      </c>
      <c r="B50">
        <v>2.7</v>
      </c>
      <c r="D50">
        <v>2.5</v>
      </c>
      <c r="H50">
        <f t="shared" si="3"/>
        <v>-0.20000000000000018</v>
      </c>
    </row>
    <row r="51" spans="1:8" x14ac:dyDescent="0.25">
      <c r="A51" s="1" t="s">
        <v>22</v>
      </c>
      <c r="B51">
        <v>2.25</v>
      </c>
      <c r="D51">
        <v>0.95</v>
      </c>
      <c r="H51">
        <f t="shared" si="3"/>
        <v>-1.3</v>
      </c>
    </row>
    <row r="52" spans="1:8" x14ac:dyDescent="0.25">
      <c r="A52" s="1" t="s">
        <v>23</v>
      </c>
      <c r="B52">
        <v>1.4</v>
      </c>
      <c r="D52">
        <v>1.35</v>
      </c>
      <c r="H52">
        <f t="shared" si="3"/>
        <v>-4.9999999999999822E-2</v>
      </c>
    </row>
    <row r="53" spans="1:8" x14ac:dyDescent="0.25">
      <c r="A53" s="1" t="s">
        <v>27</v>
      </c>
      <c r="B53">
        <v>2.2999999999999998</v>
      </c>
      <c r="D53">
        <v>2.15</v>
      </c>
      <c r="H53">
        <f t="shared" si="3"/>
        <v>-0.14999999999999991</v>
      </c>
    </row>
    <row r="54" spans="1:8" x14ac:dyDescent="0.25">
      <c r="A54" s="1" t="s">
        <v>24</v>
      </c>
      <c r="B54">
        <v>1.65</v>
      </c>
      <c r="D54">
        <v>1.55</v>
      </c>
      <c r="H54">
        <f t="shared" si="3"/>
        <v>-9.9999999999999867E-2</v>
      </c>
    </row>
    <row r="55" spans="1:8" x14ac:dyDescent="0.25">
      <c r="A55" s="1" t="s">
        <v>25</v>
      </c>
      <c r="B55">
        <v>2.0499999999999998</v>
      </c>
      <c r="D55">
        <v>1.85</v>
      </c>
      <c r="H55">
        <f t="shared" si="3"/>
        <v>-0.19999999999999973</v>
      </c>
    </row>
    <row r="56" spans="1:8" x14ac:dyDescent="0.25">
      <c r="A56" s="1" t="s">
        <v>26</v>
      </c>
      <c r="B56">
        <v>1.1499999999999999</v>
      </c>
      <c r="D56">
        <v>1.3</v>
      </c>
      <c r="H56">
        <f t="shared" si="3"/>
        <v>0.15000000000000013</v>
      </c>
    </row>
    <row r="57" spans="1:8" x14ac:dyDescent="0.25">
      <c r="A57" s="1" t="s">
        <v>29</v>
      </c>
      <c r="B57">
        <v>2.35</v>
      </c>
      <c r="D57">
        <v>2.1666666666666665</v>
      </c>
      <c r="H57">
        <f t="shared" si="3"/>
        <v>-0.18333333333333357</v>
      </c>
    </row>
    <row r="58" spans="1:8" x14ac:dyDescent="0.25">
      <c r="A58" s="1" t="s">
        <v>30</v>
      </c>
      <c r="B58">
        <v>1.736842105263158</v>
      </c>
      <c r="D58">
        <v>1.7</v>
      </c>
      <c r="H58">
        <f t="shared" si="3"/>
        <v>-3.6842105263158009E-2</v>
      </c>
    </row>
    <row r="60" spans="1:8" x14ac:dyDescent="0.25">
      <c r="A60" s="2" t="s">
        <v>8</v>
      </c>
      <c r="B60">
        <f>AVERAGE(B27:B58)</f>
        <v>1.9308388157894734</v>
      </c>
      <c r="D60">
        <f t="shared" ref="D60:H60" si="4">AVERAGE(D27:D58)</f>
        <v>1.7880208333333332</v>
      </c>
      <c r="H60">
        <f t="shared" si="4"/>
        <v>-0.1428179824561403</v>
      </c>
    </row>
    <row r="61" spans="1:8" x14ac:dyDescent="0.25">
      <c r="A61" s="2" t="s">
        <v>13</v>
      </c>
      <c r="B61" s="2">
        <f t="shared" ref="B61" si="5">B60/1000</f>
        <v>1.9308388157894733E-3</v>
      </c>
      <c r="C61" s="2"/>
      <c r="D61" s="2">
        <f t="shared" ref="D61" si="6">D60/1000</f>
        <v>1.7880208333333331E-3</v>
      </c>
      <c r="E61" s="2"/>
      <c r="F61" s="2"/>
      <c r="G61" s="2"/>
      <c r="H61" s="2">
        <f t="shared" ref="H61" si="7">H60/1000</f>
        <v>-1.4281798245614031E-4</v>
      </c>
    </row>
    <row r="62" spans="1:8" x14ac:dyDescent="0.25">
      <c r="A62" s="2" t="s">
        <v>31</v>
      </c>
      <c r="B62">
        <f>MEDIAN(B27:B58)</f>
        <v>1.9750000000000001</v>
      </c>
      <c r="D62">
        <f t="shared" ref="D62:H62" si="8">MEDIAN(D27:D58)</f>
        <v>1.85</v>
      </c>
      <c r="H62">
        <f t="shared" si="8"/>
        <v>-0.14999999999999991</v>
      </c>
    </row>
    <row r="63" spans="1:8" x14ac:dyDescent="0.25">
      <c r="A63" s="2" t="s">
        <v>32</v>
      </c>
      <c r="B63" s="13">
        <f t="shared" ref="B63" si="9">B62/1000</f>
        <v>1.9750000000000002E-3</v>
      </c>
      <c r="C63" s="13"/>
      <c r="D63" s="13">
        <f t="shared" ref="D63" si="10">D62/1000</f>
        <v>1.8500000000000001E-3</v>
      </c>
      <c r="E63" s="13"/>
      <c r="F63" s="13"/>
      <c r="G63" s="13"/>
      <c r="H63" s="13">
        <f t="shared" ref="H63" si="11">H62/1000</f>
        <v>-1.4999999999999991E-4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86" sqref="B86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3" width="19.375" bestFit="1" customWidth="1"/>
    <col min="4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33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B2">
        <v>8708</v>
      </c>
      <c r="C2">
        <v>6942</v>
      </c>
      <c r="D2">
        <v>7990</v>
      </c>
      <c r="E2">
        <v>8755</v>
      </c>
      <c r="F2">
        <v>8349</v>
      </c>
      <c r="G2">
        <v>10278</v>
      </c>
    </row>
    <row r="3" spans="1:10" x14ac:dyDescent="0.25">
      <c r="B3">
        <v>9529</v>
      </c>
      <c r="C3">
        <v>1610</v>
      </c>
      <c r="D3">
        <v>6958</v>
      </c>
      <c r="E3">
        <v>8474</v>
      </c>
      <c r="F3">
        <v>5513</v>
      </c>
      <c r="G3">
        <v>10216</v>
      </c>
    </row>
    <row r="4" spans="1:10" x14ac:dyDescent="0.25">
      <c r="B4">
        <v>10186</v>
      </c>
      <c r="C4">
        <v>10716</v>
      </c>
      <c r="D4">
        <v>11576</v>
      </c>
      <c r="E4">
        <v>10513</v>
      </c>
      <c r="F4">
        <v>11450</v>
      </c>
      <c r="G4">
        <v>11403</v>
      </c>
    </row>
    <row r="5" spans="1:10" x14ac:dyDescent="0.25">
      <c r="B5">
        <v>15670</v>
      </c>
      <c r="C5">
        <v>12044</v>
      </c>
      <c r="D5">
        <v>3092</v>
      </c>
      <c r="E5">
        <v>8505</v>
      </c>
      <c r="F5">
        <v>11012</v>
      </c>
      <c r="G5">
        <v>12630</v>
      </c>
    </row>
    <row r="6" spans="1:10" x14ac:dyDescent="0.25">
      <c r="B6">
        <v>6130</v>
      </c>
      <c r="C6">
        <v>10701</v>
      </c>
      <c r="D6">
        <v>10075</v>
      </c>
      <c r="E6">
        <v>8614</v>
      </c>
      <c r="F6">
        <v>8396</v>
      </c>
      <c r="G6">
        <v>10731</v>
      </c>
    </row>
    <row r="7" spans="1:10" x14ac:dyDescent="0.25">
      <c r="B7">
        <v>8192</v>
      </c>
      <c r="C7">
        <v>8458</v>
      </c>
      <c r="D7">
        <v>7817</v>
      </c>
      <c r="E7">
        <v>10060</v>
      </c>
      <c r="F7">
        <v>11028</v>
      </c>
      <c r="G7">
        <v>8645</v>
      </c>
    </row>
    <row r="8" spans="1:10" x14ac:dyDescent="0.25">
      <c r="B8">
        <v>12473</v>
      </c>
      <c r="C8">
        <v>7255</v>
      </c>
      <c r="D8">
        <v>6130</v>
      </c>
      <c r="E8">
        <v>10684</v>
      </c>
      <c r="F8">
        <v>6928</v>
      </c>
      <c r="G8">
        <v>10700</v>
      </c>
    </row>
    <row r="9" spans="1:10" x14ac:dyDescent="0.25">
      <c r="B9">
        <v>12270</v>
      </c>
      <c r="C9">
        <v>8551</v>
      </c>
      <c r="D9">
        <v>9403</v>
      </c>
      <c r="E9">
        <v>11341</v>
      </c>
      <c r="F9">
        <v>11419</v>
      </c>
      <c r="G9">
        <v>10513</v>
      </c>
    </row>
    <row r="10" spans="1:10" x14ac:dyDescent="0.25">
      <c r="B10">
        <v>12802</v>
      </c>
      <c r="C10">
        <v>9981</v>
      </c>
      <c r="D10">
        <v>9575</v>
      </c>
      <c r="E10">
        <v>8786</v>
      </c>
      <c r="F10">
        <v>9154</v>
      </c>
      <c r="G10">
        <v>9997</v>
      </c>
    </row>
    <row r="11" spans="1:10" x14ac:dyDescent="0.25">
      <c r="B11">
        <v>4498</v>
      </c>
      <c r="C11">
        <v>11623</v>
      </c>
      <c r="D11">
        <v>6145</v>
      </c>
      <c r="E11">
        <v>11903</v>
      </c>
      <c r="F11">
        <v>11997</v>
      </c>
      <c r="G11">
        <v>10013</v>
      </c>
    </row>
    <row r="12" spans="1:10" x14ac:dyDescent="0.25">
      <c r="D12">
        <v>6552</v>
      </c>
      <c r="E12">
        <v>10263</v>
      </c>
      <c r="F12">
        <v>10856</v>
      </c>
      <c r="G12">
        <v>9637</v>
      </c>
    </row>
    <row r="13" spans="1:10" x14ac:dyDescent="0.25">
      <c r="D13">
        <v>11466</v>
      </c>
      <c r="E13">
        <v>11575</v>
      </c>
      <c r="F13">
        <v>18191</v>
      </c>
      <c r="G13">
        <v>9482</v>
      </c>
      <c r="H13" s="1"/>
      <c r="I13" s="1"/>
      <c r="J13" s="1"/>
    </row>
    <row r="14" spans="1:10" x14ac:dyDescent="0.25">
      <c r="D14">
        <v>13505</v>
      </c>
      <c r="E14">
        <v>12317</v>
      </c>
      <c r="F14">
        <v>11418</v>
      </c>
      <c r="G14">
        <v>13427</v>
      </c>
    </row>
    <row r="15" spans="1:10" x14ac:dyDescent="0.25">
      <c r="D15">
        <v>11591</v>
      </c>
      <c r="E15">
        <v>8661</v>
      </c>
      <c r="F15">
        <v>13848</v>
      </c>
      <c r="G15">
        <v>10903</v>
      </c>
    </row>
    <row r="16" spans="1:10" x14ac:dyDescent="0.25">
      <c r="D16">
        <v>12567</v>
      </c>
      <c r="E16">
        <v>11122</v>
      </c>
      <c r="F16">
        <v>17824</v>
      </c>
      <c r="G16">
        <v>10435</v>
      </c>
      <c r="H16" s="1"/>
      <c r="I16" s="1"/>
    </row>
    <row r="17" spans="1:7" x14ac:dyDescent="0.25">
      <c r="D17">
        <v>9059</v>
      </c>
      <c r="E17">
        <v>8989</v>
      </c>
      <c r="F17">
        <v>16371</v>
      </c>
      <c r="G17">
        <v>12754</v>
      </c>
    </row>
    <row r="18" spans="1:7" x14ac:dyDescent="0.25">
      <c r="D18">
        <v>6379</v>
      </c>
      <c r="E18">
        <v>11638</v>
      </c>
      <c r="G18">
        <v>13708</v>
      </c>
    </row>
    <row r="19" spans="1:7" x14ac:dyDescent="0.25">
      <c r="D19">
        <v>9529</v>
      </c>
      <c r="E19">
        <v>12724</v>
      </c>
      <c r="F19" s="1">
        <v>9950</v>
      </c>
      <c r="G19">
        <v>15606</v>
      </c>
    </row>
    <row r="20" spans="1:7" x14ac:dyDescent="0.25">
      <c r="D20">
        <v>12958</v>
      </c>
      <c r="E20">
        <v>11857</v>
      </c>
      <c r="F20" s="1">
        <v>10887</v>
      </c>
      <c r="G20">
        <v>12207</v>
      </c>
    </row>
    <row r="21" spans="1:7" x14ac:dyDescent="0.25">
      <c r="D21">
        <v>8051</v>
      </c>
      <c r="E21">
        <v>15169</v>
      </c>
      <c r="F21" s="1">
        <v>10029</v>
      </c>
      <c r="G21">
        <v>16121</v>
      </c>
    </row>
    <row r="23" spans="1:7" s="2" customFormat="1" x14ac:dyDescent="0.25">
      <c r="A23" s="2" t="s">
        <v>8</v>
      </c>
      <c r="B23" s="2">
        <f>AVERAGE(B2:B21)</f>
        <v>10045.799999999999</v>
      </c>
      <c r="C23" s="2">
        <f t="shared" ref="C23:G23" si="0">AVERAGE(C2:C21)</f>
        <v>8788.1</v>
      </c>
      <c r="D23" s="2">
        <f t="shared" si="0"/>
        <v>9020.9</v>
      </c>
      <c r="E23" s="2">
        <f t="shared" si="0"/>
        <v>10597.5</v>
      </c>
      <c r="F23" s="2">
        <f t="shared" si="0"/>
        <v>11295.78947368421</v>
      </c>
      <c r="G23" s="2">
        <f t="shared" si="0"/>
        <v>11470.3</v>
      </c>
    </row>
    <row r="24" spans="1:7" s="2" customFormat="1" x14ac:dyDescent="0.25">
      <c r="A24" s="2" t="s">
        <v>7</v>
      </c>
      <c r="B24" s="2">
        <f>STDEV(B2:B21)</f>
        <v>3361.4022470788391</v>
      </c>
      <c r="C24" s="2">
        <f t="shared" ref="C24:G24" si="1">STDEV(C2:C21)</f>
        <v>3071.1076702424843</v>
      </c>
      <c r="D24" s="2">
        <f t="shared" si="1"/>
        <v>2730.7452597567953</v>
      </c>
      <c r="E24" s="2">
        <f t="shared" si="1"/>
        <v>1788.6358665636487</v>
      </c>
      <c r="F24" s="2">
        <f t="shared" si="1"/>
        <v>3342.5299729221629</v>
      </c>
      <c r="G24" s="2">
        <f t="shared" si="1"/>
        <v>2015.0081911809455</v>
      </c>
    </row>
    <row r="26" spans="1:7" x14ac:dyDescent="0.25">
      <c r="A26" s="2" t="s">
        <v>10</v>
      </c>
      <c r="D26">
        <v>1</v>
      </c>
      <c r="E26">
        <v>0</v>
      </c>
      <c r="F26">
        <v>2</v>
      </c>
      <c r="G26">
        <v>1</v>
      </c>
    </row>
    <row r="27" spans="1:7" x14ac:dyDescent="0.25">
      <c r="D27">
        <v>1</v>
      </c>
      <c r="E27">
        <v>1</v>
      </c>
      <c r="F27">
        <v>2</v>
      </c>
      <c r="G27">
        <v>1</v>
      </c>
    </row>
    <row r="28" spans="1:7" x14ac:dyDescent="0.25">
      <c r="D28">
        <v>2</v>
      </c>
      <c r="E28">
        <v>1</v>
      </c>
      <c r="F28">
        <v>2</v>
      </c>
      <c r="G28">
        <v>1</v>
      </c>
    </row>
    <row r="29" spans="1:7" x14ac:dyDescent="0.25">
      <c r="D29">
        <v>2</v>
      </c>
      <c r="E29">
        <v>1</v>
      </c>
      <c r="F29">
        <v>1</v>
      </c>
      <c r="G29">
        <v>2</v>
      </c>
    </row>
    <row r="30" spans="1:7" x14ac:dyDescent="0.25">
      <c r="D30">
        <v>2</v>
      </c>
      <c r="E30">
        <v>2</v>
      </c>
      <c r="F30">
        <v>2</v>
      </c>
      <c r="G30">
        <v>2</v>
      </c>
    </row>
    <row r="31" spans="1:7" x14ac:dyDescent="0.25">
      <c r="D31">
        <v>2</v>
      </c>
      <c r="E31">
        <v>2</v>
      </c>
      <c r="F31">
        <v>2</v>
      </c>
      <c r="G31">
        <v>1</v>
      </c>
    </row>
    <row r="32" spans="1:7" x14ac:dyDescent="0.25">
      <c r="D32">
        <v>2</v>
      </c>
      <c r="E32">
        <v>2</v>
      </c>
      <c r="F32">
        <v>2</v>
      </c>
      <c r="G32">
        <v>1</v>
      </c>
    </row>
    <row r="33" spans="1:7" x14ac:dyDescent="0.25">
      <c r="D33">
        <v>2</v>
      </c>
      <c r="E33">
        <v>2</v>
      </c>
      <c r="F33">
        <v>1</v>
      </c>
      <c r="G33">
        <v>2</v>
      </c>
    </row>
    <row r="34" spans="1:7" x14ac:dyDescent="0.25">
      <c r="D34">
        <v>2</v>
      </c>
      <c r="E34">
        <v>2</v>
      </c>
      <c r="F34">
        <v>2</v>
      </c>
      <c r="G34">
        <v>2</v>
      </c>
    </row>
    <row r="35" spans="1:7" x14ac:dyDescent="0.25">
      <c r="D35">
        <v>2</v>
      </c>
      <c r="E35">
        <v>2</v>
      </c>
      <c r="F35">
        <v>1</v>
      </c>
      <c r="G35">
        <v>2</v>
      </c>
    </row>
    <row r="36" spans="1:7" x14ac:dyDescent="0.25">
      <c r="D36">
        <v>1</v>
      </c>
      <c r="E36">
        <v>1</v>
      </c>
      <c r="F36">
        <v>2</v>
      </c>
      <c r="G36">
        <v>2</v>
      </c>
    </row>
    <row r="37" spans="1:7" x14ac:dyDescent="0.25">
      <c r="D37">
        <v>1</v>
      </c>
      <c r="E37">
        <v>1</v>
      </c>
      <c r="F37">
        <v>2</v>
      </c>
      <c r="G37">
        <v>2</v>
      </c>
    </row>
    <row r="38" spans="1:7" x14ac:dyDescent="0.25">
      <c r="D38">
        <v>2</v>
      </c>
      <c r="E38">
        <v>1</v>
      </c>
      <c r="F38">
        <v>2</v>
      </c>
      <c r="G38">
        <v>2</v>
      </c>
    </row>
    <row r="39" spans="1:7" x14ac:dyDescent="0.25">
      <c r="D39">
        <v>2</v>
      </c>
      <c r="E39">
        <v>2</v>
      </c>
      <c r="F39">
        <v>2</v>
      </c>
      <c r="G39">
        <v>2</v>
      </c>
    </row>
    <row r="40" spans="1:7" x14ac:dyDescent="0.25">
      <c r="D40">
        <v>2</v>
      </c>
      <c r="E40">
        <v>1</v>
      </c>
      <c r="F40">
        <v>2</v>
      </c>
      <c r="G40">
        <v>1</v>
      </c>
    </row>
    <row r="41" spans="1:7" x14ac:dyDescent="0.25">
      <c r="D41">
        <v>2</v>
      </c>
      <c r="E41">
        <v>2</v>
      </c>
      <c r="F41">
        <v>2</v>
      </c>
      <c r="G41">
        <v>2</v>
      </c>
    </row>
    <row r="42" spans="1:7" x14ac:dyDescent="0.25">
      <c r="D42">
        <v>2</v>
      </c>
      <c r="E42">
        <v>1</v>
      </c>
      <c r="G42">
        <v>2</v>
      </c>
    </row>
    <row r="43" spans="1:7" x14ac:dyDescent="0.25">
      <c r="D43">
        <v>2</v>
      </c>
      <c r="E43">
        <v>2</v>
      </c>
      <c r="F43">
        <v>2</v>
      </c>
      <c r="G43">
        <v>2</v>
      </c>
    </row>
    <row r="44" spans="1:7" x14ac:dyDescent="0.25">
      <c r="D44">
        <v>2</v>
      </c>
      <c r="E44">
        <v>1</v>
      </c>
      <c r="F44">
        <v>1</v>
      </c>
      <c r="G44">
        <v>2</v>
      </c>
    </row>
    <row r="45" spans="1:7" x14ac:dyDescent="0.25">
      <c r="D45">
        <v>2</v>
      </c>
      <c r="E45">
        <v>2</v>
      </c>
      <c r="F45">
        <v>1</v>
      </c>
      <c r="G45">
        <v>2</v>
      </c>
    </row>
    <row r="47" spans="1:7" s="2" customFormat="1" x14ac:dyDescent="0.25">
      <c r="A47" s="2" t="s">
        <v>6</v>
      </c>
      <c r="B47" s="2" t="e">
        <f>AVERAGE(B26:B45)</f>
        <v>#DIV/0!</v>
      </c>
      <c r="C47" s="2" t="e">
        <f t="shared" ref="C47:G47" si="2">AVERAGE(C26:C45)</f>
        <v>#DIV/0!</v>
      </c>
      <c r="D47" s="2">
        <f t="shared" si="2"/>
        <v>1.8</v>
      </c>
      <c r="E47" s="2">
        <f t="shared" si="2"/>
        <v>1.45</v>
      </c>
      <c r="F47" s="2">
        <f t="shared" si="2"/>
        <v>1.736842105263158</v>
      </c>
      <c r="G47" s="2">
        <f t="shared" si="2"/>
        <v>1.7</v>
      </c>
    </row>
    <row r="48" spans="1:7" s="2" customFormat="1" x14ac:dyDescent="0.25">
      <c r="A48" s="2" t="s">
        <v>7</v>
      </c>
      <c r="B48" s="2" t="e">
        <f>STDEV(B26:B45)</f>
        <v>#DIV/0!</v>
      </c>
      <c r="C48" s="2" t="e">
        <f t="shared" ref="C48:G48" si="3">STDEV(C26:C45)</f>
        <v>#DIV/0!</v>
      </c>
      <c r="D48" s="2">
        <f t="shared" si="3"/>
        <v>0.41039134083406181</v>
      </c>
      <c r="E48" s="2">
        <f t="shared" si="3"/>
        <v>0.60480531882929955</v>
      </c>
      <c r="F48" s="2">
        <f t="shared" si="3"/>
        <v>0.45241392835886401</v>
      </c>
      <c r="G48" s="2">
        <f t="shared" si="3"/>
        <v>0.47016234598162743</v>
      </c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3" t="s">
        <v>12</v>
      </c>
      <c r="B50">
        <v>7300</v>
      </c>
      <c r="C50">
        <v>5320</v>
      </c>
      <c r="D50" s="4"/>
      <c r="E50">
        <v>8400</v>
      </c>
      <c r="F50">
        <v>6224</v>
      </c>
      <c r="G50">
        <v>8460</v>
      </c>
    </row>
    <row r="51" spans="1:7" x14ac:dyDescent="0.25">
      <c r="A51" s="1"/>
      <c r="B51">
        <v>6020</v>
      </c>
      <c r="C51">
        <v>7600</v>
      </c>
      <c r="D51">
        <v>1780</v>
      </c>
      <c r="E51">
        <v>4040</v>
      </c>
      <c r="F51">
        <v>6528</v>
      </c>
      <c r="G51">
        <v>7280</v>
      </c>
    </row>
    <row r="52" spans="1:7" x14ac:dyDescent="0.25">
      <c r="A52" s="1"/>
      <c r="B52">
        <v>6920</v>
      </c>
      <c r="C52">
        <v>4840</v>
      </c>
      <c r="D52">
        <v>3220</v>
      </c>
      <c r="E52">
        <v>7060</v>
      </c>
      <c r="F52">
        <v>5616</v>
      </c>
      <c r="G52">
        <v>3360</v>
      </c>
    </row>
    <row r="53" spans="1:7" x14ac:dyDescent="0.25">
      <c r="A53" s="1"/>
      <c r="B53">
        <v>4880</v>
      </c>
      <c r="C53">
        <v>4980</v>
      </c>
      <c r="D53">
        <v>2780</v>
      </c>
      <c r="E53">
        <v>3840</v>
      </c>
      <c r="F53">
        <v>8360</v>
      </c>
      <c r="G53">
        <v>6980</v>
      </c>
    </row>
    <row r="54" spans="1:7" x14ac:dyDescent="0.25">
      <c r="A54" s="1"/>
      <c r="B54">
        <v>6460</v>
      </c>
      <c r="C54">
        <v>5400</v>
      </c>
      <c r="D54">
        <v>3420</v>
      </c>
      <c r="E54">
        <v>6400</v>
      </c>
      <c r="F54">
        <v>4260</v>
      </c>
      <c r="G54">
        <v>4740</v>
      </c>
    </row>
    <row r="55" spans="1:7" x14ac:dyDescent="0.25">
      <c r="A55" s="1"/>
      <c r="B55">
        <v>5780</v>
      </c>
      <c r="C55">
        <v>5900</v>
      </c>
      <c r="D55">
        <v>2360</v>
      </c>
      <c r="E55">
        <v>3340</v>
      </c>
      <c r="F55" s="4"/>
      <c r="G55">
        <v>8000</v>
      </c>
    </row>
    <row r="56" spans="1:7" x14ac:dyDescent="0.25">
      <c r="A56" s="1"/>
      <c r="B56">
        <v>5660</v>
      </c>
      <c r="C56">
        <v>6120</v>
      </c>
      <c r="D56">
        <v>1500</v>
      </c>
      <c r="E56">
        <v>6460</v>
      </c>
      <c r="F56">
        <v>4780</v>
      </c>
      <c r="G56">
        <v>7020</v>
      </c>
    </row>
    <row r="57" spans="1:7" x14ac:dyDescent="0.25">
      <c r="A57" s="1"/>
      <c r="B57">
        <v>6780</v>
      </c>
      <c r="C57">
        <v>5180</v>
      </c>
      <c r="D57">
        <v>3620</v>
      </c>
      <c r="E57">
        <v>8900</v>
      </c>
      <c r="F57">
        <v>6800</v>
      </c>
      <c r="G57">
        <v>8560</v>
      </c>
    </row>
    <row r="58" spans="1:7" x14ac:dyDescent="0.25">
      <c r="A58" s="1"/>
      <c r="B58">
        <v>8680</v>
      </c>
      <c r="C58">
        <v>5940</v>
      </c>
      <c r="D58">
        <v>1859</v>
      </c>
      <c r="E58">
        <v>8120</v>
      </c>
      <c r="F58">
        <v>6800</v>
      </c>
      <c r="G58">
        <v>8380</v>
      </c>
    </row>
    <row r="59" spans="1:7" x14ac:dyDescent="0.25">
      <c r="A59" s="1"/>
      <c r="B59">
        <v>2880</v>
      </c>
      <c r="C59">
        <v>7680</v>
      </c>
      <c r="D59">
        <v>5580</v>
      </c>
      <c r="E59">
        <v>8220</v>
      </c>
      <c r="F59">
        <v>5160</v>
      </c>
      <c r="G59">
        <v>3680</v>
      </c>
    </row>
    <row r="60" spans="1:7" x14ac:dyDescent="0.25">
      <c r="A60" s="1"/>
      <c r="B60" s="1"/>
      <c r="C60" s="1"/>
      <c r="D60">
        <v>2860</v>
      </c>
      <c r="E60">
        <v>6440</v>
      </c>
      <c r="F60">
        <v>4840</v>
      </c>
      <c r="G60">
        <v>6880</v>
      </c>
    </row>
    <row r="61" spans="1:7" x14ac:dyDescent="0.25">
      <c r="A61" s="1"/>
      <c r="B61" s="1"/>
      <c r="C61" s="1"/>
      <c r="D61">
        <v>5300</v>
      </c>
      <c r="E61">
        <v>6760</v>
      </c>
      <c r="F61">
        <v>1379</v>
      </c>
      <c r="G61">
        <v>7320</v>
      </c>
    </row>
    <row r="62" spans="1:7" x14ac:dyDescent="0.25">
      <c r="A62" s="1"/>
      <c r="B62" s="1"/>
      <c r="C62" s="1"/>
      <c r="D62">
        <v>3020</v>
      </c>
      <c r="E62">
        <v>7420</v>
      </c>
      <c r="F62">
        <v>2480</v>
      </c>
      <c r="G62">
        <v>8340</v>
      </c>
    </row>
    <row r="63" spans="1:7" x14ac:dyDescent="0.25">
      <c r="A63" s="1"/>
      <c r="B63" s="1"/>
      <c r="C63" s="1"/>
      <c r="D63">
        <v>4280</v>
      </c>
      <c r="E63">
        <v>7580</v>
      </c>
      <c r="F63">
        <v>3420</v>
      </c>
      <c r="G63">
        <v>7140</v>
      </c>
    </row>
    <row r="64" spans="1:7" x14ac:dyDescent="0.25">
      <c r="A64" s="1"/>
      <c r="B64" s="1"/>
      <c r="C64" s="1"/>
      <c r="D64">
        <v>3080</v>
      </c>
      <c r="E64">
        <v>7020</v>
      </c>
      <c r="F64">
        <v>3700</v>
      </c>
      <c r="G64">
        <v>5040</v>
      </c>
    </row>
    <row r="65" spans="1:7" x14ac:dyDescent="0.25">
      <c r="A65" s="1"/>
      <c r="B65" s="1"/>
      <c r="C65" s="1"/>
      <c r="D65">
        <v>3360</v>
      </c>
      <c r="E65">
        <v>6680</v>
      </c>
      <c r="F65">
        <v>4920</v>
      </c>
      <c r="G65" s="4"/>
    </row>
    <row r="66" spans="1:7" x14ac:dyDescent="0.25">
      <c r="A66" s="1"/>
      <c r="B66" s="1"/>
      <c r="C66" s="1"/>
      <c r="D66">
        <v>2800</v>
      </c>
      <c r="E66" s="4"/>
      <c r="F66" s="4"/>
      <c r="G66" s="4"/>
    </row>
    <row r="67" spans="1:7" x14ac:dyDescent="0.25">
      <c r="A67" s="1"/>
      <c r="B67" s="1"/>
      <c r="C67" s="1"/>
      <c r="D67" s="4"/>
      <c r="E67">
        <v>10080</v>
      </c>
      <c r="F67">
        <v>2120</v>
      </c>
      <c r="G67" s="4"/>
    </row>
    <row r="68" spans="1:7" x14ac:dyDescent="0.25">
      <c r="A68" s="1"/>
      <c r="B68" s="1"/>
      <c r="C68" s="1"/>
      <c r="D68">
        <v>2540</v>
      </c>
      <c r="E68" s="4"/>
      <c r="F68">
        <v>4960</v>
      </c>
      <c r="G68">
        <v>8000</v>
      </c>
    </row>
    <row r="69" spans="1:7" x14ac:dyDescent="0.25">
      <c r="A69" s="1"/>
      <c r="B69" s="1"/>
      <c r="C69" s="1"/>
      <c r="D69">
        <v>2160</v>
      </c>
      <c r="E69">
        <v>7260</v>
      </c>
      <c r="F69">
        <v>1400</v>
      </c>
      <c r="G69">
        <v>4640</v>
      </c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2" t="s">
        <v>8</v>
      </c>
      <c r="B71" s="2">
        <f>AVERAGE(B50:B69)</f>
        <v>6136</v>
      </c>
      <c r="C71" s="2">
        <f t="shared" ref="C71:G71" si="4">AVERAGE(C50:C69)</f>
        <v>5896</v>
      </c>
      <c r="D71" s="2">
        <f t="shared" si="4"/>
        <v>3084.3888888888887</v>
      </c>
      <c r="E71" s="2">
        <f t="shared" si="4"/>
        <v>6890</v>
      </c>
      <c r="F71" s="2">
        <f t="shared" si="4"/>
        <v>4652.6111111111113</v>
      </c>
      <c r="G71" s="2">
        <f t="shared" si="4"/>
        <v>6695.2941176470586</v>
      </c>
    </row>
    <row r="72" spans="1:7" x14ac:dyDescent="0.25">
      <c r="A72" s="2" t="s">
        <v>7</v>
      </c>
      <c r="B72" s="2">
        <f>STDEV(B50:B69)</f>
        <v>1545.8561094458667</v>
      </c>
      <c r="C72" s="2">
        <f t="shared" ref="C72:G72" si="5">STDEV(C50:C69)</f>
        <v>1010.1177049125403</v>
      </c>
      <c r="D72" s="2">
        <f t="shared" si="5"/>
        <v>1102.8650996856215</v>
      </c>
      <c r="E72" s="2">
        <f t="shared" si="5"/>
        <v>1739.4015197931799</v>
      </c>
      <c r="F72" s="2">
        <f t="shared" si="5"/>
        <v>1960.9096670224824</v>
      </c>
      <c r="G72" s="2">
        <f t="shared" si="5"/>
        <v>1726.5070143466655</v>
      </c>
    </row>
    <row r="74" spans="1:7" x14ac:dyDescent="0.25">
      <c r="A74" s="5" t="s">
        <v>35</v>
      </c>
      <c r="B74">
        <v>2.4900000000000002</v>
      </c>
      <c r="C74">
        <v>-1.22</v>
      </c>
      <c r="D74" s="4"/>
      <c r="E74">
        <v>4.71</v>
      </c>
      <c r="F74">
        <v>-2.41</v>
      </c>
      <c r="G74">
        <v>-3.7</v>
      </c>
    </row>
    <row r="75" spans="1:7" x14ac:dyDescent="0.25">
      <c r="A75" s="1"/>
      <c r="B75">
        <v>0.68100000000000005</v>
      </c>
      <c r="C75">
        <v>-3.72</v>
      </c>
      <c r="D75">
        <v>3.18</v>
      </c>
      <c r="E75">
        <v>1.72</v>
      </c>
      <c r="F75">
        <v>-0.23300000000000001</v>
      </c>
      <c r="G75">
        <v>-2.2200000000000002</v>
      </c>
    </row>
    <row r="76" spans="1:7" x14ac:dyDescent="0.25">
      <c r="A76" s="1"/>
      <c r="B76">
        <v>2.2200000000000002</v>
      </c>
      <c r="C76">
        <v>-3.3</v>
      </c>
      <c r="D76">
        <v>3.72</v>
      </c>
      <c r="E76">
        <v>3.3</v>
      </c>
      <c r="F76">
        <v>-1.87</v>
      </c>
      <c r="G76">
        <v>-6.99</v>
      </c>
    </row>
    <row r="77" spans="1:7" x14ac:dyDescent="0.25">
      <c r="A77" s="1"/>
      <c r="B77">
        <v>2.2799999999999998</v>
      </c>
      <c r="C77">
        <v>-2.3199999999999998</v>
      </c>
      <c r="D77">
        <v>3.86</v>
      </c>
      <c r="E77">
        <v>4.55</v>
      </c>
      <c r="F77">
        <v>0.61199999999999999</v>
      </c>
      <c r="G77">
        <v>-3.41</v>
      </c>
    </row>
    <row r="78" spans="1:7" x14ac:dyDescent="0.25">
      <c r="A78" s="1"/>
      <c r="B78">
        <v>2.77</v>
      </c>
      <c r="C78">
        <v>-3.23</v>
      </c>
      <c r="D78">
        <v>5.39</v>
      </c>
      <c r="E78">
        <v>2.64</v>
      </c>
      <c r="F78">
        <v>-2.2400000000000002</v>
      </c>
      <c r="G78">
        <v>-3.36</v>
      </c>
    </row>
    <row r="79" spans="1:7" x14ac:dyDescent="0.25">
      <c r="A79" s="1"/>
      <c r="B79">
        <v>0.93300000000000005</v>
      </c>
      <c r="C79">
        <v>-2.61</v>
      </c>
      <c r="D79">
        <v>2.11</v>
      </c>
      <c r="E79">
        <v>3.58</v>
      </c>
      <c r="F79" s="4"/>
      <c r="G79">
        <v>-5.44</v>
      </c>
    </row>
    <row r="80" spans="1:7" x14ac:dyDescent="0.25">
      <c r="A80" s="1"/>
      <c r="B80">
        <v>3.83</v>
      </c>
      <c r="C80">
        <v>-1.87</v>
      </c>
      <c r="D80">
        <v>2.86</v>
      </c>
      <c r="E80">
        <v>1.07</v>
      </c>
      <c r="F80">
        <v>-4.88</v>
      </c>
      <c r="G80">
        <v>-0.57199999999999995</v>
      </c>
    </row>
    <row r="81" spans="1:7" x14ac:dyDescent="0.25">
      <c r="A81" s="1"/>
      <c r="B81">
        <v>0.57799999999999996</v>
      </c>
      <c r="C81">
        <v>-3.96</v>
      </c>
      <c r="D81">
        <v>3.35</v>
      </c>
      <c r="E81">
        <v>2.0099999999999998</v>
      </c>
      <c r="F81">
        <v>-4.51</v>
      </c>
      <c r="G81">
        <v>-5.01</v>
      </c>
    </row>
    <row r="82" spans="1:7" x14ac:dyDescent="0.25">
      <c r="A82" s="1"/>
      <c r="B82">
        <v>-0.50600000000000001</v>
      </c>
      <c r="C82">
        <v>-4</v>
      </c>
      <c r="D82">
        <v>4.34</v>
      </c>
      <c r="E82">
        <v>1.88</v>
      </c>
      <c r="F82">
        <v>-4.18</v>
      </c>
      <c r="G82">
        <v>-4.0199999999999996</v>
      </c>
    </row>
    <row r="83" spans="1:7" x14ac:dyDescent="0.25">
      <c r="A83" s="1"/>
      <c r="B83">
        <v>2.78</v>
      </c>
      <c r="C83">
        <v>-5.23</v>
      </c>
      <c r="D83">
        <v>3.81</v>
      </c>
      <c r="E83">
        <v>2.88</v>
      </c>
      <c r="F83">
        <v>-4.9000000000000004</v>
      </c>
      <c r="G83">
        <v>-3.04</v>
      </c>
    </row>
    <row r="84" spans="1:7" x14ac:dyDescent="0.25">
      <c r="A84" s="1"/>
      <c r="B84" s="1"/>
      <c r="D84">
        <v>2.9</v>
      </c>
      <c r="E84">
        <v>1.1100000000000001</v>
      </c>
      <c r="F84">
        <v>-4.62</v>
      </c>
      <c r="G84">
        <v>-5.29</v>
      </c>
    </row>
    <row r="85" spans="1:7" x14ac:dyDescent="0.25">
      <c r="A85" s="1"/>
      <c r="B85" s="1"/>
      <c r="C85" s="1"/>
      <c r="D85">
        <v>3.43</v>
      </c>
      <c r="E85">
        <v>1.29</v>
      </c>
      <c r="F85">
        <v>-4.4800000000000004</v>
      </c>
      <c r="G85">
        <v>-1.99</v>
      </c>
    </row>
    <row r="86" spans="1:7" x14ac:dyDescent="0.25">
      <c r="A86" s="1"/>
      <c r="B86" s="1"/>
      <c r="C86" s="1"/>
      <c r="D86">
        <v>-1.0999999999999999E-2</v>
      </c>
      <c r="E86">
        <v>0.41299999999999998</v>
      </c>
      <c r="F86">
        <v>-4.5</v>
      </c>
      <c r="G86">
        <v>-3.76</v>
      </c>
    </row>
    <row r="87" spans="1:7" x14ac:dyDescent="0.25">
      <c r="A87" s="1"/>
      <c r="B87" s="1"/>
      <c r="C87" s="1"/>
      <c r="D87">
        <v>1.18</v>
      </c>
      <c r="E87">
        <v>2.16</v>
      </c>
      <c r="F87">
        <v>-2.42</v>
      </c>
      <c r="G87">
        <v>-5.86</v>
      </c>
    </row>
    <row r="88" spans="1:7" x14ac:dyDescent="0.25">
      <c r="A88" s="1"/>
      <c r="B88" s="1"/>
      <c r="C88" s="1"/>
      <c r="D88">
        <v>2.58</v>
      </c>
      <c r="E88">
        <v>1.1000000000000001</v>
      </c>
      <c r="F88">
        <v>-4.01</v>
      </c>
      <c r="G88">
        <v>-4.0999999999999996</v>
      </c>
    </row>
    <row r="89" spans="1:7" x14ac:dyDescent="0.25">
      <c r="A89" s="1"/>
      <c r="B89" s="1"/>
      <c r="C89" s="1"/>
      <c r="D89">
        <v>3.18</v>
      </c>
      <c r="E89">
        <v>1.45</v>
      </c>
      <c r="F89">
        <v>-5.41</v>
      </c>
      <c r="G89" s="4"/>
    </row>
    <row r="90" spans="1:7" x14ac:dyDescent="0.25">
      <c r="A90" s="1"/>
      <c r="B90" s="1"/>
      <c r="C90" s="1"/>
      <c r="D90">
        <v>2.63</v>
      </c>
      <c r="E90" s="4"/>
      <c r="F90" s="4"/>
      <c r="G90" s="4"/>
    </row>
    <row r="91" spans="1:7" x14ac:dyDescent="0.25">
      <c r="A91" s="1"/>
      <c r="B91" s="1"/>
      <c r="C91" s="1"/>
      <c r="D91" s="4"/>
      <c r="E91">
        <v>-4.0000000000000001E-3</v>
      </c>
      <c r="F91">
        <v>-6.82</v>
      </c>
      <c r="G91" s="4"/>
    </row>
    <row r="92" spans="1:7" x14ac:dyDescent="0.25">
      <c r="A92" s="1"/>
      <c r="B92" s="1"/>
      <c r="C92" s="1"/>
      <c r="D92">
        <v>4.62</v>
      </c>
      <c r="E92" s="4"/>
      <c r="F92">
        <v>-2.98</v>
      </c>
      <c r="G92">
        <v>-3.01</v>
      </c>
    </row>
    <row r="93" spans="1:7" x14ac:dyDescent="0.25">
      <c r="A93" s="1"/>
      <c r="B93" s="1"/>
      <c r="C93" s="1"/>
      <c r="D93">
        <v>5.32</v>
      </c>
      <c r="E93">
        <v>0.64900000000000002</v>
      </c>
      <c r="F93">
        <v>-5.4</v>
      </c>
      <c r="G93">
        <v>-6.11</v>
      </c>
    </row>
    <row r="94" spans="1:7" x14ac:dyDescent="0.25">
      <c r="A94" s="1"/>
      <c r="B94" s="1"/>
      <c r="C94" s="1"/>
      <c r="D94" s="6"/>
      <c r="E94" s="1"/>
      <c r="F94" s="1"/>
    </row>
    <row r="95" spans="1:7" x14ac:dyDescent="0.25">
      <c r="A95" s="2" t="s">
        <v>8</v>
      </c>
      <c r="B95" s="2">
        <f>AVERAGE(B74:B93)</f>
        <v>1.8055999999999996</v>
      </c>
      <c r="C95" s="2">
        <f t="shared" ref="C95:G95" si="6">AVERAGE(C74:C93)</f>
        <v>-3.1460000000000004</v>
      </c>
      <c r="D95" s="2">
        <f t="shared" si="6"/>
        <v>3.2471666666666663</v>
      </c>
      <c r="E95" s="2">
        <f t="shared" si="6"/>
        <v>2.0282222222222224</v>
      </c>
      <c r="F95" s="2">
        <f>AVERAGE(F74:F93)</f>
        <v>-3.6250555555555559</v>
      </c>
      <c r="G95" s="2">
        <f t="shared" si="6"/>
        <v>-3.9930588235294113</v>
      </c>
    </row>
    <row r="96" spans="1:7" x14ac:dyDescent="0.25">
      <c r="A96" s="2" t="s">
        <v>7</v>
      </c>
      <c r="B96" s="2">
        <f>STDEV(B74:B93)</f>
        <v>1.3215965260917488</v>
      </c>
      <c r="C96" s="2">
        <f t="shared" ref="C96:G96" si="7">STDEV(C74:C93)</f>
        <v>1.1739032706696433</v>
      </c>
      <c r="D96" s="2">
        <f t="shared" si="7"/>
        <v>1.3331668731875657</v>
      </c>
      <c r="E96" s="2">
        <f t="shared" si="7"/>
        <v>1.3493909107687658</v>
      </c>
      <c r="F96" s="2">
        <f>STDEV(F74:F93)</f>
        <v>1.8984828764110948</v>
      </c>
      <c r="G96" s="2">
        <f t="shared" si="7"/>
        <v>1.6466986848915417</v>
      </c>
    </row>
    <row r="98" spans="1:7" x14ac:dyDescent="0.25">
      <c r="A98" s="5" t="s">
        <v>36</v>
      </c>
      <c r="B98">
        <v>3.18</v>
      </c>
      <c r="C98">
        <v>0.86899999999999999</v>
      </c>
      <c r="D98" s="4"/>
      <c r="E98">
        <v>4.07</v>
      </c>
      <c r="F98">
        <v>0.215</v>
      </c>
      <c r="G98">
        <v>-1.03</v>
      </c>
    </row>
    <row r="99" spans="1:7" x14ac:dyDescent="0.25">
      <c r="A99" s="1"/>
      <c r="B99">
        <v>0.48799999999999999</v>
      </c>
      <c r="C99" s="4"/>
      <c r="D99">
        <v>1.71</v>
      </c>
      <c r="E99">
        <v>2.87</v>
      </c>
      <c r="F99">
        <v>-0.29499999999999998</v>
      </c>
      <c r="G99">
        <v>0.58199999999999996</v>
      </c>
    </row>
    <row r="100" spans="1:7" x14ac:dyDescent="0.25">
      <c r="A100" s="1"/>
      <c r="B100">
        <v>2.77</v>
      </c>
      <c r="C100">
        <v>-1.51</v>
      </c>
      <c r="D100">
        <v>5.27</v>
      </c>
      <c r="E100">
        <v>3.17</v>
      </c>
      <c r="F100">
        <v>0.84699999999999998</v>
      </c>
      <c r="G100">
        <v>-5.19</v>
      </c>
    </row>
    <row r="101" spans="1:7" x14ac:dyDescent="0.25">
      <c r="A101" s="1"/>
      <c r="B101">
        <v>2.25</v>
      </c>
      <c r="C101">
        <v>-3.24</v>
      </c>
      <c r="D101">
        <v>1.58</v>
      </c>
      <c r="E101">
        <v>2.38</v>
      </c>
      <c r="F101">
        <v>-1.28</v>
      </c>
      <c r="G101">
        <v>-3.85</v>
      </c>
    </row>
    <row r="102" spans="1:7" x14ac:dyDescent="0.25">
      <c r="A102" s="1"/>
      <c r="B102">
        <v>-0.93899999999999995</v>
      </c>
      <c r="C102">
        <v>-1.05</v>
      </c>
      <c r="D102">
        <v>4.34</v>
      </c>
      <c r="E102">
        <v>0.24399999999999999</v>
      </c>
      <c r="F102">
        <v>-1.1000000000000001</v>
      </c>
      <c r="G102">
        <v>-2.14</v>
      </c>
    </row>
    <row r="103" spans="1:7" x14ac:dyDescent="0.25">
      <c r="A103" s="1"/>
      <c r="B103">
        <v>0.74099999999999999</v>
      </c>
      <c r="C103">
        <v>-1.95</v>
      </c>
      <c r="D103">
        <v>2.64</v>
      </c>
      <c r="E103">
        <v>5.74</v>
      </c>
      <c r="F103" s="4"/>
      <c r="G103">
        <v>3.5999999999999997E-2</v>
      </c>
    </row>
    <row r="104" spans="1:7" x14ac:dyDescent="0.25">
      <c r="A104" s="1"/>
      <c r="B104">
        <v>4.16</v>
      </c>
      <c r="C104">
        <v>-1.1299999999999999</v>
      </c>
      <c r="D104">
        <v>3.08</v>
      </c>
      <c r="E104">
        <v>0.93100000000000005</v>
      </c>
      <c r="F104">
        <v>-2.2799999999999998</v>
      </c>
      <c r="G104">
        <v>-0.57299999999999995</v>
      </c>
    </row>
    <row r="105" spans="1:7" x14ac:dyDescent="0.25">
      <c r="A105" s="1"/>
      <c r="B105">
        <v>-6.2E-2</v>
      </c>
      <c r="C105">
        <v>-1.63</v>
      </c>
      <c r="D105">
        <v>3.2</v>
      </c>
      <c r="E105">
        <v>1.97</v>
      </c>
      <c r="F105">
        <v>-3.14</v>
      </c>
      <c r="G105">
        <v>-0.27900000000000003</v>
      </c>
    </row>
    <row r="106" spans="1:7" x14ac:dyDescent="0.25">
      <c r="A106" s="1"/>
      <c r="B106">
        <v>2.1</v>
      </c>
      <c r="C106">
        <v>-2.37</v>
      </c>
      <c r="D106">
        <v>2.79</v>
      </c>
      <c r="E106">
        <v>1.52</v>
      </c>
      <c r="F106">
        <v>-4.07</v>
      </c>
      <c r="G106">
        <v>-1.1599999999999999</v>
      </c>
    </row>
    <row r="107" spans="1:7" x14ac:dyDescent="0.25">
      <c r="A107" s="1"/>
      <c r="B107">
        <v>0.41</v>
      </c>
      <c r="C107">
        <v>-6.71</v>
      </c>
      <c r="D107">
        <v>2.17</v>
      </c>
      <c r="E107">
        <v>2.4</v>
      </c>
      <c r="F107">
        <v>-4.46</v>
      </c>
      <c r="G107">
        <v>-2.91</v>
      </c>
    </row>
    <row r="108" spans="1:7" x14ac:dyDescent="0.25">
      <c r="A108" s="1"/>
      <c r="B108" s="6"/>
      <c r="D108">
        <v>3.35</v>
      </c>
      <c r="E108">
        <v>0.65</v>
      </c>
      <c r="F108">
        <v>-0.34599999999999997</v>
      </c>
      <c r="G108">
        <v>-3.85</v>
      </c>
    </row>
    <row r="109" spans="1:7" x14ac:dyDescent="0.25">
      <c r="A109" s="1"/>
      <c r="B109" s="1"/>
      <c r="C109" s="1"/>
      <c r="D109">
        <v>3.27</v>
      </c>
      <c r="E109">
        <v>-1.57</v>
      </c>
      <c r="F109">
        <v>-7.95</v>
      </c>
      <c r="G109">
        <v>-3.82</v>
      </c>
    </row>
    <row r="110" spans="1:7" x14ac:dyDescent="0.25">
      <c r="A110" s="1"/>
      <c r="B110" s="1"/>
      <c r="C110" s="1"/>
      <c r="D110">
        <v>3.65</v>
      </c>
      <c r="E110">
        <v>0.91400000000000003</v>
      </c>
      <c r="F110">
        <v>-3.4</v>
      </c>
      <c r="G110">
        <v>-5.31</v>
      </c>
    </row>
    <row r="111" spans="1:7" x14ac:dyDescent="0.25">
      <c r="A111" s="1"/>
      <c r="B111" s="1"/>
      <c r="C111" s="1"/>
      <c r="D111">
        <v>1.6</v>
      </c>
      <c r="E111">
        <v>1.94</v>
      </c>
      <c r="F111">
        <v>-6.01</v>
      </c>
      <c r="G111">
        <v>-1.82</v>
      </c>
    </row>
    <row r="112" spans="1:7" x14ac:dyDescent="0.25">
      <c r="A112" s="1"/>
      <c r="B112" s="1"/>
      <c r="C112" s="1"/>
      <c r="D112">
        <v>3.9</v>
      </c>
      <c r="E112">
        <v>0.57799999999999996</v>
      </c>
      <c r="F112">
        <v>-8.32</v>
      </c>
      <c r="G112">
        <v>-0.39</v>
      </c>
    </row>
    <row r="113" spans="1:7" x14ac:dyDescent="0.25">
      <c r="A113" s="1"/>
      <c r="B113" s="1"/>
      <c r="C113" s="1"/>
      <c r="D113">
        <v>1.61</v>
      </c>
      <c r="E113">
        <v>1.21</v>
      </c>
      <c r="F113">
        <v>-6.71</v>
      </c>
      <c r="G113" s="4"/>
    </row>
    <row r="114" spans="1:7" x14ac:dyDescent="0.25">
      <c r="A114" s="1"/>
      <c r="B114" s="1"/>
      <c r="C114" s="1"/>
      <c r="D114">
        <v>2.1800000000000002</v>
      </c>
      <c r="E114" s="4"/>
      <c r="F114" s="4"/>
      <c r="G114" s="4"/>
    </row>
    <row r="115" spans="1:7" x14ac:dyDescent="0.25">
      <c r="A115" s="1"/>
      <c r="B115" s="1"/>
      <c r="C115" s="1"/>
      <c r="D115" s="4"/>
      <c r="E115">
        <v>1.62</v>
      </c>
      <c r="F115">
        <v>-4.4400000000000004</v>
      </c>
      <c r="G115" s="4"/>
    </row>
    <row r="116" spans="1:7" x14ac:dyDescent="0.25">
      <c r="A116" s="1"/>
      <c r="B116" s="1"/>
      <c r="C116" s="1"/>
      <c r="D116">
        <v>7.69</v>
      </c>
      <c r="E116" s="4"/>
      <c r="F116">
        <v>-3.3</v>
      </c>
      <c r="G116">
        <v>-2.91</v>
      </c>
    </row>
    <row r="117" spans="1:7" x14ac:dyDescent="0.25">
      <c r="A117" s="1"/>
      <c r="B117" s="1"/>
      <c r="C117" s="1"/>
      <c r="D117">
        <v>3.19</v>
      </c>
      <c r="E117">
        <v>5.48</v>
      </c>
      <c r="F117">
        <v>-5.46</v>
      </c>
      <c r="G117">
        <v>-4.76</v>
      </c>
    </row>
    <row r="118" spans="1:7" x14ac:dyDescent="0.25">
      <c r="A118" s="1"/>
      <c r="B118" s="1"/>
      <c r="C118" s="1"/>
      <c r="E118" s="1"/>
    </row>
    <row r="119" spans="1:7" x14ac:dyDescent="0.25">
      <c r="A119" s="2" t="s">
        <v>8</v>
      </c>
      <c r="B119" s="2">
        <f>AVERAGE(B98:B117)</f>
        <v>1.5098</v>
      </c>
      <c r="C119" s="2">
        <f t="shared" ref="C119:G119" si="8">AVERAGE(C98:C117)</f>
        <v>-2.080111111111111</v>
      </c>
      <c r="D119" s="2">
        <f t="shared" si="8"/>
        <v>3.1788888888888884</v>
      </c>
      <c r="E119" s="2">
        <f t="shared" si="8"/>
        <v>2.0065</v>
      </c>
      <c r="F119" s="2">
        <f t="shared" si="8"/>
        <v>-3.416611111111111</v>
      </c>
      <c r="G119" s="2">
        <f t="shared" si="8"/>
        <v>-2.3161176470588236</v>
      </c>
    </row>
    <row r="120" spans="1:7" x14ac:dyDescent="0.25">
      <c r="A120" s="2" t="s">
        <v>7</v>
      </c>
      <c r="B120" s="2">
        <f>STDEV(B98:B117)</f>
        <v>1.6196477531995792</v>
      </c>
      <c r="C120" s="2">
        <f t="shared" ref="C120:G120" si="9">STDEV(C98:C117)</f>
        <v>2.0637011923025854</v>
      </c>
      <c r="D120" s="2">
        <f t="shared" si="9"/>
        <v>1.5143738325047631</v>
      </c>
      <c r="E120" s="2">
        <f t="shared" si="9"/>
        <v>1.8119037193612955</v>
      </c>
      <c r="F120" s="2">
        <f t="shared" si="9"/>
        <v>2.7733968159448104</v>
      </c>
      <c r="G120" s="2">
        <f t="shared" si="9"/>
        <v>1.9197228602832537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topLeftCell="A95" workbookViewId="0">
      <selection activeCell="F128" sqref="F128"/>
    </sheetView>
  </sheetViews>
  <sheetFormatPr defaultColWidth="11" defaultRowHeight="15.75" x14ac:dyDescent="0.25"/>
  <cols>
    <col min="1" max="1" width="20.375" bestFit="1" customWidth="1"/>
    <col min="2" max="2" width="17.875" bestFit="1" customWidth="1"/>
    <col min="3" max="4" width="18.5" bestFit="1" customWidth="1"/>
    <col min="5" max="5" width="19.5" bestFit="1" customWidth="1"/>
    <col min="6" max="6" width="20.625" bestFit="1" customWidth="1"/>
    <col min="7" max="7" width="19.5" bestFit="1" customWidth="1"/>
    <col min="8" max="8" width="20.625" bestFit="1" customWidth="1"/>
    <col min="9" max="9" width="19.5" bestFit="1" customWidth="1"/>
  </cols>
  <sheetData>
    <row r="1" spans="1:10" s="2" customFormat="1" x14ac:dyDescent="0.25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</row>
    <row r="2" spans="1:10" x14ac:dyDescent="0.25">
      <c r="A2" s="1"/>
      <c r="B2" s="1">
        <v>21512</v>
      </c>
      <c r="C2" s="1">
        <v>33291</v>
      </c>
      <c r="D2" s="1">
        <v>17824</v>
      </c>
      <c r="E2" s="1">
        <v>29620</v>
      </c>
      <c r="F2" s="1">
        <v>26816</v>
      </c>
      <c r="G2" s="1">
        <v>19645</v>
      </c>
      <c r="H2" s="1"/>
      <c r="I2" s="1"/>
      <c r="J2" s="1"/>
    </row>
    <row r="3" spans="1:10" x14ac:dyDescent="0.25">
      <c r="A3" s="1"/>
      <c r="B3" s="1">
        <v>18598</v>
      </c>
      <c r="C3" s="1">
        <v>11888</v>
      </c>
      <c r="D3" s="1">
        <v>16855</v>
      </c>
      <c r="E3" s="1">
        <v>23527</v>
      </c>
      <c r="F3" s="1">
        <v>13800</v>
      </c>
      <c r="G3" s="1">
        <v>32441</v>
      </c>
      <c r="H3" s="1"/>
      <c r="I3" s="1"/>
      <c r="J3" s="1"/>
    </row>
    <row r="4" spans="1:10" x14ac:dyDescent="0.25">
      <c r="A4" s="1"/>
      <c r="B4" s="1">
        <v>31205</v>
      </c>
      <c r="C4" s="1">
        <v>25378</v>
      </c>
      <c r="D4" s="1">
        <v>19254</v>
      </c>
      <c r="E4" s="1">
        <v>15731</v>
      </c>
      <c r="F4" s="1">
        <v>21020</v>
      </c>
      <c r="G4" s="1">
        <v>39948</v>
      </c>
      <c r="H4" s="1"/>
      <c r="I4" s="1"/>
      <c r="J4" s="1"/>
    </row>
    <row r="5" spans="1:10" x14ac:dyDescent="0.25">
      <c r="A5" s="1"/>
      <c r="B5" s="1">
        <v>28182</v>
      </c>
      <c r="C5" s="1">
        <v>28136</v>
      </c>
      <c r="D5" s="1">
        <v>10075</v>
      </c>
      <c r="E5" s="1">
        <v>24940</v>
      </c>
      <c r="F5" s="1">
        <v>25723</v>
      </c>
      <c r="G5" s="1">
        <v>10513</v>
      </c>
      <c r="H5" s="1"/>
      <c r="I5" s="1"/>
      <c r="J5" s="1"/>
    </row>
    <row r="6" spans="1:10" x14ac:dyDescent="0.25">
      <c r="A6" s="1"/>
      <c r="B6" s="1">
        <v>16762</v>
      </c>
      <c r="C6" s="1">
        <v>19004</v>
      </c>
      <c r="D6" s="1">
        <v>15606</v>
      </c>
      <c r="E6" s="1">
        <v>28995</v>
      </c>
      <c r="F6" s="1">
        <v>28980</v>
      </c>
      <c r="G6" s="1">
        <v>32393</v>
      </c>
      <c r="H6" s="1"/>
      <c r="I6" s="1"/>
      <c r="J6" s="1"/>
    </row>
    <row r="7" spans="1:10" x14ac:dyDescent="0.25">
      <c r="A7" s="1"/>
      <c r="B7" s="1">
        <v>10404</v>
      </c>
      <c r="C7" s="1">
        <v>25505</v>
      </c>
      <c r="D7" s="1">
        <v>18848</v>
      </c>
      <c r="E7" s="1">
        <v>32331</v>
      </c>
      <c r="F7" s="1">
        <v>18862</v>
      </c>
      <c r="G7" s="1">
        <v>26050</v>
      </c>
      <c r="H7" s="1"/>
      <c r="I7" s="1"/>
      <c r="J7" s="1"/>
    </row>
    <row r="8" spans="1:10" x14ac:dyDescent="0.25">
      <c r="A8" s="1"/>
      <c r="B8" s="1">
        <v>10903</v>
      </c>
      <c r="C8" s="1">
        <v>19941</v>
      </c>
      <c r="D8" s="1">
        <v>42408</v>
      </c>
      <c r="E8" s="1">
        <v>4777</v>
      </c>
      <c r="F8" s="1">
        <v>33511</v>
      </c>
      <c r="G8" s="1">
        <v>33682</v>
      </c>
      <c r="H8" s="1"/>
      <c r="I8" s="1"/>
      <c r="J8" s="1"/>
    </row>
    <row r="9" spans="1:10" x14ac:dyDescent="0.25">
      <c r="A9" s="1"/>
      <c r="B9" s="1">
        <v>14395</v>
      </c>
      <c r="C9" s="1">
        <v>24362</v>
      </c>
      <c r="D9" s="1">
        <v>17934</v>
      </c>
      <c r="E9" s="1">
        <v>44439</v>
      </c>
      <c r="F9" s="1">
        <v>17668</v>
      </c>
      <c r="G9" s="1">
        <v>29855</v>
      </c>
      <c r="H9" s="1"/>
      <c r="I9" s="1"/>
      <c r="J9" s="1"/>
    </row>
    <row r="10" spans="1:10" x14ac:dyDescent="0.25">
      <c r="A10" s="1"/>
      <c r="B10" s="1">
        <v>11497</v>
      </c>
      <c r="C10" s="1">
        <v>32815</v>
      </c>
      <c r="D10" s="1">
        <v>38518</v>
      </c>
      <c r="E10" s="1">
        <v>29808</v>
      </c>
      <c r="F10" s="1">
        <v>21714</v>
      </c>
      <c r="G10" s="1">
        <v>17043</v>
      </c>
      <c r="H10" s="1"/>
      <c r="I10" s="1"/>
      <c r="J10" s="1"/>
    </row>
    <row r="11" spans="1:10" x14ac:dyDescent="0.25">
      <c r="A11" s="1"/>
      <c r="B11" s="1">
        <v>8004</v>
      </c>
      <c r="C11" s="1">
        <v>14286</v>
      </c>
      <c r="D11" s="1">
        <v>18316</v>
      </c>
      <c r="E11" s="1">
        <v>30159</v>
      </c>
      <c r="F11" s="1">
        <v>18738</v>
      </c>
      <c r="G11" s="1">
        <v>18395</v>
      </c>
      <c r="H11" s="1"/>
      <c r="I11" s="1"/>
      <c r="J11" s="1"/>
    </row>
    <row r="12" spans="1:10" x14ac:dyDescent="0.25">
      <c r="A12" s="1"/>
      <c r="B12" s="1"/>
      <c r="C12" s="1"/>
      <c r="D12" s="1">
        <v>19520</v>
      </c>
      <c r="E12" s="1">
        <v>14192</v>
      </c>
      <c r="F12" s="1">
        <v>18457</v>
      </c>
      <c r="G12" s="1">
        <v>17450</v>
      </c>
      <c r="H12" s="1"/>
      <c r="I12" s="1"/>
      <c r="J12" s="1"/>
    </row>
    <row r="13" spans="1:10" x14ac:dyDescent="0.25">
      <c r="A13" s="1"/>
      <c r="B13" s="1"/>
      <c r="C13" s="1"/>
      <c r="D13" s="1">
        <v>5622</v>
      </c>
      <c r="E13" s="1">
        <v>24096</v>
      </c>
      <c r="F13" s="1">
        <v>28917</v>
      </c>
      <c r="G13" s="1">
        <v>16902</v>
      </c>
      <c r="H13" s="1"/>
      <c r="I13" s="1"/>
      <c r="J13" s="1"/>
    </row>
    <row r="14" spans="1:10" x14ac:dyDescent="0.25">
      <c r="A14" s="1"/>
      <c r="B14" s="1"/>
      <c r="C14" s="1"/>
      <c r="D14" s="1">
        <v>9935</v>
      </c>
      <c r="E14" s="1">
        <v>11919</v>
      </c>
      <c r="F14" s="1">
        <v>13130</v>
      </c>
      <c r="G14" s="10"/>
      <c r="H14" s="1"/>
      <c r="I14" s="1"/>
      <c r="J14" s="1"/>
    </row>
    <row r="15" spans="1:10" x14ac:dyDescent="0.25">
      <c r="A15" s="1"/>
      <c r="B15" s="1"/>
      <c r="C15" s="1"/>
      <c r="D15" s="1">
        <v>7895</v>
      </c>
      <c r="E15" s="1">
        <v>9559</v>
      </c>
      <c r="F15" s="1">
        <v>10701</v>
      </c>
      <c r="G15" s="10"/>
      <c r="H15" s="1"/>
      <c r="I15" s="1"/>
      <c r="J15" s="1"/>
    </row>
    <row r="16" spans="1:10" x14ac:dyDescent="0.25">
      <c r="A16" s="1"/>
      <c r="B16" s="1"/>
      <c r="C16" s="1"/>
      <c r="D16" s="1">
        <v>13942</v>
      </c>
      <c r="E16" s="1">
        <v>19863</v>
      </c>
      <c r="F16" s="1">
        <v>7771</v>
      </c>
      <c r="G16" s="1">
        <v>22402</v>
      </c>
      <c r="H16" s="1"/>
      <c r="I16" s="1"/>
      <c r="J16" s="1"/>
    </row>
    <row r="17" spans="1:10" x14ac:dyDescent="0.25">
      <c r="A17" s="1"/>
      <c r="B17" s="1"/>
      <c r="C17" s="1"/>
      <c r="D17" s="1">
        <v>13567</v>
      </c>
      <c r="E17" s="1">
        <v>7208</v>
      </c>
      <c r="F17" s="1">
        <v>16904</v>
      </c>
      <c r="G17" s="1">
        <v>20629</v>
      </c>
      <c r="H17" s="1"/>
      <c r="I17" s="1"/>
      <c r="J17" s="1"/>
    </row>
    <row r="18" spans="1:10" x14ac:dyDescent="0.25">
      <c r="A18" s="1"/>
      <c r="B18" s="1"/>
      <c r="C18" s="1"/>
      <c r="D18" s="1">
        <v>10872</v>
      </c>
      <c r="E18" s="1">
        <v>30074</v>
      </c>
      <c r="F18" s="1">
        <v>13458</v>
      </c>
      <c r="G18" s="1">
        <v>23168</v>
      </c>
      <c r="H18" s="1"/>
      <c r="I18" s="1"/>
      <c r="J18" s="1"/>
    </row>
    <row r="19" spans="1:10" x14ac:dyDescent="0.25">
      <c r="A19" s="1"/>
      <c r="B19" s="1"/>
      <c r="C19" s="1"/>
      <c r="D19" s="1">
        <v>12029</v>
      </c>
      <c r="E19" s="1">
        <v>16355</v>
      </c>
      <c r="F19" s="1">
        <v>12910</v>
      </c>
      <c r="G19" s="1">
        <v>10919</v>
      </c>
      <c r="H19" s="1"/>
      <c r="I19" s="1"/>
      <c r="J19" s="1"/>
    </row>
    <row r="20" spans="1:10" x14ac:dyDescent="0.25">
      <c r="A20" s="1"/>
      <c r="B20" s="1"/>
      <c r="C20" s="1"/>
      <c r="D20" s="1">
        <v>16902</v>
      </c>
      <c r="E20" s="1">
        <v>14864</v>
      </c>
      <c r="F20" s="1">
        <v>18379</v>
      </c>
      <c r="G20" s="1">
        <v>13927</v>
      </c>
      <c r="H20" s="1"/>
      <c r="I20" s="1"/>
      <c r="J20" s="1"/>
    </row>
    <row r="21" spans="1:10" x14ac:dyDescent="0.25">
      <c r="A21" s="1"/>
      <c r="B21" s="1"/>
      <c r="C21" s="1"/>
      <c r="D21" s="1">
        <v>10716</v>
      </c>
      <c r="E21" s="1">
        <v>15684</v>
      </c>
      <c r="F21" s="1">
        <v>16793</v>
      </c>
      <c r="G21" s="1">
        <v>22635</v>
      </c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s="2" customFormat="1" x14ac:dyDescent="0.25">
      <c r="A23" s="3" t="s">
        <v>8</v>
      </c>
      <c r="B23" s="3">
        <v>17146.2</v>
      </c>
      <c r="C23" s="3">
        <v>23460.6</v>
      </c>
      <c r="D23" s="3">
        <v>16831.900000000001</v>
      </c>
      <c r="E23" s="3">
        <v>21407.05</v>
      </c>
      <c r="F23" s="3">
        <v>19212.599999999999</v>
      </c>
      <c r="G23" s="3">
        <v>22666.5</v>
      </c>
      <c r="H23" s="3"/>
      <c r="I23" s="3"/>
      <c r="J23" s="3"/>
    </row>
    <row r="24" spans="1:10" s="2" customFormat="1" x14ac:dyDescent="0.25">
      <c r="A24" s="3" t="s">
        <v>7</v>
      </c>
      <c r="B24" s="3">
        <v>7804.9234580000002</v>
      </c>
      <c r="C24" s="3">
        <v>7188.0817129999996</v>
      </c>
      <c r="D24" s="3">
        <v>9064.8168960000003</v>
      </c>
      <c r="E24" s="3">
        <v>10046.328170000001</v>
      </c>
      <c r="F24" s="3">
        <v>6733.3275139999996</v>
      </c>
      <c r="G24" s="3">
        <v>8257.8448919999992</v>
      </c>
      <c r="H24" s="3"/>
      <c r="I24" s="3"/>
      <c r="J24" s="3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3" t="s">
        <v>10</v>
      </c>
      <c r="B26" s="1"/>
      <c r="C26" s="1"/>
      <c r="D26" s="1">
        <v>2</v>
      </c>
      <c r="E26" s="1">
        <v>2</v>
      </c>
      <c r="F26" s="1">
        <v>3</v>
      </c>
      <c r="G26" s="1">
        <v>1</v>
      </c>
      <c r="H26" s="1"/>
      <c r="I26" s="1"/>
      <c r="J26" s="1"/>
    </row>
    <row r="27" spans="1:10" x14ac:dyDescent="0.25">
      <c r="A27" s="1"/>
      <c r="B27" s="1"/>
      <c r="C27" s="1"/>
      <c r="D27" s="1">
        <v>1</v>
      </c>
      <c r="E27" s="1">
        <v>1</v>
      </c>
      <c r="F27" s="1">
        <v>3</v>
      </c>
      <c r="G27" s="1">
        <v>3</v>
      </c>
      <c r="H27" s="1"/>
      <c r="I27" s="1"/>
      <c r="J27" s="1"/>
    </row>
    <row r="28" spans="1:10" x14ac:dyDescent="0.25">
      <c r="A28" s="1"/>
      <c r="B28" s="1"/>
      <c r="C28" s="1"/>
      <c r="D28" s="1">
        <v>3</v>
      </c>
      <c r="E28" s="1">
        <v>2</v>
      </c>
      <c r="F28" s="1">
        <v>3</v>
      </c>
      <c r="G28" s="1">
        <v>3</v>
      </c>
      <c r="H28" s="1"/>
      <c r="I28" s="1"/>
      <c r="J28" s="1"/>
    </row>
    <row r="29" spans="1:10" x14ac:dyDescent="0.25">
      <c r="A29" s="1"/>
      <c r="B29" s="1"/>
      <c r="C29" s="1"/>
      <c r="D29" s="1">
        <v>3</v>
      </c>
      <c r="E29" s="1">
        <v>3</v>
      </c>
      <c r="F29" s="1">
        <v>1</v>
      </c>
      <c r="G29" s="1">
        <v>2</v>
      </c>
      <c r="H29" s="1"/>
      <c r="I29" s="1"/>
      <c r="J29" s="1"/>
    </row>
    <row r="30" spans="1:10" x14ac:dyDescent="0.25">
      <c r="A30" s="1"/>
      <c r="B30" s="1"/>
      <c r="C30" s="1"/>
      <c r="D30" s="1">
        <v>3</v>
      </c>
      <c r="E30" s="1">
        <v>2</v>
      </c>
      <c r="F30" s="1">
        <v>3</v>
      </c>
      <c r="G30" s="1">
        <v>1</v>
      </c>
      <c r="H30" s="1"/>
      <c r="I30" s="1"/>
      <c r="J30" s="1"/>
    </row>
    <row r="31" spans="1:10" x14ac:dyDescent="0.25">
      <c r="A31" s="1"/>
      <c r="B31" s="1"/>
      <c r="C31" s="1"/>
      <c r="D31" s="1">
        <v>3</v>
      </c>
      <c r="E31" s="1">
        <v>2</v>
      </c>
      <c r="F31" s="1">
        <v>2</v>
      </c>
      <c r="G31" s="1">
        <v>3</v>
      </c>
      <c r="H31" s="1"/>
      <c r="I31" s="1"/>
      <c r="J31" s="1"/>
    </row>
    <row r="32" spans="1:10" x14ac:dyDescent="0.25">
      <c r="A32" s="1"/>
      <c r="B32" s="1"/>
      <c r="C32" s="1"/>
      <c r="D32" s="1">
        <v>2</v>
      </c>
      <c r="E32" s="1">
        <v>3</v>
      </c>
      <c r="F32" s="1">
        <v>3</v>
      </c>
      <c r="G32" s="1">
        <v>3</v>
      </c>
      <c r="H32" s="1"/>
      <c r="I32" s="1"/>
      <c r="J32" s="1"/>
    </row>
    <row r="33" spans="1:10" x14ac:dyDescent="0.25">
      <c r="A33" s="1"/>
      <c r="B33" s="1"/>
      <c r="C33" s="1"/>
      <c r="D33" s="1">
        <v>3</v>
      </c>
      <c r="E33" s="1">
        <v>3</v>
      </c>
      <c r="F33" s="1">
        <v>3</v>
      </c>
      <c r="G33" s="1">
        <v>3</v>
      </c>
      <c r="H33" s="1"/>
      <c r="I33" s="1"/>
      <c r="J33" s="1"/>
    </row>
    <row r="34" spans="1:10" x14ac:dyDescent="0.25">
      <c r="A34" s="1"/>
      <c r="B34" s="1"/>
      <c r="C34" s="1"/>
      <c r="D34" s="1">
        <v>2</v>
      </c>
      <c r="E34" s="1">
        <v>2</v>
      </c>
      <c r="F34" s="1">
        <v>3</v>
      </c>
      <c r="G34" s="1">
        <v>3</v>
      </c>
      <c r="H34" s="1"/>
      <c r="I34" s="1"/>
      <c r="J34" s="1"/>
    </row>
    <row r="35" spans="1:10" x14ac:dyDescent="0.25">
      <c r="A35" s="1"/>
      <c r="B35" s="1"/>
      <c r="C35" s="1"/>
      <c r="D35" s="1">
        <v>3</v>
      </c>
      <c r="E35" s="1">
        <v>1</v>
      </c>
      <c r="F35" s="1">
        <v>3</v>
      </c>
      <c r="G35" s="1">
        <v>1</v>
      </c>
      <c r="H35" s="1"/>
      <c r="I35" s="1"/>
      <c r="J35" s="1"/>
    </row>
    <row r="36" spans="1:10" x14ac:dyDescent="0.25">
      <c r="A36" s="1"/>
      <c r="B36" s="1"/>
      <c r="C36" s="1"/>
      <c r="D36" s="1">
        <v>2</v>
      </c>
      <c r="E36" s="1">
        <v>1</v>
      </c>
      <c r="F36" s="1">
        <v>1</v>
      </c>
      <c r="G36" s="1">
        <v>1</v>
      </c>
      <c r="H36" s="1"/>
      <c r="I36" s="1"/>
      <c r="J36" s="1"/>
    </row>
    <row r="37" spans="1:10" x14ac:dyDescent="0.25">
      <c r="A37" s="1"/>
      <c r="B37" s="1"/>
      <c r="C37" s="1"/>
      <c r="D37" s="1">
        <v>1</v>
      </c>
      <c r="E37" s="1">
        <v>1</v>
      </c>
      <c r="F37" s="1">
        <v>1</v>
      </c>
      <c r="G37" s="1">
        <v>1</v>
      </c>
      <c r="H37" s="1"/>
      <c r="I37" s="1"/>
      <c r="J37" s="1"/>
    </row>
    <row r="38" spans="1:10" x14ac:dyDescent="0.25">
      <c r="A38" s="1"/>
      <c r="B38" s="1"/>
      <c r="C38" s="1"/>
      <c r="D38" s="1">
        <v>2</v>
      </c>
      <c r="E38" s="1">
        <v>2</v>
      </c>
      <c r="F38" s="1">
        <v>3</v>
      </c>
      <c r="G38" s="1">
        <v>2</v>
      </c>
      <c r="H38" s="1"/>
      <c r="I38" s="1"/>
      <c r="J38" s="1"/>
    </row>
    <row r="39" spans="1:10" x14ac:dyDescent="0.25">
      <c r="A39" s="1"/>
      <c r="B39" s="1"/>
      <c r="C39" s="1"/>
      <c r="D39" s="1">
        <v>2</v>
      </c>
      <c r="E39" s="1">
        <v>1</v>
      </c>
      <c r="F39" s="1">
        <v>1</v>
      </c>
      <c r="G39" s="1"/>
      <c r="H39" s="1"/>
      <c r="I39" s="1"/>
      <c r="J39" s="1"/>
    </row>
    <row r="40" spans="1:10" x14ac:dyDescent="0.25">
      <c r="A40" s="1"/>
      <c r="B40" s="1"/>
      <c r="C40" s="1"/>
      <c r="D40" s="1">
        <v>2</v>
      </c>
      <c r="E40" s="1">
        <v>2</v>
      </c>
      <c r="F40" s="1">
        <v>1</v>
      </c>
      <c r="G40" s="1"/>
      <c r="H40" s="1"/>
      <c r="I40" s="1"/>
      <c r="J40" s="1"/>
    </row>
    <row r="41" spans="1:10" x14ac:dyDescent="0.25">
      <c r="A41" s="1"/>
      <c r="B41" s="1"/>
      <c r="C41" s="1"/>
      <c r="D41" s="1">
        <v>2</v>
      </c>
      <c r="E41" s="1">
        <v>2</v>
      </c>
      <c r="F41" s="1">
        <v>3</v>
      </c>
      <c r="G41" s="1">
        <v>3</v>
      </c>
      <c r="H41" s="1"/>
      <c r="I41" s="1"/>
      <c r="J41" s="1"/>
    </row>
    <row r="42" spans="1:10" x14ac:dyDescent="0.25">
      <c r="A42" s="1"/>
      <c r="B42" s="1"/>
      <c r="C42" s="1"/>
      <c r="D42" s="1">
        <v>2</v>
      </c>
      <c r="E42" s="1">
        <v>2</v>
      </c>
      <c r="F42" s="1">
        <v>3</v>
      </c>
      <c r="G42" s="1">
        <v>3</v>
      </c>
      <c r="H42" s="1"/>
      <c r="I42" s="1"/>
      <c r="J42" s="1"/>
    </row>
    <row r="43" spans="1:10" x14ac:dyDescent="0.25">
      <c r="A43" s="1"/>
      <c r="B43" s="1"/>
      <c r="C43" s="1"/>
      <c r="D43" s="1">
        <v>2</v>
      </c>
      <c r="E43" s="1">
        <v>3</v>
      </c>
      <c r="F43" s="1">
        <v>3</v>
      </c>
      <c r="G43" s="1">
        <v>1</v>
      </c>
      <c r="H43" s="1"/>
      <c r="I43" s="1"/>
      <c r="J43" s="1"/>
    </row>
    <row r="44" spans="1:10" x14ac:dyDescent="0.25">
      <c r="A44" s="1"/>
      <c r="B44" s="1"/>
      <c r="C44" s="1"/>
      <c r="D44" s="1">
        <v>2</v>
      </c>
      <c r="E44" s="1">
        <v>2</v>
      </c>
      <c r="F44" s="1">
        <v>3</v>
      </c>
      <c r="G44" s="1">
        <v>3</v>
      </c>
      <c r="H44" s="1"/>
      <c r="I44" s="1"/>
      <c r="J44" s="1"/>
    </row>
    <row r="45" spans="1:10" x14ac:dyDescent="0.25">
      <c r="A45" s="1"/>
      <c r="B45" s="1"/>
      <c r="C45" s="1"/>
      <c r="D45" s="1">
        <v>2</v>
      </c>
      <c r="E45" s="1">
        <v>1</v>
      </c>
      <c r="F45" s="1">
        <v>1</v>
      </c>
      <c r="G45" s="1">
        <v>2</v>
      </c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s="2" customFormat="1" x14ac:dyDescent="0.25">
      <c r="A47" s="3" t="s">
        <v>6</v>
      </c>
      <c r="B47" s="3" t="e">
        <v>#DIV/0!</v>
      </c>
      <c r="C47" s="3" t="e">
        <v>#DIV/0!</v>
      </c>
      <c r="D47" s="3">
        <v>2.2000000000000002</v>
      </c>
      <c r="E47" s="3">
        <v>1.9</v>
      </c>
      <c r="F47" s="3">
        <v>2.35</v>
      </c>
      <c r="G47" s="3">
        <v>2.1666666669999999</v>
      </c>
      <c r="H47" s="3"/>
      <c r="I47" s="3"/>
      <c r="J47" s="3"/>
    </row>
    <row r="48" spans="1:10" s="2" customFormat="1" x14ac:dyDescent="0.25">
      <c r="A48" s="3" t="s">
        <v>7</v>
      </c>
      <c r="B48" s="3" t="e">
        <v>#DIV/0!</v>
      </c>
      <c r="C48" s="3" t="e">
        <v>#DIV/0!</v>
      </c>
      <c r="D48" s="3">
        <v>0.61558701100000002</v>
      </c>
      <c r="E48" s="3">
        <v>0.71818484599999999</v>
      </c>
      <c r="F48" s="3">
        <v>0.93330200399999996</v>
      </c>
      <c r="G48" s="3">
        <v>0.92354814500000004</v>
      </c>
      <c r="H48" s="3"/>
      <c r="I48" s="3"/>
      <c r="J48" s="3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3" t="s">
        <v>12</v>
      </c>
      <c r="B50" s="1">
        <v>7992</v>
      </c>
      <c r="C50" s="1">
        <v>5904</v>
      </c>
      <c r="D50" s="1">
        <v>5256</v>
      </c>
      <c r="E50" s="1">
        <v>7128</v>
      </c>
      <c r="F50" s="1">
        <v>5004</v>
      </c>
      <c r="G50" s="1">
        <v>7488</v>
      </c>
      <c r="H50" s="1"/>
      <c r="I50" s="1"/>
      <c r="J50" s="1"/>
    </row>
    <row r="51" spans="1:10" x14ac:dyDescent="0.25">
      <c r="A51" s="1"/>
      <c r="B51" s="1">
        <v>8388</v>
      </c>
      <c r="C51" s="1">
        <v>5940</v>
      </c>
      <c r="D51" s="1">
        <v>6588</v>
      </c>
      <c r="E51" s="1">
        <v>9000</v>
      </c>
      <c r="F51" s="1">
        <v>5112</v>
      </c>
      <c r="G51" s="1">
        <v>8388</v>
      </c>
      <c r="H51" s="1"/>
      <c r="I51" s="1"/>
      <c r="J51" s="1"/>
    </row>
    <row r="52" spans="1:10" x14ac:dyDescent="0.25">
      <c r="A52" s="1"/>
      <c r="B52" s="1">
        <v>7884</v>
      </c>
      <c r="C52" s="1">
        <v>6444</v>
      </c>
      <c r="D52" s="10"/>
      <c r="E52" s="1">
        <v>4608</v>
      </c>
      <c r="F52" s="1">
        <v>6264</v>
      </c>
      <c r="G52" s="10"/>
      <c r="H52" s="1"/>
      <c r="I52" s="1"/>
      <c r="J52" s="1"/>
    </row>
    <row r="53" spans="1:10" x14ac:dyDescent="0.25">
      <c r="A53" s="1"/>
      <c r="B53" s="1">
        <v>6624</v>
      </c>
      <c r="C53" s="1">
        <v>5868</v>
      </c>
      <c r="D53" s="1">
        <v>7740</v>
      </c>
      <c r="E53" s="1">
        <v>9864</v>
      </c>
      <c r="F53" s="1">
        <v>9468</v>
      </c>
      <c r="G53" s="10"/>
      <c r="H53" s="1"/>
      <c r="I53" s="1"/>
      <c r="J53" s="1"/>
    </row>
    <row r="54" spans="1:10" x14ac:dyDescent="0.25">
      <c r="A54" s="1"/>
      <c r="B54" s="10"/>
      <c r="C54" s="10"/>
      <c r="D54" s="1">
        <v>5832</v>
      </c>
      <c r="E54" s="1">
        <v>9540</v>
      </c>
      <c r="F54" s="1">
        <v>4608</v>
      </c>
      <c r="G54" s="1">
        <v>4536</v>
      </c>
      <c r="H54" s="1"/>
      <c r="I54" s="1"/>
      <c r="J54" s="1"/>
    </row>
    <row r="55" spans="1:10" x14ac:dyDescent="0.25">
      <c r="A55" s="1"/>
      <c r="B55" s="1">
        <v>2856</v>
      </c>
      <c r="C55" s="10"/>
      <c r="D55" s="10"/>
      <c r="E55" s="10"/>
      <c r="F55" s="1">
        <v>4572</v>
      </c>
      <c r="G55" s="1">
        <v>7056</v>
      </c>
      <c r="H55" s="1"/>
      <c r="I55" s="1"/>
      <c r="J55" s="1"/>
    </row>
    <row r="56" spans="1:10" x14ac:dyDescent="0.25">
      <c r="A56" s="1"/>
      <c r="B56" s="1">
        <v>3840</v>
      </c>
      <c r="C56" s="1">
        <v>5900</v>
      </c>
      <c r="D56" s="1">
        <v>10440</v>
      </c>
      <c r="E56" s="10"/>
      <c r="F56" s="1">
        <v>8424</v>
      </c>
      <c r="G56" s="1">
        <v>6876</v>
      </c>
      <c r="H56" s="1"/>
      <c r="I56" s="1"/>
      <c r="J56" s="1"/>
    </row>
    <row r="57" spans="1:10" x14ac:dyDescent="0.25">
      <c r="A57" s="1"/>
      <c r="B57" s="10"/>
      <c r="C57" s="1">
        <v>4800</v>
      </c>
      <c r="D57" s="1">
        <v>7812</v>
      </c>
      <c r="E57" s="1">
        <v>10296</v>
      </c>
      <c r="F57" s="1">
        <v>3060</v>
      </c>
      <c r="G57" s="10"/>
      <c r="H57" s="1"/>
      <c r="I57" s="1"/>
      <c r="J57" s="1"/>
    </row>
    <row r="58" spans="1:10" x14ac:dyDescent="0.25">
      <c r="A58" s="1"/>
      <c r="B58" s="10"/>
      <c r="C58" s="10"/>
      <c r="D58" s="1">
        <v>9108</v>
      </c>
      <c r="E58" s="1">
        <v>10656</v>
      </c>
      <c r="F58" s="1">
        <v>6660</v>
      </c>
      <c r="G58" s="1">
        <v>7452</v>
      </c>
      <c r="H58" s="1"/>
      <c r="I58" s="1"/>
      <c r="J58" s="1"/>
    </row>
    <row r="59" spans="1:10" x14ac:dyDescent="0.25">
      <c r="A59" s="1"/>
      <c r="B59" s="10"/>
      <c r="C59" s="1">
        <v>7560</v>
      </c>
      <c r="D59" s="1">
        <v>8676</v>
      </c>
      <c r="E59" s="10"/>
      <c r="F59" s="1">
        <v>6336</v>
      </c>
      <c r="G59" s="10"/>
      <c r="H59" s="1"/>
      <c r="I59" s="1"/>
      <c r="J59" s="1"/>
    </row>
    <row r="60" spans="1:10" x14ac:dyDescent="0.25">
      <c r="A60" s="1"/>
      <c r="B60" s="1"/>
      <c r="C60" s="1"/>
      <c r="D60" s="1">
        <v>6864</v>
      </c>
      <c r="E60" s="1">
        <v>9288</v>
      </c>
      <c r="F60" s="1">
        <v>7632</v>
      </c>
      <c r="G60" s="10"/>
      <c r="H60" s="1"/>
      <c r="I60" s="1"/>
      <c r="J60" s="1"/>
    </row>
    <row r="61" spans="1:10" x14ac:dyDescent="0.25">
      <c r="A61" s="1"/>
      <c r="B61" s="1"/>
      <c r="C61" s="1"/>
      <c r="D61" s="1">
        <v>3984</v>
      </c>
      <c r="E61" s="10"/>
      <c r="F61" s="1">
        <v>4056</v>
      </c>
      <c r="G61" s="1">
        <v>7512</v>
      </c>
      <c r="H61" s="1"/>
      <c r="I61" s="1"/>
      <c r="J61" s="1"/>
    </row>
    <row r="62" spans="1:10" x14ac:dyDescent="0.25">
      <c r="A62" s="1"/>
      <c r="B62" s="1"/>
      <c r="C62" s="1"/>
      <c r="D62" s="1">
        <v>7968</v>
      </c>
      <c r="E62" s="10"/>
      <c r="F62" s="1">
        <v>6456</v>
      </c>
      <c r="G62" s="1">
        <v>8120</v>
      </c>
      <c r="H62" s="1"/>
      <c r="I62" s="1"/>
      <c r="J62" s="1"/>
    </row>
    <row r="63" spans="1:10" x14ac:dyDescent="0.25">
      <c r="A63" s="1"/>
      <c r="B63" s="1"/>
      <c r="C63" s="1"/>
      <c r="D63" s="1">
        <v>4840</v>
      </c>
      <c r="E63" s="1">
        <v>7008</v>
      </c>
      <c r="F63" s="10"/>
      <c r="G63" s="1">
        <v>5660</v>
      </c>
      <c r="H63" s="1"/>
      <c r="I63" s="1"/>
      <c r="J63" s="1"/>
    </row>
    <row r="64" spans="1:10" x14ac:dyDescent="0.25">
      <c r="A64" s="1"/>
      <c r="B64" s="1"/>
      <c r="C64" s="1"/>
      <c r="D64" s="10"/>
      <c r="E64" s="1">
        <v>5720</v>
      </c>
      <c r="F64" s="10"/>
      <c r="G64" s="1">
        <v>7060</v>
      </c>
      <c r="H64" s="1"/>
      <c r="I64" s="1"/>
      <c r="J64" s="1"/>
    </row>
    <row r="65" spans="1:10" x14ac:dyDescent="0.25">
      <c r="A65" s="1"/>
      <c r="B65" s="1"/>
      <c r="C65" s="1"/>
      <c r="D65" s="1">
        <v>9140</v>
      </c>
      <c r="E65" s="10"/>
      <c r="F65" s="1">
        <v>3660</v>
      </c>
      <c r="G65" s="1">
        <v>7060</v>
      </c>
      <c r="H65" s="1"/>
      <c r="I65" s="1"/>
      <c r="J65" s="1"/>
    </row>
    <row r="66" spans="1:10" x14ac:dyDescent="0.25">
      <c r="A66" s="1"/>
      <c r="B66" s="1"/>
      <c r="C66" s="1"/>
      <c r="D66" s="10"/>
      <c r="E66" s="1">
        <v>8916</v>
      </c>
      <c r="F66" s="10"/>
      <c r="G66" s="1">
        <v>7460</v>
      </c>
      <c r="H66" s="1"/>
      <c r="I66" s="1"/>
      <c r="J66" s="1"/>
    </row>
    <row r="67" spans="1:10" x14ac:dyDescent="0.25">
      <c r="A67" s="1"/>
      <c r="B67" s="1"/>
      <c r="C67" s="1"/>
      <c r="D67" s="1">
        <v>6220</v>
      </c>
      <c r="E67" s="10"/>
      <c r="F67" s="1">
        <v>7240</v>
      </c>
      <c r="G67" s="1">
        <v>7260</v>
      </c>
      <c r="H67" s="1"/>
      <c r="I67" s="1"/>
      <c r="J67" s="1"/>
    </row>
    <row r="68" spans="1:10" x14ac:dyDescent="0.25">
      <c r="A68" s="1"/>
      <c r="B68" s="1"/>
      <c r="C68" s="1"/>
      <c r="D68" s="10"/>
      <c r="E68" s="10"/>
      <c r="F68" s="1">
        <v>4320</v>
      </c>
      <c r="G68" s="1">
        <v>10040</v>
      </c>
      <c r="H68" s="1"/>
      <c r="I68" s="1"/>
      <c r="J68" s="1"/>
    </row>
    <row r="69" spans="1:10" x14ac:dyDescent="0.25">
      <c r="A69" s="1"/>
      <c r="B69" s="1"/>
      <c r="C69" s="1"/>
      <c r="D69" s="1">
        <v>5760</v>
      </c>
      <c r="E69" s="1">
        <v>8000</v>
      </c>
      <c r="F69" s="1">
        <v>4080</v>
      </c>
      <c r="G69" s="1">
        <v>5500</v>
      </c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3" t="s">
        <v>8</v>
      </c>
      <c r="B71" s="3">
        <v>6264</v>
      </c>
      <c r="C71" s="3">
        <v>6059.4285710000004</v>
      </c>
      <c r="D71" s="3">
        <v>7081.8666670000002</v>
      </c>
      <c r="E71" s="3">
        <v>8335.3333330000005</v>
      </c>
      <c r="F71" s="3">
        <v>5703.0588239999997</v>
      </c>
      <c r="G71" s="3">
        <v>7164.5333330000003</v>
      </c>
      <c r="H71" s="1"/>
      <c r="I71" s="1"/>
      <c r="J71" s="1"/>
    </row>
    <row r="72" spans="1:10" x14ac:dyDescent="0.25">
      <c r="A72" s="3" t="s">
        <v>7</v>
      </c>
      <c r="B72" s="3">
        <v>2355.4872110000001</v>
      </c>
      <c r="C72" s="3">
        <v>825.25286170000004</v>
      </c>
      <c r="D72" s="3">
        <v>1816.8090500000001</v>
      </c>
      <c r="E72" s="3">
        <v>1877.357395</v>
      </c>
      <c r="F72" s="3">
        <v>1795.7508339999999</v>
      </c>
      <c r="G72" s="3">
        <v>1285.714802</v>
      </c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3" t="s">
        <v>35</v>
      </c>
      <c r="B74" s="1">
        <v>1.39</v>
      </c>
      <c r="C74" s="1">
        <v>-2.92</v>
      </c>
      <c r="D74" s="1">
        <v>3.35</v>
      </c>
      <c r="E74" s="1">
        <v>2.77</v>
      </c>
      <c r="F74" s="1">
        <v>-1.65</v>
      </c>
      <c r="G74" s="1">
        <v>-2.69</v>
      </c>
      <c r="H74" s="1"/>
      <c r="I74" s="1"/>
      <c r="J74" s="1"/>
    </row>
    <row r="75" spans="1:10" x14ac:dyDescent="0.25">
      <c r="A75" s="1"/>
      <c r="B75" s="1">
        <v>4.9800000000000004</v>
      </c>
      <c r="C75" s="1">
        <v>-1.95</v>
      </c>
      <c r="D75" s="1">
        <v>2.36</v>
      </c>
      <c r="E75" s="1">
        <v>3.32</v>
      </c>
      <c r="F75" s="1">
        <v>-0.77100000000000002</v>
      </c>
      <c r="G75" s="1">
        <v>-2.54</v>
      </c>
      <c r="H75" s="1"/>
      <c r="I75" s="1"/>
      <c r="J75" s="1"/>
    </row>
    <row r="76" spans="1:10" x14ac:dyDescent="0.25">
      <c r="A76" s="1"/>
      <c r="B76" s="1">
        <v>3.68</v>
      </c>
      <c r="C76" s="1">
        <v>-2.64</v>
      </c>
      <c r="D76" s="10"/>
      <c r="E76" s="1">
        <v>3.39</v>
      </c>
      <c r="F76" s="1">
        <v>-2.66</v>
      </c>
      <c r="G76" s="10"/>
      <c r="H76" s="1"/>
      <c r="I76" s="1"/>
      <c r="J76" s="1"/>
    </row>
    <row r="77" spans="1:10" x14ac:dyDescent="0.25">
      <c r="A77" s="1"/>
      <c r="B77" s="1">
        <v>1.56</v>
      </c>
      <c r="C77" s="1">
        <v>-2.09</v>
      </c>
      <c r="D77" s="1">
        <v>2.64</v>
      </c>
      <c r="E77" s="1">
        <v>2.34</v>
      </c>
      <c r="F77" s="1">
        <v>-9.8000000000000004E-2</v>
      </c>
      <c r="G77" s="10"/>
      <c r="H77" s="1"/>
      <c r="I77" s="1"/>
      <c r="J77" s="1"/>
    </row>
    <row r="78" spans="1:10" x14ac:dyDescent="0.25">
      <c r="A78" s="1"/>
      <c r="B78" s="10"/>
      <c r="C78" s="10"/>
      <c r="D78" s="1">
        <v>1.91</v>
      </c>
      <c r="E78" s="1">
        <v>1.99</v>
      </c>
      <c r="F78" s="1">
        <v>-1.57</v>
      </c>
      <c r="G78" s="1">
        <v>-3.45</v>
      </c>
      <c r="H78" s="1"/>
      <c r="I78" s="1"/>
      <c r="J78" s="1"/>
    </row>
    <row r="79" spans="1:10" x14ac:dyDescent="0.25">
      <c r="A79" s="1"/>
      <c r="B79" s="1">
        <v>-3.73</v>
      </c>
      <c r="C79" s="10"/>
      <c r="D79" s="10"/>
      <c r="E79" s="10"/>
      <c r="F79" s="1">
        <v>-1.25</v>
      </c>
      <c r="G79" s="1">
        <v>-5.8000000000000003E-2</v>
      </c>
      <c r="H79" s="1"/>
      <c r="I79" s="1"/>
      <c r="J79" s="1"/>
    </row>
    <row r="80" spans="1:10" x14ac:dyDescent="0.25">
      <c r="A80" s="1"/>
      <c r="B80" s="1">
        <v>1.88</v>
      </c>
      <c r="C80" s="1">
        <v>-3.9</v>
      </c>
      <c r="D80" s="1">
        <v>0.78400000000000003</v>
      </c>
      <c r="E80" s="10"/>
      <c r="F80" s="1">
        <v>-3.75</v>
      </c>
      <c r="G80" s="1">
        <v>-3.04</v>
      </c>
      <c r="H80" s="1"/>
      <c r="I80" s="1"/>
      <c r="J80" s="1"/>
    </row>
    <row r="81" spans="1:10" x14ac:dyDescent="0.25">
      <c r="A81" s="1"/>
      <c r="B81" s="10"/>
      <c r="C81" s="1">
        <v>-0.151</v>
      </c>
      <c r="D81" s="1">
        <v>-1.1100000000000001</v>
      </c>
      <c r="E81" s="1">
        <v>1.1399999999999999</v>
      </c>
      <c r="F81" s="1">
        <v>-3.55</v>
      </c>
      <c r="G81" s="10"/>
      <c r="H81" s="1"/>
      <c r="I81" s="1"/>
      <c r="J81" s="1"/>
    </row>
    <row r="82" spans="1:10" x14ac:dyDescent="0.25">
      <c r="A82" s="1"/>
      <c r="B82" s="10"/>
      <c r="C82" s="10"/>
      <c r="D82" s="1">
        <v>0.44700000000000001</v>
      </c>
      <c r="E82" s="1">
        <v>-0.67200000000000004</v>
      </c>
      <c r="F82" s="1">
        <v>-1.73</v>
      </c>
      <c r="G82" s="1">
        <v>-2.4300000000000002</v>
      </c>
      <c r="H82" s="1"/>
      <c r="I82" s="1"/>
      <c r="J82" s="1"/>
    </row>
    <row r="83" spans="1:10" x14ac:dyDescent="0.25">
      <c r="A83" s="1"/>
      <c r="B83" s="10"/>
      <c r="C83" s="1">
        <v>-0.78200000000000003</v>
      </c>
      <c r="D83" s="1">
        <v>0.82399999999999995</v>
      </c>
      <c r="E83" s="10"/>
      <c r="F83" s="1">
        <v>-1.37</v>
      </c>
      <c r="G83" s="10"/>
      <c r="H83" s="1"/>
      <c r="I83" s="1"/>
      <c r="J83" s="1"/>
    </row>
    <row r="84" spans="1:10" x14ac:dyDescent="0.25">
      <c r="A84" s="1"/>
      <c r="B84" s="1"/>
      <c r="C84" s="1"/>
      <c r="D84" s="1">
        <v>1.29</v>
      </c>
      <c r="E84" s="1">
        <v>0.52600000000000002</v>
      </c>
      <c r="F84" s="1">
        <v>-1.56</v>
      </c>
      <c r="G84" s="10"/>
      <c r="H84" s="1"/>
      <c r="I84" s="1"/>
      <c r="J84" s="1"/>
    </row>
    <row r="85" spans="1:10" x14ac:dyDescent="0.25">
      <c r="A85" s="1"/>
      <c r="B85" s="1"/>
      <c r="C85" s="1"/>
      <c r="D85" s="1">
        <v>0.51700000000000002</v>
      </c>
      <c r="E85" s="10"/>
      <c r="F85" s="1">
        <v>-0.81</v>
      </c>
      <c r="G85" s="1">
        <v>-1.63</v>
      </c>
      <c r="H85" s="1"/>
      <c r="I85" s="1"/>
      <c r="J85" s="1"/>
    </row>
    <row r="86" spans="1:10" x14ac:dyDescent="0.25">
      <c r="A86" s="1"/>
      <c r="B86" s="1"/>
      <c r="C86" s="1"/>
      <c r="D86" s="1">
        <v>-2.41</v>
      </c>
      <c r="E86" s="10"/>
      <c r="F86" s="1">
        <v>-2.33</v>
      </c>
      <c r="G86" s="1">
        <v>0.90900000000000003</v>
      </c>
      <c r="H86" s="1"/>
      <c r="I86" s="1"/>
      <c r="J86" s="1"/>
    </row>
    <row r="87" spans="1:10" x14ac:dyDescent="0.25">
      <c r="A87" s="1"/>
      <c r="B87" s="1"/>
      <c r="C87" s="1"/>
      <c r="D87" s="1">
        <v>0.93300000000000005</v>
      </c>
      <c r="E87" s="1">
        <v>0.85399999999999998</v>
      </c>
      <c r="F87" s="10"/>
      <c r="G87" s="1">
        <v>-3.48</v>
      </c>
      <c r="H87" s="1"/>
      <c r="I87" s="1"/>
      <c r="J87" s="1"/>
    </row>
    <row r="88" spans="1:10" x14ac:dyDescent="0.25">
      <c r="A88" s="1"/>
      <c r="B88" s="1"/>
      <c r="C88" s="1"/>
      <c r="D88" s="10"/>
      <c r="E88" s="1">
        <v>1.5</v>
      </c>
      <c r="F88" s="10"/>
      <c r="G88" s="1">
        <v>-5.68</v>
      </c>
      <c r="H88" s="1"/>
      <c r="I88" s="1"/>
      <c r="J88" s="1"/>
    </row>
    <row r="89" spans="1:10" x14ac:dyDescent="0.25">
      <c r="A89" s="1"/>
      <c r="B89" s="1"/>
      <c r="C89" s="1"/>
      <c r="D89" s="1">
        <v>0.39600000000000002</v>
      </c>
      <c r="E89" s="10"/>
      <c r="F89" s="1">
        <v>-0.28599999999999998</v>
      </c>
      <c r="G89" s="1">
        <v>0.45</v>
      </c>
      <c r="H89" s="1"/>
      <c r="I89" s="1"/>
      <c r="J89" s="1"/>
    </row>
    <row r="90" spans="1:10" x14ac:dyDescent="0.25">
      <c r="A90" s="1"/>
      <c r="B90" s="1"/>
      <c r="C90" s="1"/>
      <c r="D90" s="10"/>
      <c r="E90" s="1">
        <v>2.21</v>
      </c>
      <c r="F90" s="10"/>
      <c r="G90" s="1">
        <v>-2.77</v>
      </c>
      <c r="H90" s="1"/>
      <c r="I90" s="1"/>
      <c r="J90" s="1"/>
    </row>
    <row r="91" spans="1:10" x14ac:dyDescent="0.25">
      <c r="A91" s="1"/>
      <c r="B91" s="1"/>
      <c r="C91" s="1"/>
      <c r="D91" s="1">
        <v>-0.16400000000000001</v>
      </c>
      <c r="E91" s="10"/>
      <c r="F91" s="1">
        <v>-0.152</v>
      </c>
      <c r="G91" s="1">
        <v>-0.65800000000000003</v>
      </c>
      <c r="H91" s="1"/>
      <c r="I91" s="1"/>
      <c r="J91" s="1"/>
    </row>
    <row r="92" spans="1:10" x14ac:dyDescent="0.25">
      <c r="A92" s="1"/>
      <c r="B92" s="1"/>
      <c r="C92" s="1"/>
      <c r="D92" s="10"/>
      <c r="E92" s="10"/>
      <c r="F92" s="1">
        <v>6.2E-2</v>
      </c>
      <c r="G92" s="1">
        <v>-0.39900000000000002</v>
      </c>
      <c r="H92" s="1"/>
      <c r="I92" s="1"/>
      <c r="J92" s="1"/>
    </row>
    <row r="93" spans="1:10" x14ac:dyDescent="0.25">
      <c r="A93" s="1"/>
      <c r="B93" s="1"/>
      <c r="C93" s="1"/>
      <c r="D93" s="1">
        <v>0.66200000000000003</v>
      </c>
      <c r="E93" s="1">
        <v>5.32</v>
      </c>
      <c r="F93" s="1">
        <v>-0.25800000000000001</v>
      </c>
      <c r="G93" s="1">
        <v>-0.154</v>
      </c>
      <c r="H93" s="1"/>
      <c r="I93" s="1"/>
      <c r="J93" s="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x14ac:dyDescent="0.25">
      <c r="A95" s="3" t="s">
        <v>8</v>
      </c>
      <c r="B95" s="3">
        <v>1.6266666670000001</v>
      </c>
      <c r="C95" s="3">
        <v>-2.0618571430000001</v>
      </c>
      <c r="D95" s="3">
        <v>0.8286</v>
      </c>
      <c r="E95" s="3">
        <v>2.0573333329999999</v>
      </c>
      <c r="F95" s="3">
        <v>-1.396058824</v>
      </c>
      <c r="G95" s="3">
        <v>-1.8413333329999999</v>
      </c>
      <c r="H95" s="1"/>
      <c r="I95" s="1"/>
      <c r="J95" s="1"/>
    </row>
    <row r="96" spans="1:10" x14ac:dyDescent="0.25">
      <c r="A96" s="3" t="s">
        <v>7</v>
      </c>
      <c r="B96" s="3">
        <v>2.9758875429999998</v>
      </c>
      <c r="C96" s="3">
        <v>1.2748948229999999</v>
      </c>
      <c r="D96" s="3">
        <v>1.4409472480000001</v>
      </c>
      <c r="E96" s="3">
        <v>1.567433648</v>
      </c>
      <c r="F96" s="3">
        <v>1.1598919379999999</v>
      </c>
      <c r="G96" s="3">
        <v>1.81717401</v>
      </c>
      <c r="H96" s="1"/>
      <c r="I96" s="1"/>
      <c r="J96" s="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x14ac:dyDescent="0.25">
      <c r="A98" s="3" t="s">
        <v>36</v>
      </c>
      <c r="B98" s="1">
        <v>5.31</v>
      </c>
      <c r="C98" s="1">
        <v>-10.4</v>
      </c>
      <c r="D98" s="10"/>
      <c r="E98" s="1">
        <v>14.4</v>
      </c>
      <c r="F98" s="1">
        <v>-13.8</v>
      </c>
      <c r="G98" s="1">
        <v>-5.74</v>
      </c>
      <c r="H98" s="1"/>
      <c r="I98" s="1"/>
      <c r="J98" s="1"/>
    </row>
    <row r="99" spans="1:10" x14ac:dyDescent="0.25">
      <c r="A99" s="1"/>
      <c r="B99" s="1">
        <v>6</v>
      </c>
      <c r="C99" s="1">
        <v>-2.79</v>
      </c>
      <c r="D99" s="1">
        <v>1.54</v>
      </c>
      <c r="E99" s="1">
        <v>5.43</v>
      </c>
      <c r="F99" s="1">
        <v>-2.2000000000000002</v>
      </c>
      <c r="G99" s="1">
        <v>-11.05</v>
      </c>
      <c r="H99" s="1"/>
      <c r="I99" s="1"/>
      <c r="J99" s="1"/>
    </row>
    <row r="100" spans="1:10" x14ac:dyDescent="0.25">
      <c r="A100" s="1"/>
      <c r="B100" s="1">
        <v>8.59</v>
      </c>
      <c r="C100" s="1">
        <v>-7.93</v>
      </c>
      <c r="D100" s="10"/>
      <c r="E100" s="1">
        <v>2.99</v>
      </c>
      <c r="F100" s="1">
        <v>-6.66</v>
      </c>
      <c r="G100" s="10"/>
      <c r="H100" s="1"/>
      <c r="I100" s="1"/>
      <c r="J100" s="1"/>
    </row>
    <row r="101" spans="1:10" x14ac:dyDescent="0.25">
      <c r="A101" s="1"/>
      <c r="B101" s="1">
        <v>12.6</v>
      </c>
      <c r="C101" s="1">
        <v>-8.43</v>
      </c>
      <c r="D101" s="1">
        <v>2.09</v>
      </c>
      <c r="E101" s="1">
        <v>16.5</v>
      </c>
      <c r="F101" s="1">
        <v>-0.13700000000000001</v>
      </c>
      <c r="G101" s="10"/>
      <c r="H101" s="1"/>
      <c r="I101" s="1"/>
      <c r="J101" s="1"/>
    </row>
    <row r="102" spans="1:10" x14ac:dyDescent="0.25">
      <c r="A102" s="1"/>
      <c r="B102" s="10"/>
      <c r="C102" s="10"/>
      <c r="D102" s="1">
        <v>5.55</v>
      </c>
      <c r="E102" s="1">
        <v>6.25</v>
      </c>
      <c r="F102" s="1">
        <v>-8.75</v>
      </c>
      <c r="G102" s="1">
        <v>-14.1</v>
      </c>
      <c r="H102" s="1"/>
      <c r="I102" s="1"/>
      <c r="J102" s="1"/>
    </row>
    <row r="103" spans="1:10" x14ac:dyDescent="0.25">
      <c r="A103" s="1"/>
      <c r="B103" s="1">
        <v>2.2000000000000002</v>
      </c>
      <c r="C103" s="10"/>
      <c r="D103" s="10"/>
      <c r="E103" s="10"/>
      <c r="F103" s="1">
        <v>-6.42</v>
      </c>
      <c r="G103" s="1">
        <v>-9.24</v>
      </c>
      <c r="H103" s="1"/>
      <c r="I103" s="1"/>
      <c r="J103" s="1"/>
    </row>
    <row r="104" spans="1:10" x14ac:dyDescent="0.25">
      <c r="A104" s="1"/>
      <c r="B104" s="1">
        <v>2.21</v>
      </c>
      <c r="C104" s="1">
        <v>-4.2</v>
      </c>
      <c r="D104" s="1">
        <v>19.399999999999999</v>
      </c>
      <c r="E104" s="10"/>
      <c r="F104" s="1">
        <v>-8.52</v>
      </c>
      <c r="G104" s="1">
        <v>-17.5</v>
      </c>
      <c r="H104" s="1"/>
      <c r="I104" s="1"/>
      <c r="J104" s="1"/>
    </row>
    <row r="105" spans="1:10" x14ac:dyDescent="0.25">
      <c r="A105" s="1"/>
      <c r="B105" s="10"/>
      <c r="C105" s="1">
        <v>-1.4</v>
      </c>
      <c r="D105" s="1">
        <v>6.38</v>
      </c>
      <c r="E105" s="1">
        <v>14.5</v>
      </c>
      <c r="F105" s="1">
        <v>-4.95</v>
      </c>
      <c r="G105" s="10"/>
      <c r="H105" s="1"/>
      <c r="I105" s="1"/>
      <c r="J105" s="1"/>
    </row>
    <row r="106" spans="1:10" x14ac:dyDescent="0.25">
      <c r="A106" s="1"/>
      <c r="B106" s="10"/>
      <c r="C106" s="10"/>
      <c r="D106" s="1">
        <v>13.3</v>
      </c>
      <c r="E106" s="1">
        <v>8.9600000000000009</v>
      </c>
      <c r="F106" s="1">
        <v>-6.02</v>
      </c>
      <c r="G106" s="1">
        <v>-2.64</v>
      </c>
      <c r="H106" s="1"/>
      <c r="I106" s="1"/>
      <c r="J106" s="1"/>
    </row>
    <row r="107" spans="1:10" x14ac:dyDescent="0.25">
      <c r="A107" s="1"/>
      <c r="B107" s="10"/>
      <c r="C107" s="1">
        <v>-1.07</v>
      </c>
      <c r="D107" s="1">
        <v>3.89</v>
      </c>
      <c r="E107" s="10"/>
      <c r="F107" s="1">
        <v>-2.78</v>
      </c>
      <c r="G107" s="10"/>
      <c r="H107" s="1"/>
      <c r="I107" s="1"/>
      <c r="J107" s="1"/>
    </row>
    <row r="108" spans="1:10" x14ac:dyDescent="0.25">
      <c r="A108" s="1"/>
      <c r="B108" s="1"/>
      <c r="C108" s="1"/>
      <c r="D108" s="1">
        <v>5.76</v>
      </c>
      <c r="E108" s="1">
        <v>1.68</v>
      </c>
      <c r="F108" s="1">
        <v>-1.61</v>
      </c>
      <c r="G108" s="10"/>
      <c r="H108" s="1"/>
      <c r="I108" s="1"/>
      <c r="J108" s="1"/>
    </row>
    <row r="109" spans="1:10" x14ac:dyDescent="0.25">
      <c r="A109" s="1"/>
      <c r="B109" s="1"/>
      <c r="C109" s="1"/>
      <c r="D109" s="1">
        <v>1.27</v>
      </c>
      <c r="E109" s="10"/>
      <c r="F109" s="1">
        <v>-10</v>
      </c>
      <c r="G109" s="1">
        <v>0.98399999999999999</v>
      </c>
      <c r="H109" s="1"/>
      <c r="I109" s="1"/>
      <c r="J109" s="1"/>
    </row>
    <row r="110" spans="1:10" x14ac:dyDescent="0.25">
      <c r="A110" s="1"/>
      <c r="B110" s="1"/>
      <c r="C110" s="1"/>
      <c r="D110" s="1">
        <v>-1.24</v>
      </c>
      <c r="E110" s="10"/>
      <c r="F110" s="1">
        <v>-2.27</v>
      </c>
      <c r="G110" s="10"/>
      <c r="H110" s="1"/>
      <c r="I110" s="1"/>
      <c r="J110" s="1"/>
    </row>
    <row r="111" spans="1:10" x14ac:dyDescent="0.25">
      <c r="A111" s="1"/>
      <c r="B111" s="1"/>
      <c r="C111" s="1"/>
      <c r="D111" s="1">
        <v>0.29399999999999998</v>
      </c>
      <c r="E111" s="1">
        <v>1.72</v>
      </c>
      <c r="F111" s="10"/>
      <c r="G111" s="10"/>
      <c r="H111" s="1"/>
      <c r="I111" s="1"/>
      <c r="J111" s="1"/>
    </row>
    <row r="112" spans="1:10" x14ac:dyDescent="0.25">
      <c r="A112" s="1"/>
      <c r="B112" s="1"/>
      <c r="C112" s="1"/>
      <c r="D112" s="10"/>
      <c r="E112" s="1">
        <v>4.3899999999999997</v>
      </c>
      <c r="F112" s="10"/>
      <c r="G112" s="1">
        <v>-7.46</v>
      </c>
      <c r="H112" s="1"/>
      <c r="I112" s="1"/>
      <c r="J112" s="1"/>
    </row>
    <row r="113" spans="1:10" x14ac:dyDescent="0.25">
      <c r="A113" s="1"/>
      <c r="B113" s="1"/>
      <c r="C113" s="1"/>
      <c r="D113" s="1">
        <v>0.63300000000000001</v>
      </c>
      <c r="E113" s="10"/>
      <c r="F113" s="1">
        <v>-6.49</v>
      </c>
      <c r="G113" s="1">
        <v>-1.76</v>
      </c>
      <c r="H113" s="1"/>
      <c r="I113" s="1"/>
      <c r="J113" s="1"/>
    </row>
    <row r="114" spans="1:10" x14ac:dyDescent="0.25">
      <c r="A114" s="1"/>
      <c r="B114" s="1"/>
      <c r="C114" s="1"/>
      <c r="D114" s="10"/>
      <c r="E114" s="1">
        <v>10.1</v>
      </c>
      <c r="F114" s="10"/>
      <c r="G114" s="1">
        <v>-7.77</v>
      </c>
      <c r="H114" s="1"/>
      <c r="I114" s="1"/>
      <c r="J114" s="1"/>
    </row>
    <row r="115" spans="1:10" x14ac:dyDescent="0.25">
      <c r="A115" s="1"/>
      <c r="B115" s="1"/>
      <c r="C115" s="1"/>
      <c r="D115" s="1">
        <v>-8.5999999999999993E-2</v>
      </c>
      <c r="E115" s="10"/>
      <c r="F115" s="1">
        <v>-0.54200000000000004</v>
      </c>
      <c r="G115" s="1">
        <v>-0.32200000000000001</v>
      </c>
      <c r="H115" s="1"/>
      <c r="I115" s="1"/>
      <c r="J115" s="1"/>
    </row>
    <row r="116" spans="1:10" x14ac:dyDescent="0.25">
      <c r="A116" s="1"/>
      <c r="B116" s="1"/>
      <c r="C116" s="1"/>
      <c r="D116" s="10"/>
      <c r="E116" s="10"/>
      <c r="F116" s="1">
        <v>-0.83</v>
      </c>
      <c r="G116" s="1">
        <v>-1.05</v>
      </c>
      <c r="H116" s="1"/>
      <c r="I116" s="1"/>
      <c r="J116" s="1"/>
    </row>
    <row r="117" spans="1:10" x14ac:dyDescent="0.25">
      <c r="A117" s="1"/>
      <c r="B117" s="1"/>
      <c r="C117" s="1"/>
      <c r="D117" s="1">
        <v>0.60499999999999998</v>
      </c>
      <c r="E117" s="1">
        <v>5.75</v>
      </c>
      <c r="F117" s="1">
        <v>-1.38</v>
      </c>
      <c r="G117" s="1">
        <v>-0.60699999999999998</v>
      </c>
      <c r="H117" s="1"/>
      <c r="I117" s="1"/>
      <c r="J117" s="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s="3" t="s">
        <v>8</v>
      </c>
      <c r="B119" s="3">
        <v>6.1516666669999998</v>
      </c>
      <c r="C119" s="3">
        <v>-5.1742857139999998</v>
      </c>
      <c r="D119" s="3">
        <v>4.2418571429999998</v>
      </c>
      <c r="E119" s="3">
        <v>7.7225000000000001</v>
      </c>
      <c r="F119" s="3">
        <v>-4.9034705880000002</v>
      </c>
      <c r="G119" s="3">
        <v>-6.0196153849999998</v>
      </c>
      <c r="H119" s="1"/>
      <c r="I119" s="1"/>
      <c r="J119" s="1"/>
    </row>
    <row r="120" spans="1:10" x14ac:dyDescent="0.25">
      <c r="A120" s="3" t="s">
        <v>7</v>
      </c>
      <c r="B120" s="3">
        <v>3.9852298140000002</v>
      </c>
      <c r="C120" s="3">
        <v>3.724382979</v>
      </c>
      <c r="D120" s="3">
        <v>5.7640158120000002</v>
      </c>
      <c r="E120" s="3">
        <v>5.1532022260000003</v>
      </c>
      <c r="F120" s="3">
        <v>3.8930926669999999</v>
      </c>
      <c r="G120" s="3">
        <v>5.7955247610000002</v>
      </c>
      <c r="H120" s="1"/>
      <c r="I120" s="1"/>
      <c r="J12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Overall summary</vt:lpstr>
      <vt:lpstr>Correlation</vt:lpstr>
      <vt:lpstr>Button press threshold</vt:lpstr>
      <vt:lpstr>Nystagmus onset</vt:lpstr>
      <vt:lpstr>8-10s post rotation</vt:lpstr>
      <vt:lpstr>2s pre button</vt:lpstr>
      <vt:lpstr>Imagery score</vt:lpstr>
      <vt:lpstr>G079N13</vt:lpstr>
      <vt:lpstr>G078N13</vt:lpstr>
      <vt:lpstr>G076N13</vt:lpstr>
      <vt:lpstr>G075N13</vt:lpstr>
      <vt:lpstr>G072N13</vt:lpstr>
      <vt:lpstr>G070N13</vt:lpstr>
      <vt:lpstr>G068N13</vt:lpstr>
      <vt:lpstr>G067N13</vt:lpstr>
      <vt:lpstr>G062N13</vt:lpstr>
      <vt:lpstr>G051N13</vt:lpstr>
      <vt:lpstr>G050N13</vt:lpstr>
      <vt:lpstr>G049N13</vt:lpstr>
      <vt:lpstr>G040N13</vt:lpstr>
      <vt:lpstr>G031N13</vt:lpstr>
      <vt:lpstr>G030N13</vt:lpstr>
      <vt:lpstr>G028N13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Wu</dc:creator>
  <cp:lastModifiedBy>Arshad, Qadeer</cp:lastModifiedBy>
  <dcterms:created xsi:type="dcterms:W3CDTF">2013-04-15T20:57:55Z</dcterms:created>
  <dcterms:modified xsi:type="dcterms:W3CDTF">2015-08-07T13:19:47Z</dcterms:modified>
</cp:coreProperties>
</file>