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wert\Documents\ITMO_Labs\INF\lab5\docs\"/>
    </mc:Choice>
  </mc:AlternateContent>
  <xr:revisionPtr revIDLastSave="0" documentId="13_ncr:1_{12E43318-47E2-4EC2-A5E9-C2ACD8D70AEA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P15" i="1"/>
  <c r="K15" i="1"/>
  <c r="F15" i="1"/>
  <c r="U14" i="1"/>
  <c r="R66" i="1" s="1"/>
  <c r="P14" i="1"/>
  <c r="M66" i="1" s="1"/>
  <c r="K14" i="1"/>
  <c r="H66" i="1" s="1"/>
  <c r="F14" i="1"/>
  <c r="U13" i="1"/>
  <c r="P13" i="1"/>
  <c r="K13" i="1"/>
  <c r="F13" i="1"/>
  <c r="U12" i="1"/>
  <c r="R51" i="1" s="1"/>
  <c r="P12" i="1"/>
  <c r="M51" i="1" s="1"/>
  <c r="K12" i="1"/>
  <c r="H51" i="1" s="1"/>
  <c r="F12" i="1"/>
  <c r="U11" i="1"/>
  <c r="R59" i="1" s="1"/>
  <c r="P11" i="1"/>
  <c r="M50" i="1" s="1"/>
  <c r="K11" i="1"/>
  <c r="H59" i="1" s="1"/>
  <c r="F11" i="1"/>
  <c r="U10" i="1"/>
  <c r="P10" i="1"/>
  <c r="M35" i="1" s="1"/>
  <c r="K10" i="1"/>
  <c r="H42" i="1" s="1"/>
  <c r="H44" i="1" s="1"/>
  <c r="H45" i="1" s="1"/>
  <c r="F10" i="1"/>
  <c r="U9" i="1"/>
  <c r="P9" i="1"/>
  <c r="K9" i="1"/>
  <c r="U8" i="1"/>
  <c r="P8" i="1"/>
  <c r="K8" i="1"/>
  <c r="U7" i="1"/>
  <c r="P7" i="1"/>
  <c r="K7" i="1"/>
  <c r="U6" i="1"/>
  <c r="R67" i="1" s="1"/>
  <c r="P6" i="1"/>
  <c r="M67" i="1" s="1"/>
  <c r="K6" i="1"/>
  <c r="H67" i="1" s="1"/>
  <c r="U5" i="1"/>
  <c r="R26" i="1" s="1"/>
  <c r="P5" i="1"/>
  <c r="M26" i="1" s="1"/>
  <c r="K5" i="1"/>
  <c r="H26" i="1" s="1"/>
  <c r="C5" i="1"/>
  <c r="Y5" i="1" s="1"/>
  <c r="U4" i="1"/>
  <c r="R18" i="1" s="1"/>
  <c r="P4" i="1"/>
  <c r="M58" i="1" s="1"/>
  <c r="K4" i="1"/>
  <c r="H58" i="1" s="1"/>
  <c r="C4" i="1"/>
  <c r="T4" i="1" s="1"/>
  <c r="Q18" i="1" s="1"/>
  <c r="X4" i="1" l="1"/>
  <c r="U58" i="1" s="1"/>
  <c r="Y4" i="1"/>
  <c r="V58" i="1" s="1"/>
  <c r="J4" i="1"/>
  <c r="G58" i="1" s="1"/>
  <c r="I4" i="1"/>
  <c r="F18" i="1" s="1"/>
  <c r="L4" i="1"/>
  <c r="I58" i="1" s="1"/>
  <c r="M4" i="1"/>
  <c r="J58" i="1" s="1"/>
  <c r="N5" i="1"/>
  <c r="K26" i="1" s="1"/>
  <c r="O4" i="1"/>
  <c r="L58" i="1" s="1"/>
  <c r="W5" i="1"/>
  <c r="T26" i="1" s="1"/>
  <c r="C6" i="1"/>
  <c r="W6" i="1" s="1"/>
  <c r="Q4" i="1"/>
  <c r="N58" i="1" s="1"/>
  <c r="AA19" i="1"/>
  <c r="S4" i="1"/>
  <c r="P58" i="1" s="1"/>
  <c r="M42" i="1"/>
  <c r="N4" i="1"/>
  <c r="K58" i="1" s="1"/>
  <c r="M27" i="1"/>
  <c r="V4" i="1"/>
  <c r="S58" i="1" s="1"/>
  <c r="AA34" i="1"/>
  <c r="G4" i="1"/>
  <c r="D18" i="1" s="1"/>
  <c r="G6" i="1"/>
  <c r="Q58" i="1"/>
  <c r="R42" i="1"/>
  <c r="R35" i="1"/>
  <c r="R28" i="1"/>
  <c r="R29" i="1" s="1"/>
  <c r="M52" i="1"/>
  <c r="M53" i="1" s="1"/>
  <c r="V34" i="1"/>
  <c r="V19" i="1"/>
  <c r="V26" i="1"/>
  <c r="H68" i="1"/>
  <c r="H69" i="1" s="1"/>
  <c r="H28" i="1"/>
  <c r="H29" i="1" s="1"/>
  <c r="M68" i="1"/>
  <c r="M69" i="1" s="1"/>
  <c r="M44" i="1"/>
  <c r="M45" i="1" s="1"/>
  <c r="H60" i="1"/>
  <c r="H61" i="1" s="1"/>
  <c r="R68" i="1"/>
  <c r="R69" i="1" s="1"/>
  <c r="M60" i="1"/>
  <c r="M61" i="1" s="1"/>
  <c r="R20" i="1"/>
  <c r="R21" i="1" s="1"/>
  <c r="M28" i="1"/>
  <c r="M29" i="1" s="1"/>
  <c r="W4" i="1"/>
  <c r="O5" i="1"/>
  <c r="H18" i="1"/>
  <c r="R43" i="1"/>
  <c r="F58" i="1"/>
  <c r="R58" i="1"/>
  <c r="I18" i="1"/>
  <c r="U18" i="1"/>
  <c r="M19" i="1"/>
  <c r="AA26" i="1"/>
  <c r="M34" i="1"/>
  <c r="Q5" i="1"/>
  <c r="J18" i="1"/>
  <c r="H43" i="1"/>
  <c r="R50" i="1"/>
  <c r="R5" i="1"/>
  <c r="C8" i="1"/>
  <c r="K18" i="1"/>
  <c r="AA18" i="1"/>
  <c r="M59" i="1"/>
  <c r="G5" i="1"/>
  <c r="S5" i="1"/>
  <c r="C11" i="1"/>
  <c r="R27" i="1"/>
  <c r="H35" i="1"/>
  <c r="H50" i="1"/>
  <c r="T5" i="1"/>
  <c r="M18" i="1"/>
  <c r="AA58" i="1"/>
  <c r="I5" i="1"/>
  <c r="R19" i="1"/>
  <c r="H27" i="1"/>
  <c r="R34" i="1"/>
  <c r="H5" i="1"/>
  <c r="R4" i="1"/>
  <c r="J5" i="1"/>
  <c r="V5" i="1"/>
  <c r="C10" i="1"/>
  <c r="M43" i="1"/>
  <c r="H19" i="1"/>
  <c r="H34" i="1"/>
  <c r="H4" i="1"/>
  <c r="L5" i="1"/>
  <c r="X5" i="1"/>
  <c r="M5" i="1"/>
  <c r="C7" i="1" l="1"/>
  <c r="O6" i="1"/>
  <c r="S6" i="1"/>
  <c r="V18" i="1"/>
  <c r="L18" i="1"/>
  <c r="AA67" i="1"/>
  <c r="Y6" i="1"/>
  <c r="H6" i="1"/>
  <c r="E27" i="1" s="1"/>
  <c r="AA27" i="1"/>
  <c r="T6" i="1"/>
  <c r="Q67" i="1" s="1"/>
  <c r="Q6" i="1"/>
  <c r="N67" i="1" s="1"/>
  <c r="C12" i="1"/>
  <c r="I6" i="1"/>
  <c r="R6" i="1"/>
  <c r="O67" i="1" s="1"/>
  <c r="J6" i="1"/>
  <c r="G67" i="1" s="1"/>
  <c r="V6" i="1"/>
  <c r="S67" i="1" s="1"/>
  <c r="L6" i="1"/>
  <c r="X6" i="1"/>
  <c r="U27" i="1" s="1"/>
  <c r="M6" i="1"/>
  <c r="J67" i="1" s="1"/>
  <c r="N6" i="1"/>
  <c r="S18" i="1"/>
  <c r="AA28" i="1"/>
  <c r="T34" i="1"/>
  <c r="N18" i="1"/>
  <c r="AA20" i="1"/>
  <c r="T19" i="1"/>
  <c r="G18" i="1"/>
  <c r="P18" i="1"/>
  <c r="K34" i="1"/>
  <c r="D58" i="1"/>
  <c r="K19" i="1"/>
  <c r="P26" i="1"/>
  <c r="P34" i="1"/>
  <c r="P19" i="1"/>
  <c r="M36" i="1"/>
  <c r="M37" i="1" s="1"/>
  <c r="D67" i="1"/>
  <c r="D27" i="1"/>
  <c r="V67" i="1"/>
  <c r="V27" i="1"/>
  <c r="P67" i="1"/>
  <c r="P27" i="1"/>
  <c r="K27" i="1"/>
  <c r="K67" i="1"/>
  <c r="E67" i="1"/>
  <c r="C13" i="1"/>
  <c r="I7" i="1"/>
  <c r="T7" i="1"/>
  <c r="H7" i="1"/>
  <c r="S7" i="1"/>
  <c r="G7" i="1"/>
  <c r="R7" i="1"/>
  <c r="Q7" i="1"/>
  <c r="O7" i="1"/>
  <c r="N7" i="1"/>
  <c r="Y7" i="1"/>
  <c r="M7" i="1"/>
  <c r="X7" i="1"/>
  <c r="L7" i="1"/>
  <c r="W7" i="1"/>
  <c r="V7" i="1"/>
  <c r="J7" i="1"/>
  <c r="C9" i="1"/>
  <c r="M20" i="1"/>
  <c r="M21" i="1" s="1"/>
  <c r="Y8" i="1"/>
  <c r="M8" i="1"/>
  <c r="X8" i="1"/>
  <c r="L8" i="1"/>
  <c r="W8" i="1"/>
  <c r="C14" i="1"/>
  <c r="V8" i="1"/>
  <c r="J8" i="1"/>
  <c r="I8" i="1"/>
  <c r="T8" i="1"/>
  <c r="H8" i="1"/>
  <c r="S8" i="1"/>
  <c r="G8" i="1"/>
  <c r="R8" i="1"/>
  <c r="Q8" i="1"/>
  <c r="O8" i="1"/>
  <c r="N8" i="1"/>
  <c r="R60" i="1"/>
  <c r="R61" i="1" s="1"/>
  <c r="L27" i="1"/>
  <c r="L67" i="1"/>
  <c r="T10" i="1"/>
  <c r="H10" i="1"/>
  <c r="AA42" i="1"/>
  <c r="S10" i="1"/>
  <c r="G10" i="1"/>
  <c r="R10" i="1"/>
  <c r="AA35" i="1"/>
  <c r="AA36" i="1" s="1"/>
  <c r="Q10" i="1"/>
  <c r="O10" i="1"/>
  <c r="N10" i="1"/>
  <c r="Y10" i="1"/>
  <c r="M10" i="1"/>
  <c r="X10" i="1"/>
  <c r="L10" i="1"/>
  <c r="W10" i="1"/>
  <c r="V10" i="1"/>
  <c r="J10" i="1"/>
  <c r="I10" i="1"/>
  <c r="Q26" i="1"/>
  <c r="Q34" i="1"/>
  <c r="Q19" i="1"/>
  <c r="O26" i="1"/>
  <c r="O34" i="1"/>
  <c r="O19" i="1"/>
  <c r="N12" i="1"/>
  <c r="K51" i="1" s="1"/>
  <c r="Y12" i="1"/>
  <c r="V51" i="1" s="1"/>
  <c r="M12" i="1"/>
  <c r="J51" i="1" s="1"/>
  <c r="X12" i="1"/>
  <c r="U51" i="1" s="1"/>
  <c r="L12" i="1"/>
  <c r="I51" i="1" s="1"/>
  <c r="W12" i="1"/>
  <c r="T51" i="1" s="1"/>
  <c r="V12" i="1"/>
  <c r="S51" i="1" s="1"/>
  <c r="J12" i="1"/>
  <c r="G51" i="1" s="1"/>
  <c r="I12" i="1"/>
  <c r="F51" i="1" s="1"/>
  <c r="T12" i="1"/>
  <c r="Q51" i="1" s="1"/>
  <c r="H12" i="1"/>
  <c r="E51" i="1" s="1"/>
  <c r="AA51" i="1"/>
  <c r="S12" i="1"/>
  <c r="P51" i="1" s="1"/>
  <c r="G12" i="1"/>
  <c r="D51" i="1" s="1"/>
  <c r="R12" i="1"/>
  <c r="O51" i="1" s="1"/>
  <c r="Q12" i="1"/>
  <c r="N51" i="1" s="1"/>
  <c r="O12" i="1"/>
  <c r="L51" i="1" s="1"/>
  <c r="H36" i="1"/>
  <c r="H37" i="1" s="1"/>
  <c r="S26" i="1"/>
  <c r="S34" i="1"/>
  <c r="S19" i="1"/>
  <c r="H52" i="1"/>
  <c r="H53" i="1" s="1"/>
  <c r="R52" i="1"/>
  <c r="R53" i="1" s="1"/>
  <c r="F67" i="1"/>
  <c r="F27" i="1"/>
  <c r="J34" i="1"/>
  <c r="J19" i="1"/>
  <c r="J26" i="1"/>
  <c r="G26" i="1"/>
  <c r="G34" i="1"/>
  <c r="G19" i="1"/>
  <c r="H20" i="1"/>
  <c r="H21" i="1" s="1"/>
  <c r="U34" i="1"/>
  <c r="U19" i="1"/>
  <c r="U26" i="1"/>
  <c r="O58" i="1"/>
  <c r="O18" i="1"/>
  <c r="V20" i="1"/>
  <c r="V17" i="1"/>
  <c r="L26" i="1"/>
  <c r="L34" i="1"/>
  <c r="L19" i="1"/>
  <c r="F26" i="1"/>
  <c r="F34" i="1"/>
  <c r="F19" i="1"/>
  <c r="I34" i="1"/>
  <c r="I19" i="1"/>
  <c r="I26" i="1"/>
  <c r="E26" i="1"/>
  <c r="E34" i="1"/>
  <c r="E19" i="1"/>
  <c r="T58" i="1"/>
  <c r="T18" i="1"/>
  <c r="T67" i="1"/>
  <c r="T27" i="1"/>
  <c r="D26" i="1"/>
  <c r="D34" i="1"/>
  <c r="D19" i="1"/>
  <c r="D17" i="1" s="1"/>
  <c r="E22" i="1" s="1"/>
  <c r="E18" i="1"/>
  <c r="E58" i="1"/>
  <c r="R36" i="1"/>
  <c r="R37" i="1" s="1"/>
  <c r="W11" i="1"/>
  <c r="V11" i="1"/>
  <c r="J11" i="1"/>
  <c r="I11" i="1"/>
  <c r="AA50" i="1"/>
  <c r="T11" i="1"/>
  <c r="H11" i="1"/>
  <c r="S11" i="1"/>
  <c r="G11" i="1"/>
  <c r="AA43" i="1"/>
  <c r="R11" i="1"/>
  <c r="Q11" i="1"/>
  <c r="O11" i="1"/>
  <c r="AA59" i="1"/>
  <c r="AA60" i="1" s="1"/>
  <c r="N11" i="1"/>
  <c r="Y11" i="1"/>
  <c r="M11" i="1"/>
  <c r="X11" i="1"/>
  <c r="L11" i="1"/>
  <c r="N26" i="1"/>
  <c r="N34" i="1"/>
  <c r="N19" i="1"/>
  <c r="V28" i="1"/>
  <c r="V25" i="1"/>
  <c r="R44" i="1"/>
  <c r="R45" i="1" s="1"/>
  <c r="I67" i="1"/>
  <c r="I27" i="1"/>
  <c r="U67" i="1" l="1"/>
  <c r="N27" i="1"/>
  <c r="Q27" i="1"/>
  <c r="J27" i="1"/>
  <c r="AA52" i="1"/>
  <c r="O27" i="1"/>
  <c r="S27" i="1"/>
  <c r="G27" i="1"/>
  <c r="U20" i="1"/>
  <c r="U17" i="1"/>
  <c r="T20" i="1" s="1"/>
  <c r="N50" i="1"/>
  <c r="N43" i="1"/>
  <c r="N59" i="1"/>
  <c r="O43" i="1"/>
  <c r="O59" i="1"/>
  <c r="O50" i="1"/>
  <c r="T42" i="1"/>
  <c r="T35" i="1"/>
  <c r="AA44" i="1"/>
  <c r="I42" i="1"/>
  <c r="I35" i="1"/>
  <c r="E42" i="1"/>
  <c r="E35" i="1"/>
  <c r="L50" i="1"/>
  <c r="L43" i="1"/>
  <c r="L59" i="1"/>
  <c r="D42" i="1"/>
  <c r="D35" i="1"/>
  <c r="D43" i="1"/>
  <c r="D59" i="1"/>
  <c r="D50" i="1"/>
  <c r="U42" i="1"/>
  <c r="U35" i="1"/>
  <c r="Q42" i="1"/>
  <c r="Q35" i="1"/>
  <c r="P43" i="1"/>
  <c r="P59" i="1"/>
  <c r="P57" i="1" s="1"/>
  <c r="P50" i="1"/>
  <c r="J42" i="1"/>
  <c r="J35" i="1"/>
  <c r="I50" i="1"/>
  <c r="I43" i="1"/>
  <c r="I59" i="1"/>
  <c r="V42" i="1"/>
  <c r="V35" i="1"/>
  <c r="Q9" i="1"/>
  <c r="O9" i="1"/>
  <c r="N9" i="1"/>
  <c r="Y9" i="1"/>
  <c r="M9" i="1"/>
  <c r="X9" i="1"/>
  <c r="L9" i="1"/>
  <c r="C15" i="1"/>
  <c r="W9" i="1"/>
  <c r="V9" i="1"/>
  <c r="J9" i="1"/>
  <c r="I9" i="1"/>
  <c r="T9" i="1"/>
  <c r="H9" i="1"/>
  <c r="S9" i="1"/>
  <c r="G9" i="1"/>
  <c r="R9" i="1"/>
  <c r="S42" i="1"/>
  <c r="S35" i="1"/>
  <c r="E59" i="1"/>
  <c r="E57" i="1" s="1"/>
  <c r="E50" i="1"/>
  <c r="E43" i="1"/>
  <c r="U50" i="1"/>
  <c r="U43" i="1"/>
  <c r="U59" i="1"/>
  <c r="Q59" i="1"/>
  <c r="Q50" i="1"/>
  <c r="Q43" i="1"/>
  <c r="K42" i="1"/>
  <c r="K35" i="1"/>
  <c r="G42" i="1"/>
  <c r="G35" i="1"/>
  <c r="J50" i="1"/>
  <c r="J43" i="1"/>
  <c r="J59" i="1"/>
  <c r="L42" i="1"/>
  <c r="L35" i="1"/>
  <c r="N35" i="1"/>
  <c r="N42" i="1"/>
  <c r="T59" i="1"/>
  <c r="T50" i="1"/>
  <c r="T43" i="1"/>
  <c r="U28" i="1"/>
  <c r="U25" i="1"/>
  <c r="T28" i="1" s="1"/>
  <c r="P42" i="1"/>
  <c r="P35" i="1"/>
  <c r="V50" i="1"/>
  <c r="V43" i="1"/>
  <c r="V59" i="1"/>
  <c r="K50" i="1"/>
  <c r="K43" i="1"/>
  <c r="K59" i="1"/>
  <c r="G59" i="1"/>
  <c r="G50" i="1"/>
  <c r="G43" i="1"/>
  <c r="T17" i="1"/>
  <c r="S20" i="1" s="1"/>
  <c r="T14" i="1"/>
  <c r="Q66" i="1" s="1"/>
  <c r="H14" i="1"/>
  <c r="E66" i="1" s="1"/>
  <c r="S14" i="1"/>
  <c r="P66" i="1" s="1"/>
  <c r="G14" i="1"/>
  <c r="D66" i="1" s="1"/>
  <c r="R14" i="1"/>
  <c r="O66" i="1" s="1"/>
  <c r="Q14" i="1"/>
  <c r="N66" i="1" s="1"/>
  <c r="O14" i="1"/>
  <c r="L66" i="1" s="1"/>
  <c r="N14" i="1"/>
  <c r="K66" i="1" s="1"/>
  <c r="AA66" i="1"/>
  <c r="AA68" i="1" s="1"/>
  <c r="Y14" i="1"/>
  <c r="V66" i="1" s="1"/>
  <c r="M14" i="1"/>
  <c r="J66" i="1" s="1"/>
  <c r="X14" i="1"/>
  <c r="U66" i="1" s="1"/>
  <c r="L14" i="1"/>
  <c r="I66" i="1" s="1"/>
  <c r="W14" i="1"/>
  <c r="T66" i="1" s="1"/>
  <c r="V14" i="1"/>
  <c r="S66" i="1" s="1"/>
  <c r="J14" i="1"/>
  <c r="G66" i="1" s="1"/>
  <c r="I14" i="1"/>
  <c r="F66" i="1" s="1"/>
  <c r="F59" i="1"/>
  <c r="F50" i="1"/>
  <c r="F43" i="1"/>
  <c r="S59" i="1"/>
  <c r="S50" i="1"/>
  <c r="S43" i="1"/>
  <c r="F42" i="1"/>
  <c r="F35" i="1"/>
  <c r="O42" i="1"/>
  <c r="O35" i="1"/>
  <c r="Q13" i="1"/>
  <c r="O13" i="1"/>
  <c r="N13" i="1"/>
  <c r="Y13" i="1"/>
  <c r="M13" i="1"/>
  <c r="X13" i="1"/>
  <c r="L13" i="1"/>
  <c r="W13" i="1"/>
  <c r="V13" i="1"/>
  <c r="J13" i="1"/>
  <c r="I13" i="1"/>
  <c r="T13" i="1"/>
  <c r="H13" i="1"/>
  <c r="S13" i="1"/>
  <c r="G13" i="1"/>
  <c r="R13" i="1"/>
  <c r="T25" i="1" l="1"/>
  <c r="O60" i="1"/>
  <c r="D60" i="1"/>
  <c r="V33" i="1"/>
  <c r="U36" i="1" s="1"/>
  <c r="V36" i="1"/>
  <c r="V44" i="1"/>
  <c r="V41" i="1"/>
  <c r="U41" i="1" s="1"/>
  <c r="V68" i="1"/>
  <c r="V65" i="1"/>
  <c r="U68" i="1" s="1"/>
  <c r="W15" i="1"/>
  <c r="V15" i="1"/>
  <c r="J15" i="1"/>
  <c r="I15" i="1"/>
  <c r="T15" i="1"/>
  <c r="H15" i="1"/>
  <c r="S15" i="1"/>
  <c r="G15" i="1"/>
  <c r="R15" i="1"/>
  <c r="Q15" i="1"/>
  <c r="O15" i="1"/>
  <c r="N15" i="1"/>
  <c r="Y15" i="1"/>
  <c r="M15" i="1"/>
  <c r="X15" i="1"/>
  <c r="L15" i="1"/>
  <c r="V57" i="1"/>
  <c r="U60" i="1" s="1"/>
  <c r="V60" i="1"/>
  <c r="D57" i="1"/>
  <c r="E62" i="1" s="1"/>
  <c r="S17" i="1"/>
  <c r="R17" i="1" s="1"/>
  <c r="O57" i="1"/>
  <c r="N60" i="1" s="1"/>
  <c r="V52" i="1"/>
  <c r="V49" i="1"/>
  <c r="U52" i="1" s="1"/>
  <c r="S65" i="1"/>
  <c r="R65" i="1" s="1"/>
  <c r="K70" i="1" s="1"/>
  <c r="U57" i="1"/>
  <c r="T60" i="1" s="1"/>
  <c r="T57" i="1" l="1"/>
  <c r="S28" i="1"/>
  <c r="S25" i="1"/>
  <c r="R25" i="1" s="1"/>
  <c r="T44" i="1"/>
  <c r="T41" i="1"/>
  <c r="U44" i="1"/>
  <c r="Q65" i="1"/>
  <c r="Q68" i="1"/>
  <c r="T62" i="1"/>
  <c r="U33" i="1"/>
  <c r="N57" i="1"/>
  <c r="M57" i="1" s="1"/>
  <c r="U65" i="1"/>
  <c r="K22" i="1"/>
  <c r="Q20" i="1"/>
  <c r="Q17" i="1"/>
  <c r="U49" i="1"/>
  <c r="D61" i="1"/>
  <c r="Q62" i="1"/>
  <c r="T68" i="1" l="1"/>
  <c r="T65" i="1"/>
  <c r="S68" i="1" s="1"/>
  <c r="K30" i="1"/>
  <c r="Q28" i="1"/>
  <c r="Q25" i="1"/>
  <c r="P68" i="1"/>
  <c r="P65" i="1"/>
  <c r="S60" i="1"/>
  <c r="S57" i="1"/>
  <c r="R57" i="1" s="1"/>
  <c r="S44" i="1"/>
  <c r="S41" i="1"/>
  <c r="R41" i="1" s="1"/>
  <c r="T36" i="1"/>
  <c r="T33" i="1"/>
  <c r="L60" i="1"/>
  <c r="L57" i="1"/>
  <c r="P20" i="1"/>
  <c r="P17" i="1"/>
  <c r="T52" i="1"/>
  <c r="T49" i="1"/>
  <c r="O68" i="1" l="1"/>
  <c r="O65" i="1"/>
  <c r="P28" i="1"/>
  <c r="P25" i="1"/>
  <c r="K60" i="1"/>
  <c r="K57" i="1"/>
  <c r="Q57" i="1"/>
  <c r="P60" i="1" s="1"/>
  <c r="H62" i="1" s="1"/>
  <c r="Q60" i="1"/>
  <c r="K62" i="1"/>
  <c r="K46" i="1"/>
  <c r="Q41" i="1"/>
  <c r="Q44" i="1"/>
  <c r="S52" i="1"/>
  <c r="S49" i="1"/>
  <c r="R49" i="1" s="1"/>
  <c r="S36" i="1"/>
  <c r="S33" i="1"/>
  <c r="R33" i="1" s="1"/>
  <c r="O20" i="1"/>
  <c r="O17" i="1"/>
  <c r="J60" i="1" l="1"/>
  <c r="J57" i="1"/>
  <c r="O25" i="1"/>
  <c r="O28" i="1"/>
  <c r="N68" i="1"/>
  <c r="H70" i="1" s="1"/>
  <c r="N65" i="1"/>
  <c r="M65" i="1" s="1"/>
  <c r="P44" i="1"/>
  <c r="P41" i="1"/>
  <c r="N62" i="1"/>
  <c r="N20" i="1"/>
  <c r="N17" i="1"/>
  <c r="M17" i="1" s="1"/>
  <c r="K38" i="1"/>
  <c r="Q36" i="1"/>
  <c r="Q33" i="1"/>
  <c r="K54" i="1"/>
  <c r="Q52" i="1"/>
  <c r="Q49" i="1"/>
  <c r="I60" i="1" l="1"/>
  <c r="I57" i="1"/>
  <c r="H57" i="1" s="1"/>
  <c r="O44" i="1"/>
  <c r="O41" i="1"/>
  <c r="L68" i="1"/>
  <c r="L65" i="1"/>
  <c r="N28" i="1"/>
  <c r="H30" i="1" s="1"/>
  <c r="N25" i="1"/>
  <c r="M25" i="1" s="1"/>
  <c r="L20" i="1"/>
  <c r="L17" i="1"/>
  <c r="H22" i="1"/>
  <c r="P33" i="1"/>
  <c r="P36" i="1"/>
  <c r="P52" i="1"/>
  <c r="P49" i="1"/>
  <c r="N44" i="1" l="1"/>
  <c r="H46" i="1" s="1"/>
  <c r="N41" i="1"/>
  <c r="M41" i="1" s="1"/>
  <c r="G60" i="1"/>
  <c r="G57" i="1"/>
  <c r="O52" i="1"/>
  <c r="O49" i="1"/>
  <c r="L25" i="1"/>
  <c r="L28" i="1"/>
  <c r="K68" i="1"/>
  <c r="K65" i="1"/>
  <c r="N46" i="1"/>
  <c r="K20" i="1"/>
  <c r="K17" i="1"/>
  <c r="N54" i="1"/>
  <c r="O36" i="1"/>
  <c r="O33" i="1"/>
  <c r="N52" i="1" l="1"/>
  <c r="N49" i="1"/>
  <c r="M49" i="1" s="1"/>
  <c r="F57" i="1"/>
  <c r="E60" i="1" s="1"/>
  <c r="G61" i="1" s="1"/>
  <c r="F60" i="1"/>
  <c r="J68" i="1"/>
  <c r="J65" i="1"/>
  <c r="L44" i="1"/>
  <c r="L41" i="1"/>
  <c r="K28" i="1"/>
  <c r="K25" i="1"/>
  <c r="N36" i="1"/>
  <c r="N33" i="1"/>
  <c r="M33" i="1" s="1"/>
  <c r="N38" i="1"/>
  <c r="H38" i="1"/>
  <c r="J20" i="1"/>
  <c r="J17" i="1"/>
  <c r="I68" i="1" l="1"/>
  <c r="I65" i="1"/>
  <c r="H65" i="1" s="1"/>
  <c r="K44" i="1"/>
  <c r="K41" i="1"/>
  <c r="F61" i="1"/>
  <c r="L52" i="1"/>
  <c r="L49" i="1"/>
  <c r="H54" i="1"/>
  <c r="Q61" i="1"/>
  <c r="P61" i="1"/>
  <c r="T61" i="1"/>
  <c r="L61" i="1"/>
  <c r="K61" i="1"/>
  <c r="N61" i="1"/>
  <c r="S61" i="1"/>
  <c r="V61" i="1"/>
  <c r="U61" i="1"/>
  <c r="O61" i="1"/>
  <c r="E61" i="1"/>
  <c r="I61" i="1"/>
  <c r="J61" i="1"/>
  <c r="I20" i="1"/>
  <c r="I17" i="1"/>
  <c r="H17" i="1" s="1"/>
  <c r="L36" i="1"/>
  <c r="L33" i="1"/>
  <c r="J28" i="1"/>
  <c r="J25" i="1"/>
  <c r="G68" i="1" l="1"/>
  <c r="G65" i="1"/>
  <c r="K52" i="1"/>
  <c r="K49" i="1"/>
  <c r="J44" i="1"/>
  <c r="J41" i="1"/>
  <c r="I28" i="1"/>
  <c r="I25" i="1"/>
  <c r="H25" i="1" s="1"/>
  <c r="K36" i="1"/>
  <c r="K33" i="1"/>
  <c r="G20" i="1"/>
  <c r="G17" i="1"/>
  <c r="N22" i="1"/>
  <c r="N30" i="1"/>
  <c r="N70" i="1"/>
  <c r="F68" i="1" l="1"/>
  <c r="F65" i="1"/>
  <c r="I44" i="1"/>
  <c r="I41" i="1"/>
  <c r="H41" i="1" s="1"/>
  <c r="G25" i="1"/>
  <c r="G28" i="1"/>
  <c r="J52" i="1"/>
  <c r="J49" i="1"/>
  <c r="F20" i="1"/>
  <c r="F17" i="1"/>
  <c r="J36" i="1"/>
  <c r="J33" i="1"/>
  <c r="E65" i="1" l="1"/>
  <c r="E68" i="1"/>
  <c r="G41" i="1"/>
  <c r="G44" i="1"/>
  <c r="I36" i="1"/>
  <c r="I33" i="1"/>
  <c r="H33" i="1" s="1"/>
  <c r="I49" i="1"/>
  <c r="H49" i="1" s="1"/>
  <c r="I52" i="1"/>
  <c r="F28" i="1"/>
  <c r="F25" i="1"/>
  <c r="E20" i="1"/>
  <c r="E17" i="1"/>
  <c r="F44" i="1" l="1"/>
  <c r="F41" i="1"/>
  <c r="D68" i="1"/>
  <c r="D65" i="1"/>
  <c r="E70" i="1" s="1"/>
  <c r="E25" i="1"/>
  <c r="E28" i="1"/>
  <c r="G52" i="1"/>
  <c r="G49" i="1"/>
  <c r="G36" i="1"/>
  <c r="G33" i="1"/>
  <c r="D20" i="1"/>
  <c r="T22" i="1"/>
  <c r="E69" i="1" l="1"/>
  <c r="T69" i="1"/>
  <c r="N69" i="1"/>
  <c r="D69" i="1"/>
  <c r="Q70" i="1"/>
  <c r="J69" i="1"/>
  <c r="I69" i="1"/>
  <c r="O69" i="1"/>
  <c r="V69" i="1"/>
  <c r="Q69" i="1"/>
  <c r="K69" i="1"/>
  <c r="L69" i="1"/>
  <c r="G69" i="1"/>
  <c r="S69" i="1"/>
  <c r="P69" i="1"/>
  <c r="U69" i="1"/>
  <c r="F69" i="1"/>
  <c r="E41" i="1"/>
  <c r="E44" i="1"/>
  <c r="T70" i="1"/>
  <c r="F36" i="1"/>
  <c r="F33" i="1"/>
  <c r="F52" i="1"/>
  <c r="F49" i="1"/>
  <c r="D25" i="1"/>
  <c r="E30" i="1" s="1"/>
  <c r="D28" i="1"/>
  <c r="Q22" i="1"/>
  <c r="D21" i="1"/>
  <c r="D44" i="1" l="1"/>
  <c r="D41" i="1"/>
  <c r="E46" i="1" s="1"/>
  <c r="E45" i="1"/>
  <c r="E52" i="1"/>
  <c r="E49" i="1"/>
  <c r="T30" i="1"/>
  <c r="E33" i="1"/>
  <c r="E36" i="1"/>
  <c r="Q30" i="1"/>
  <c r="D29" i="1"/>
  <c r="Q21" i="1"/>
  <c r="V21" i="1"/>
  <c r="S21" i="1"/>
  <c r="P21" i="1"/>
  <c r="T21" i="1"/>
  <c r="U21" i="1"/>
  <c r="O21" i="1"/>
  <c r="N21" i="1"/>
  <c r="L21" i="1"/>
  <c r="K21" i="1"/>
  <c r="I21" i="1"/>
  <c r="J21" i="1"/>
  <c r="G21" i="1"/>
  <c r="F21" i="1"/>
  <c r="E21" i="1"/>
  <c r="T46" i="1" l="1"/>
  <c r="D45" i="1"/>
  <c r="Q46" i="1"/>
  <c r="S45" i="1"/>
  <c r="V45" i="1"/>
  <c r="T45" i="1"/>
  <c r="N45" i="1"/>
  <c r="L45" i="1"/>
  <c r="I45" i="1"/>
  <c r="O45" i="1"/>
  <c r="U45" i="1"/>
  <c r="Q45" i="1"/>
  <c r="J45" i="1"/>
  <c r="P45" i="1"/>
  <c r="K45" i="1"/>
  <c r="G45" i="1"/>
  <c r="F45" i="1"/>
  <c r="D36" i="1"/>
  <c r="D33" i="1"/>
  <c r="E38" i="1" s="1"/>
  <c r="D52" i="1"/>
  <c r="D49" i="1"/>
  <c r="E54" i="1" s="1"/>
  <c r="E53" i="1"/>
  <c r="Q29" i="1"/>
  <c r="O29" i="1"/>
  <c r="T29" i="1"/>
  <c r="N29" i="1"/>
  <c r="J29" i="1"/>
  <c r="P29" i="1"/>
  <c r="K29" i="1"/>
  <c r="S29" i="1"/>
  <c r="V29" i="1"/>
  <c r="L29" i="1"/>
  <c r="U29" i="1"/>
  <c r="I29" i="1"/>
  <c r="G29" i="1"/>
  <c r="F29" i="1"/>
  <c r="E29" i="1"/>
  <c r="D53" i="1" l="1"/>
  <c r="Q54" i="1"/>
  <c r="Q53" i="1"/>
  <c r="V53" i="1"/>
  <c r="T53" i="1"/>
  <c r="P53" i="1"/>
  <c r="U53" i="1"/>
  <c r="S53" i="1"/>
  <c r="O53" i="1"/>
  <c r="N53" i="1"/>
  <c r="L53" i="1"/>
  <c r="K53" i="1"/>
  <c r="J53" i="1"/>
  <c r="I53" i="1"/>
  <c r="G53" i="1"/>
  <c r="F53" i="1"/>
  <c r="T38" i="1"/>
  <c r="T54" i="1"/>
  <c r="E37" i="1"/>
  <c r="V37" i="1"/>
  <c r="T37" i="1"/>
  <c r="S37" i="1"/>
  <c r="P37" i="1"/>
  <c r="D37" i="1"/>
  <c r="Q38" i="1"/>
  <c r="Q37" i="1"/>
  <c r="U37" i="1"/>
  <c r="N37" i="1"/>
  <c r="O37" i="1"/>
  <c r="L37" i="1"/>
  <c r="K37" i="1"/>
  <c r="J37" i="1"/>
  <c r="I37" i="1"/>
  <c r="G37" i="1"/>
  <c r="F37" i="1"/>
</calcChain>
</file>

<file path=xl/sharedStrings.xml><?xml version="1.0" encoding="utf-8"?>
<sst xmlns="http://schemas.openxmlformats.org/spreadsheetml/2006/main" count="149" uniqueCount="68">
  <si>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</si>
  <si>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</si>
  <si>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</si>
  <si>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</si>
  <si>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</si>
  <si>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</si>
  <si>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</si>
  <si>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</si>
  <si>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</si>
  <si>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</si>
  <si>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A=</t>
  </si>
  <si>
    <t>C=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</si>
  <si>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</si>
  <si>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</si>
  <si>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</si>
  <si>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</si>
  <si>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</si>
  <si>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</si>
  <si>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</si>
  <si>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</si>
  <si>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</si>
  <si>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</si>
  <si>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</si>
  <si>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</si>
  <si>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С=</t>
  </si>
  <si>
    <t>Результат корректный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</si>
  <si>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</si>
  <si>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При сложении положительных чисел получен отрицательный результат ПЕРЕПОЛНЕНИЕ!</t>
  </si>
  <si>
    <t xml:space="preserve">B1 = </t>
  </si>
  <si>
    <t>Результат корректный. Перенос из старшего разряда не учитывается</t>
  </si>
  <si>
    <t>B2 =</t>
  </si>
  <si>
    <t>При сложении отрицательных чисел получен положительный результат ПЕРЕПОЛНЕНИЕ!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</si>
  <si>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</si>
  <si>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</si>
  <si>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</si>
  <si>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</si>
  <si>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</si>
  <si>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</si>
  <si>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</si>
  <si>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</si>
  <si>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</si>
  <si>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</si>
  <si>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Перенос</t>
  </si>
  <si>
    <t>+</t>
  </si>
  <si>
    <t>Перевод из доп кода</t>
  </si>
  <si>
    <t>CF=</t>
  </si>
  <si>
    <t>PF=</t>
  </si>
  <si>
    <t>AF=</t>
  </si>
  <si>
    <t>ZF=</t>
  </si>
  <si>
    <t>SF=</t>
  </si>
  <si>
    <t>OF=</t>
  </si>
  <si>
    <t>Область допустимых значений</t>
  </si>
  <si>
    <t>Результат корректный. Перенос и старшего разряда не учитывается</t>
  </si>
  <si>
    <t>При сложении отрицательных чисел получен отрицательный результат --&gt; ПЕРЕПОЛНЕНИЕ</t>
  </si>
  <si>
    <t>X9</t>
  </si>
  <si>
    <t>X8</t>
  </si>
  <si>
    <t>X7</t>
  </si>
  <si>
    <t>X2</t>
  </si>
  <si>
    <t>X3</t>
  </si>
  <si>
    <t>X1</t>
  </si>
  <si>
    <t>X11</t>
  </si>
  <si>
    <t>B2</t>
  </si>
  <si>
    <t>B1</t>
  </si>
  <si>
    <t>B3</t>
  </si>
  <si>
    <t>B7</t>
  </si>
  <si>
    <t>B8</t>
  </si>
  <si>
    <t>B9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</si>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</sst>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0" xfId="0" quotePrefix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Fill="1"/>
  </cellXfs>
  <cellStyles count="1">
    <cellStyle name="Обычный" xfId="0" builtinId="0"/>
  </cellStyles>
  <dxfs count="10"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 val="0"/>
        <i/>
        <strike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 val="0"/>
        <i/>
        <strike val="0"/>
      </font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2"/>
  <sheetViews>
    <sheetView tabSelected="1" showWhiteSpace="0" view="pageLayout" zoomScaleNormal="100" workbookViewId="0">
      <selection activeCell="F14" sqref="F14"/>
    </sheetView>
  </sheetViews>
  <sheetFormatPr defaultRowHeight="14.4" x14ac:dyDescent="0.3"/>
  <cols>
    <col min="1" max="1" width="5.109375" customWidth="1"/>
    <col min="2" max="2" width="10.88671875" customWidth="1"/>
    <col min="4" max="4" width="4" customWidth="1"/>
    <col min="6" max="6" width="10.33203125" customWidth="1"/>
    <col min="7" max="25" width="3.6640625" customWidth="1"/>
    <col min="26" max="26" width="6.21875" customWidth="1"/>
    <col min="27" max="27" width="9.109375" customWidth="1"/>
    <col min="28" max="28" width="10" customWidth="1"/>
    <col min="29" max="29" width="2.21875" style="16" customWidth="1"/>
  </cols>
  <sheetData>
    <row r="1" spans="1:33" ht="25.8" x14ac:dyDescent="0.5">
      <c r="B1" s="1" t="s">
        <v>10</v>
      </c>
      <c r="C1" s="4">
        <v>1482</v>
      </c>
      <c r="O1" s="5"/>
      <c r="Z1" s="14"/>
      <c r="AA1" t="s">
        <v>51</v>
      </c>
      <c r="AB1" t="s">
        <v>26</v>
      </c>
      <c r="AC1" s="14"/>
    </row>
    <row r="2" spans="1:33" x14ac:dyDescent="0.3">
      <c r="B2" s="1" t="s">
        <v>24</v>
      </c>
      <c r="C2" s="4">
        <v>30584</v>
      </c>
      <c r="Z2" s="14"/>
      <c r="AC2" s="14"/>
      <c r="AG2" s="6" t="s">
        <v>25</v>
      </c>
    </row>
    <row r="3" spans="1:33" x14ac:dyDescent="0.3">
      <c r="G3" s="13">
        <v>15</v>
      </c>
      <c r="H3" s="13">
        <v>14</v>
      </c>
      <c r="I3" s="13">
        <v>13</v>
      </c>
      <c r="J3" s="13">
        <v>12</v>
      </c>
      <c r="K3" s="13"/>
      <c r="L3" s="13">
        <v>11</v>
      </c>
      <c r="M3" s="13">
        <v>10</v>
      </c>
      <c r="N3" s="13">
        <v>9</v>
      </c>
      <c r="O3" s="13">
        <v>8</v>
      </c>
      <c r="P3" s="13"/>
      <c r="Q3" s="13">
        <v>7</v>
      </c>
      <c r="R3" s="13">
        <v>6</v>
      </c>
      <c r="S3" s="13">
        <v>5</v>
      </c>
      <c r="T3" s="13">
        <v>4</v>
      </c>
      <c r="U3" s="13"/>
      <c r="V3" s="13">
        <v>3</v>
      </c>
      <c r="W3" s="13">
        <v>2</v>
      </c>
      <c r="X3" s="13">
        <v>1</v>
      </c>
      <c r="Y3" s="13">
        <v>0</v>
      </c>
      <c r="Z3" s="14"/>
      <c r="AC3" s="14"/>
      <c r="AG3" s="6" t="s">
        <v>27</v>
      </c>
    </row>
    <row r="4" spans="1:33" x14ac:dyDescent="0.3">
      <c r="A4" s="1" t="s">
        <v>0</v>
      </c>
      <c r="B4" s="1" t="s">
        <v>10</v>
      </c>
      <c r="C4" s="4">
        <f>C1</f>
        <v>1482</v>
      </c>
      <c r="D4" s="1"/>
      <c r="E4" s="1" t="s">
        <v>28</v>
      </c>
      <c r="F4" s="1"/>
      <c r="G4" s="12" t="str">
        <f>IF(G$3="",".",MID(IF($C4&gt;0,_xlfn.BASE($C4,2,16),_xlfn.BASE($C4+2^16,2,16)),ABS(G$3-16),1))</f>
        <v>0</v>
      </c>
      <c r="H4" s="12" t="str">
        <f t="shared" ref="H4:Y15" si="0">IF(H$3="",".",MID(IF($C4&gt;0,_xlfn.BASE($C4,2,16),_xlfn.BASE($C4+2^16,2,16)),ABS(H$3-16),1))</f>
        <v>0</v>
      </c>
      <c r="I4" s="12" t="str">
        <f t="shared" si="0"/>
        <v>0</v>
      </c>
      <c r="J4" s="12" t="str">
        <f t="shared" si="0"/>
        <v>0</v>
      </c>
      <c r="K4" s="12" t="str">
        <f t="shared" si="0"/>
        <v>.</v>
      </c>
      <c r="L4" s="12" t="str">
        <f t="shared" si="0"/>
        <v>0</v>
      </c>
      <c r="M4" s="12" t="str">
        <f t="shared" si="0"/>
        <v>1</v>
      </c>
      <c r="N4" s="12" t="str">
        <f t="shared" si="0"/>
        <v>0</v>
      </c>
      <c r="O4" s="12" t="str">
        <f t="shared" si="0"/>
        <v>1</v>
      </c>
      <c r="P4" s="12" t="str">
        <f t="shared" si="0"/>
        <v>.</v>
      </c>
      <c r="Q4" s="12" t="str">
        <f t="shared" si="0"/>
        <v>1</v>
      </c>
      <c r="R4" s="12" t="str">
        <f t="shared" si="0"/>
        <v>1</v>
      </c>
      <c r="S4" s="12" t="str">
        <f t="shared" si="0"/>
        <v>0</v>
      </c>
      <c r="T4" s="12" t="str">
        <f t="shared" si="0"/>
        <v>0</v>
      </c>
      <c r="U4" s="12" t="str">
        <f t="shared" si="0"/>
        <v>.</v>
      </c>
      <c r="V4" s="12" t="str">
        <f t="shared" si="0"/>
        <v>1</v>
      </c>
      <c r="W4" s="12" t="str">
        <f t="shared" si="0"/>
        <v>0</v>
      </c>
      <c r="X4" s="12" t="str">
        <f t="shared" si="0"/>
        <v>1</v>
      </c>
      <c r="Y4" s="12" t="str">
        <f t="shared" si="0"/>
        <v>0</v>
      </c>
      <c r="Z4" s="14"/>
      <c r="AC4" s="14"/>
      <c r="AG4" s="6" t="s">
        <v>29</v>
      </c>
    </row>
    <row r="5" spans="1:33" x14ac:dyDescent="0.3">
      <c r="A5" s="1" t="s">
        <v>1</v>
      </c>
      <c r="B5" s="1" t="s">
        <v>11</v>
      </c>
      <c r="C5" s="4">
        <f>C2</f>
        <v>30584</v>
      </c>
      <c r="D5" s="1"/>
      <c r="E5" s="1" t="s">
        <v>30</v>
      </c>
      <c r="F5" s="1"/>
      <c r="G5" s="12" t="str">
        <f t="shared" ref="G5:G15" si="1">IF(G$3="",".",MID(IF($C5&gt;0,_xlfn.BASE($C5,2,16),_xlfn.BASE($C5+2^16,2,16)),ABS(G$3-16),1))</f>
        <v>0</v>
      </c>
      <c r="H5" s="12" t="str">
        <f t="shared" si="0"/>
        <v>1</v>
      </c>
      <c r="I5" s="12" t="str">
        <f t="shared" si="0"/>
        <v>1</v>
      </c>
      <c r="J5" s="12" t="str">
        <f t="shared" si="0"/>
        <v>1</v>
      </c>
      <c r="K5" s="12" t="str">
        <f t="shared" si="0"/>
        <v>.</v>
      </c>
      <c r="L5" s="12" t="str">
        <f t="shared" si="0"/>
        <v>0</v>
      </c>
      <c r="M5" s="12" t="str">
        <f t="shared" si="0"/>
        <v>1</v>
      </c>
      <c r="N5" s="12" t="str">
        <f t="shared" si="0"/>
        <v>1</v>
      </c>
      <c r="O5" s="12" t="str">
        <f t="shared" si="0"/>
        <v>1</v>
      </c>
      <c r="P5" s="12" t="str">
        <f t="shared" si="0"/>
        <v>.</v>
      </c>
      <c r="Q5" s="12" t="str">
        <f t="shared" si="0"/>
        <v>0</v>
      </c>
      <c r="R5" s="12" t="str">
        <f t="shared" si="0"/>
        <v>1</v>
      </c>
      <c r="S5" s="12" t="str">
        <f t="shared" si="0"/>
        <v>1</v>
      </c>
      <c r="T5" s="12" t="str">
        <f t="shared" si="0"/>
        <v>1</v>
      </c>
      <c r="U5" s="12" t="str">
        <f t="shared" si="0"/>
        <v>.</v>
      </c>
      <c r="V5" s="12" t="str">
        <f t="shared" si="0"/>
        <v>1</v>
      </c>
      <c r="W5" s="12" t="str">
        <f t="shared" si="0"/>
        <v>0</v>
      </c>
      <c r="X5" s="12" t="str">
        <f t="shared" si="0"/>
        <v>0</v>
      </c>
      <c r="Y5" s="12" t="str">
        <f t="shared" si="0"/>
        <v>0</v>
      </c>
      <c r="Z5" s="14"/>
      <c r="AC5" s="14"/>
      <c r="AG5" s="6" t="s">
        <v>31</v>
      </c>
    </row>
    <row r="6" spans="1:33" x14ac:dyDescent="0.3">
      <c r="A6" s="1" t="s">
        <v>2</v>
      </c>
      <c r="B6" s="1" t="s">
        <v>14</v>
      </c>
      <c r="C6" s="4">
        <f>C4+C5</f>
        <v>32066</v>
      </c>
      <c r="D6" s="1"/>
      <c r="E6" s="1" t="s">
        <v>32</v>
      </c>
      <c r="F6" s="1"/>
      <c r="G6" s="12" t="str">
        <f t="shared" si="1"/>
        <v>0</v>
      </c>
      <c r="H6" s="12" t="str">
        <f t="shared" si="0"/>
        <v>1</v>
      </c>
      <c r="I6" s="12" t="str">
        <f t="shared" si="0"/>
        <v>1</v>
      </c>
      <c r="J6" s="12" t="str">
        <f t="shared" si="0"/>
        <v>1</v>
      </c>
      <c r="K6" s="12" t="str">
        <f t="shared" si="0"/>
        <v>.</v>
      </c>
      <c r="L6" s="12" t="str">
        <f t="shared" si="0"/>
        <v>1</v>
      </c>
      <c r="M6" s="12" t="str">
        <f t="shared" si="0"/>
        <v>1</v>
      </c>
      <c r="N6" s="12" t="str">
        <f t="shared" si="0"/>
        <v>0</v>
      </c>
      <c r="O6" s="12" t="str">
        <f t="shared" si="0"/>
        <v>1</v>
      </c>
      <c r="P6" s="12" t="str">
        <f t="shared" si="0"/>
        <v>.</v>
      </c>
      <c r="Q6" s="12" t="str">
        <f t="shared" si="0"/>
        <v>0</v>
      </c>
      <c r="R6" s="12" t="str">
        <f t="shared" si="0"/>
        <v>1</v>
      </c>
      <c r="S6" s="12" t="str">
        <f t="shared" si="0"/>
        <v>0</v>
      </c>
      <c r="T6" s="12" t="str">
        <f t="shared" si="0"/>
        <v>0</v>
      </c>
      <c r="U6" s="12" t="str">
        <f t="shared" si="0"/>
        <v>.</v>
      </c>
      <c r="V6" s="12" t="str">
        <f t="shared" si="0"/>
        <v>0</v>
      </c>
      <c r="W6" s="12" t="str">
        <f t="shared" si="0"/>
        <v>0</v>
      </c>
      <c r="X6" s="12" t="str">
        <f t="shared" si="0"/>
        <v>1</v>
      </c>
      <c r="Y6" s="12" t="str">
        <f t="shared" si="0"/>
        <v>0</v>
      </c>
      <c r="Z6" s="14"/>
      <c r="AC6" s="14"/>
    </row>
    <row r="7" spans="1:33" x14ac:dyDescent="0.3">
      <c r="A7" s="1" t="s">
        <v>3</v>
      </c>
      <c r="B7" s="1" t="s">
        <v>15</v>
      </c>
      <c r="C7" s="4">
        <f>C6+C5</f>
        <v>62650</v>
      </c>
      <c r="D7" s="1"/>
      <c r="E7" s="1" t="s">
        <v>33</v>
      </c>
      <c r="F7" s="1"/>
      <c r="G7" s="12" t="str">
        <f>IF(G$3="",".",MID(IF($C7&gt;0,_xlfn.BASE($C7,2,16),_xlfn.BASE($C7+2^16,2,16)),ABS(G$3-16),1))</f>
        <v>1</v>
      </c>
      <c r="H7" s="12" t="str">
        <f t="shared" si="0"/>
        <v>1</v>
      </c>
      <c r="I7" s="12" t="str">
        <f t="shared" si="0"/>
        <v>1</v>
      </c>
      <c r="J7" s="12" t="str">
        <f t="shared" si="0"/>
        <v>1</v>
      </c>
      <c r="K7" s="12" t="str">
        <f t="shared" si="0"/>
        <v>.</v>
      </c>
      <c r="L7" s="12" t="str">
        <f t="shared" si="0"/>
        <v>0</v>
      </c>
      <c r="M7" s="12" t="str">
        <f t="shared" si="0"/>
        <v>1</v>
      </c>
      <c r="N7" s="12" t="str">
        <f t="shared" si="0"/>
        <v>0</v>
      </c>
      <c r="O7" s="12" t="str">
        <f t="shared" si="0"/>
        <v>0</v>
      </c>
      <c r="P7" s="12" t="str">
        <f t="shared" si="0"/>
        <v>.</v>
      </c>
      <c r="Q7" s="12" t="str">
        <f t="shared" si="0"/>
        <v>1</v>
      </c>
      <c r="R7" s="12" t="str">
        <f t="shared" si="0"/>
        <v>0</v>
      </c>
      <c r="S7" s="12" t="str">
        <f t="shared" si="0"/>
        <v>1</v>
      </c>
      <c r="T7" s="12" t="str">
        <f t="shared" si="0"/>
        <v>1</v>
      </c>
      <c r="U7" s="12" t="str">
        <f t="shared" si="0"/>
        <v>.</v>
      </c>
      <c r="V7" s="12" t="str">
        <f t="shared" si="0"/>
        <v>1</v>
      </c>
      <c r="W7" s="12" t="str">
        <f t="shared" si="0"/>
        <v>0</v>
      </c>
      <c r="X7" s="12" t="str">
        <f t="shared" si="0"/>
        <v>1</v>
      </c>
      <c r="Y7" s="12" t="str">
        <f t="shared" si="0"/>
        <v>0</v>
      </c>
      <c r="Z7" s="14"/>
      <c r="AC7" s="14"/>
    </row>
    <row r="8" spans="1:33" x14ac:dyDescent="0.3">
      <c r="A8" s="1" t="s">
        <v>4</v>
      </c>
      <c r="B8" s="1" t="s">
        <v>16</v>
      </c>
      <c r="C8" s="4">
        <f>C5-C4</f>
        <v>29102</v>
      </c>
      <c r="D8" s="1"/>
      <c r="E8" s="1" t="s">
        <v>34</v>
      </c>
      <c r="F8" s="1"/>
      <c r="G8" s="12" t="str">
        <f t="shared" si="1"/>
        <v>0</v>
      </c>
      <c r="H8" s="12" t="str">
        <f t="shared" si="0"/>
        <v>1</v>
      </c>
      <c r="I8" s="12" t="str">
        <f t="shared" si="0"/>
        <v>1</v>
      </c>
      <c r="J8" s="12" t="str">
        <f t="shared" si="0"/>
        <v>1</v>
      </c>
      <c r="K8" s="12" t="str">
        <f t="shared" si="0"/>
        <v>.</v>
      </c>
      <c r="L8" s="12" t="str">
        <f t="shared" si="0"/>
        <v>0</v>
      </c>
      <c r="M8" s="12" t="str">
        <f t="shared" si="0"/>
        <v>0</v>
      </c>
      <c r="N8" s="12" t="str">
        <f t="shared" si="0"/>
        <v>0</v>
      </c>
      <c r="O8" s="12" t="str">
        <f t="shared" si="0"/>
        <v>1</v>
      </c>
      <c r="P8" s="12" t="str">
        <f t="shared" si="0"/>
        <v>.</v>
      </c>
      <c r="Q8" s="12" t="str">
        <f t="shared" si="0"/>
        <v>1</v>
      </c>
      <c r="R8" s="12" t="str">
        <f t="shared" si="0"/>
        <v>0</v>
      </c>
      <c r="S8" s="12" t="str">
        <f t="shared" si="0"/>
        <v>1</v>
      </c>
      <c r="T8" s="12" t="str">
        <f t="shared" si="0"/>
        <v>0</v>
      </c>
      <c r="U8" s="12" t="str">
        <f t="shared" si="0"/>
        <v>.</v>
      </c>
      <c r="V8" s="12" t="str">
        <f t="shared" si="0"/>
        <v>1</v>
      </c>
      <c r="W8" s="12" t="str">
        <f t="shared" si="0"/>
        <v>1</v>
      </c>
      <c r="X8" s="12" t="str">
        <f t="shared" si="0"/>
        <v>1</v>
      </c>
      <c r="Y8" s="12" t="str">
        <f t="shared" si="0"/>
        <v>0</v>
      </c>
      <c r="Z8" s="14"/>
      <c r="AC8" s="14"/>
    </row>
    <row r="9" spans="1:33" x14ac:dyDescent="0.3">
      <c r="A9" s="1" t="s">
        <v>5</v>
      </c>
      <c r="B9" s="1" t="s">
        <v>17</v>
      </c>
      <c r="C9" s="4">
        <f>65536-C7</f>
        <v>2886</v>
      </c>
      <c r="D9" s="1"/>
      <c r="E9" s="1" t="s">
        <v>35</v>
      </c>
      <c r="F9" s="1"/>
      <c r="G9" s="12" t="str">
        <f t="shared" si="1"/>
        <v>0</v>
      </c>
      <c r="H9" s="12" t="str">
        <f t="shared" si="0"/>
        <v>0</v>
      </c>
      <c r="I9" s="12" t="str">
        <f t="shared" si="0"/>
        <v>0</v>
      </c>
      <c r="J9" s="12" t="str">
        <f t="shared" si="0"/>
        <v>0</v>
      </c>
      <c r="K9" s="12" t="str">
        <f t="shared" si="0"/>
        <v>.</v>
      </c>
      <c r="L9" s="12" t="str">
        <f t="shared" si="0"/>
        <v>1</v>
      </c>
      <c r="M9" s="12" t="str">
        <f t="shared" si="0"/>
        <v>0</v>
      </c>
      <c r="N9" s="12" t="str">
        <f t="shared" si="0"/>
        <v>1</v>
      </c>
      <c r="O9" s="12" t="str">
        <f t="shared" si="0"/>
        <v>1</v>
      </c>
      <c r="P9" s="12" t="str">
        <f t="shared" si="0"/>
        <v>.</v>
      </c>
      <c r="Q9" s="12" t="str">
        <f t="shared" si="0"/>
        <v>0</v>
      </c>
      <c r="R9" s="12" t="str">
        <f t="shared" si="0"/>
        <v>1</v>
      </c>
      <c r="S9" s="12" t="str">
        <f t="shared" si="0"/>
        <v>0</v>
      </c>
      <c r="T9" s="12" t="str">
        <f t="shared" si="0"/>
        <v>0</v>
      </c>
      <c r="U9" s="12" t="str">
        <f t="shared" si="0"/>
        <v>.</v>
      </c>
      <c r="V9" s="12" t="str">
        <f t="shared" si="0"/>
        <v>0</v>
      </c>
      <c r="W9" s="12" t="str">
        <f t="shared" si="0"/>
        <v>1</v>
      </c>
      <c r="X9" s="12" t="str">
        <f t="shared" si="0"/>
        <v>1</v>
      </c>
      <c r="Y9" s="12" t="str">
        <f t="shared" si="0"/>
        <v>0</v>
      </c>
      <c r="Z9" s="14"/>
      <c r="AC9" s="14"/>
    </row>
    <row r="10" spans="1:33" x14ac:dyDescent="0.3">
      <c r="A10" s="1" t="s">
        <v>6</v>
      </c>
      <c r="B10" s="2" t="s">
        <v>18</v>
      </c>
      <c r="C10" s="4">
        <f t="shared" ref="C10:C15" si="2">-C4</f>
        <v>-1482</v>
      </c>
      <c r="D10" s="1"/>
      <c r="E10" s="1" t="s">
        <v>36</v>
      </c>
      <c r="F10" s="1" t="str">
        <f>"-B1="</f>
        <v>-B1=</v>
      </c>
      <c r="G10" s="12" t="str">
        <f t="shared" si="1"/>
        <v>1</v>
      </c>
      <c r="H10" s="12" t="str">
        <f t="shared" si="0"/>
        <v>1</v>
      </c>
      <c r="I10" s="12" t="str">
        <f t="shared" si="0"/>
        <v>1</v>
      </c>
      <c r="J10" s="12" t="str">
        <f t="shared" si="0"/>
        <v>1</v>
      </c>
      <c r="K10" s="12" t="str">
        <f t="shared" si="0"/>
        <v>.</v>
      </c>
      <c r="L10" s="12" t="str">
        <f t="shared" si="0"/>
        <v>1</v>
      </c>
      <c r="M10" s="12" t="str">
        <f t="shared" si="0"/>
        <v>0</v>
      </c>
      <c r="N10" s="12" t="str">
        <f t="shared" si="0"/>
        <v>1</v>
      </c>
      <c r="O10" s="12" t="str">
        <f t="shared" si="0"/>
        <v>0</v>
      </c>
      <c r="P10" s="12" t="str">
        <f t="shared" si="0"/>
        <v>.</v>
      </c>
      <c r="Q10" s="12" t="str">
        <f t="shared" si="0"/>
        <v>0</v>
      </c>
      <c r="R10" s="12" t="str">
        <f t="shared" si="0"/>
        <v>0</v>
      </c>
      <c r="S10" s="12" t="str">
        <f t="shared" si="0"/>
        <v>1</v>
      </c>
      <c r="T10" s="12" t="str">
        <f t="shared" si="0"/>
        <v>1</v>
      </c>
      <c r="U10" s="12" t="str">
        <f t="shared" si="0"/>
        <v>.</v>
      </c>
      <c r="V10" s="12" t="str">
        <f t="shared" si="0"/>
        <v>0</v>
      </c>
      <c r="W10" s="12" t="str">
        <f t="shared" si="0"/>
        <v>1</v>
      </c>
      <c r="X10" s="12" t="str">
        <f t="shared" si="0"/>
        <v>1</v>
      </c>
      <c r="Y10" s="12" t="str">
        <f t="shared" si="0"/>
        <v>0</v>
      </c>
      <c r="Z10" s="14"/>
      <c r="AC10" s="14"/>
    </row>
    <row r="11" spans="1:33" x14ac:dyDescent="0.3">
      <c r="A11" s="1" t="s">
        <v>7</v>
      </c>
      <c r="B11" s="2" t="s">
        <v>19</v>
      </c>
      <c r="C11" s="4">
        <f t="shared" si="2"/>
        <v>-30584</v>
      </c>
      <c r="D11" s="1"/>
      <c r="E11" s="1" t="s">
        <v>37</v>
      </c>
      <c r="F11" s="1" t="str">
        <f>"-B2="</f>
        <v>-B2=</v>
      </c>
      <c r="G11" s="12" t="str">
        <f>IF(G$3="",".",MID(IF($C11&gt;0,_xlfn.BASE($C11,2,16),_xlfn.BASE($C11+2^16,2,16)),ABS(G$3-16),1))</f>
        <v>1</v>
      </c>
      <c r="H11" s="12" t="str">
        <f t="shared" si="0"/>
        <v>0</v>
      </c>
      <c r="I11" s="12" t="str">
        <f t="shared" si="0"/>
        <v>0</v>
      </c>
      <c r="J11" s="12" t="str">
        <f t="shared" si="0"/>
        <v>0</v>
      </c>
      <c r="K11" s="12" t="str">
        <f t="shared" si="0"/>
        <v>.</v>
      </c>
      <c r="L11" s="12" t="str">
        <f t="shared" si="0"/>
        <v>1</v>
      </c>
      <c r="M11" s="12" t="str">
        <f t="shared" si="0"/>
        <v>0</v>
      </c>
      <c r="N11" s="12" t="str">
        <f t="shared" si="0"/>
        <v>0</v>
      </c>
      <c r="O11" s="12" t="str">
        <f t="shared" si="0"/>
        <v>0</v>
      </c>
      <c r="P11" s="12" t="str">
        <f t="shared" si="0"/>
        <v>.</v>
      </c>
      <c r="Q11" s="12" t="str">
        <f t="shared" si="0"/>
        <v>1</v>
      </c>
      <c r="R11" s="12" t="str">
        <f t="shared" si="0"/>
        <v>0</v>
      </c>
      <c r="S11" s="12" t="str">
        <f t="shared" si="0"/>
        <v>0</v>
      </c>
      <c r="T11" s="12" t="str">
        <f t="shared" si="0"/>
        <v>0</v>
      </c>
      <c r="U11" s="12" t="str">
        <f t="shared" si="0"/>
        <v>.</v>
      </c>
      <c r="V11" s="12" t="str">
        <f t="shared" si="0"/>
        <v>1</v>
      </c>
      <c r="W11" s="12" t="str">
        <f t="shared" si="0"/>
        <v>0</v>
      </c>
      <c r="X11" s="12" t="str">
        <f t="shared" si="0"/>
        <v>0</v>
      </c>
      <c r="Y11" s="12" t="str">
        <f t="shared" si="0"/>
        <v>0</v>
      </c>
      <c r="Z11" s="14"/>
      <c r="AC11" s="14"/>
    </row>
    <row r="12" spans="1:33" x14ac:dyDescent="0.3">
      <c r="A12" s="1" t="s">
        <v>8</v>
      </c>
      <c r="B12" s="2" t="s">
        <v>20</v>
      </c>
      <c r="C12" s="4">
        <f t="shared" si="2"/>
        <v>-32066</v>
      </c>
      <c r="D12" s="1"/>
      <c r="E12" s="1" t="s">
        <v>38</v>
      </c>
      <c r="F12" s="1" t="str">
        <f>"-B3="</f>
        <v>-B3=</v>
      </c>
      <c r="G12" s="12" t="str">
        <f t="shared" si="1"/>
        <v>1</v>
      </c>
      <c r="H12" s="12" t="str">
        <f t="shared" si="0"/>
        <v>0</v>
      </c>
      <c r="I12" s="12" t="str">
        <f t="shared" si="0"/>
        <v>0</v>
      </c>
      <c r="J12" s="12" t="str">
        <f t="shared" si="0"/>
        <v>0</v>
      </c>
      <c r="K12" s="12" t="str">
        <f t="shared" si="0"/>
        <v>.</v>
      </c>
      <c r="L12" s="12" t="str">
        <f t="shared" si="0"/>
        <v>0</v>
      </c>
      <c r="M12" s="12" t="str">
        <f t="shared" si="0"/>
        <v>0</v>
      </c>
      <c r="N12" s="12" t="str">
        <f t="shared" si="0"/>
        <v>1</v>
      </c>
      <c r="O12" s="12" t="str">
        <f t="shared" si="0"/>
        <v>0</v>
      </c>
      <c r="P12" s="12" t="str">
        <f t="shared" si="0"/>
        <v>.</v>
      </c>
      <c r="Q12" s="12" t="str">
        <f t="shared" si="0"/>
        <v>1</v>
      </c>
      <c r="R12" s="12" t="str">
        <f t="shared" si="0"/>
        <v>0</v>
      </c>
      <c r="S12" s="12" t="str">
        <f t="shared" si="0"/>
        <v>1</v>
      </c>
      <c r="T12" s="12" t="str">
        <f t="shared" si="0"/>
        <v>1</v>
      </c>
      <c r="U12" s="12" t="str">
        <f t="shared" si="0"/>
        <v>.</v>
      </c>
      <c r="V12" s="12" t="str">
        <f t="shared" si="0"/>
        <v>1</v>
      </c>
      <c r="W12" s="12" t="str">
        <f t="shared" si="0"/>
        <v>1</v>
      </c>
      <c r="X12" s="12" t="str">
        <f t="shared" si="0"/>
        <v>1</v>
      </c>
      <c r="Y12" s="12" t="str">
        <f t="shared" si="0"/>
        <v>0</v>
      </c>
      <c r="Z12" s="14"/>
      <c r="AC12" s="14"/>
    </row>
    <row r="13" spans="1:33" x14ac:dyDescent="0.3">
      <c r="A13" s="1" t="s">
        <v>9</v>
      </c>
      <c r="B13" s="2" t="s">
        <v>21</v>
      </c>
      <c r="C13" s="4">
        <f t="shared" si="2"/>
        <v>-62650</v>
      </c>
      <c r="D13" s="1"/>
      <c r="E13" s="1" t="s">
        <v>39</v>
      </c>
      <c r="F13" s="1" t="str">
        <f>"-B4="</f>
        <v>-B4=</v>
      </c>
      <c r="G13" s="12" t="str">
        <f t="shared" si="1"/>
        <v>0</v>
      </c>
      <c r="H13" s="12" t="str">
        <f t="shared" si="0"/>
        <v>0</v>
      </c>
      <c r="I13" s="12" t="str">
        <f t="shared" si="0"/>
        <v>0</v>
      </c>
      <c r="J13" s="12" t="str">
        <f t="shared" si="0"/>
        <v>0</v>
      </c>
      <c r="K13" s="12" t="str">
        <f t="shared" si="0"/>
        <v>.</v>
      </c>
      <c r="L13" s="12" t="str">
        <f t="shared" si="0"/>
        <v>1</v>
      </c>
      <c r="M13" s="12" t="str">
        <f t="shared" si="0"/>
        <v>0</v>
      </c>
      <c r="N13" s="12" t="str">
        <f t="shared" si="0"/>
        <v>1</v>
      </c>
      <c r="O13" s="12" t="str">
        <f t="shared" si="0"/>
        <v>1</v>
      </c>
      <c r="P13" s="12" t="str">
        <f t="shared" si="0"/>
        <v>.</v>
      </c>
      <c r="Q13" s="12" t="str">
        <f t="shared" si="0"/>
        <v>0</v>
      </c>
      <c r="R13" s="12" t="str">
        <f t="shared" si="0"/>
        <v>1</v>
      </c>
      <c r="S13" s="12" t="str">
        <f t="shared" si="0"/>
        <v>0</v>
      </c>
      <c r="T13" s="12" t="str">
        <f t="shared" si="0"/>
        <v>0</v>
      </c>
      <c r="U13" s="12" t="str">
        <f t="shared" si="0"/>
        <v>.</v>
      </c>
      <c r="V13" s="12" t="str">
        <f t="shared" si="0"/>
        <v>0</v>
      </c>
      <c r="W13" s="12" t="str">
        <f t="shared" si="0"/>
        <v>1</v>
      </c>
      <c r="X13" s="12" t="str">
        <f t="shared" si="0"/>
        <v>1</v>
      </c>
      <c r="Y13" s="12" t="str">
        <f t="shared" si="0"/>
        <v>0</v>
      </c>
      <c r="Z13" s="14"/>
      <c r="AC13" s="14"/>
    </row>
    <row r="14" spans="1:33" x14ac:dyDescent="0.3">
      <c r="A14" s="1" t="s">
        <v>12</v>
      </c>
      <c r="B14" s="2" t="s">
        <v>22</v>
      </c>
      <c r="C14" s="4">
        <f t="shared" si="2"/>
        <v>-29102</v>
      </c>
      <c r="D14" s="1"/>
      <c r="E14" s="1" t="s">
        <v>40</v>
      </c>
      <c r="F14" s="1" t="str">
        <f>"-B5= "</f>
        <v xml:space="preserve">-B5= </v>
      </c>
      <c r="G14" s="12" t="str">
        <f t="shared" si="1"/>
        <v>1</v>
      </c>
      <c r="H14" s="12" t="str">
        <f t="shared" si="0"/>
        <v>0</v>
      </c>
      <c r="I14" s="12" t="str">
        <f t="shared" si="0"/>
        <v>0</v>
      </c>
      <c r="J14" s="12" t="str">
        <f t="shared" si="0"/>
        <v>0</v>
      </c>
      <c r="K14" s="12" t="str">
        <f t="shared" si="0"/>
        <v>.</v>
      </c>
      <c r="L14" s="12" t="str">
        <f t="shared" si="0"/>
        <v>1</v>
      </c>
      <c r="M14" s="12" t="str">
        <f t="shared" si="0"/>
        <v>1</v>
      </c>
      <c r="N14" s="12" t="str">
        <f t="shared" si="0"/>
        <v>1</v>
      </c>
      <c r="O14" s="12" t="str">
        <f t="shared" si="0"/>
        <v>0</v>
      </c>
      <c r="P14" s="12" t="str">
        <f t="shared" si="0"/>
        <v>.</v>
      </c>
      <c r="Q14" s="12" t="str">
        <f t="shared" si="0"/>
        <v>0</v>
      </c>
      <c r="R14" s="12" t="str">
        <f t="shared" si="0"/>
        <v>1</v>
      </c>
      <c r="S14" s="12" t="str">
        <f t="shared" si="0"/>
        <v>0</v>
      </c>
      <c r="T14" s="12" t="str">
        <f t="shared" si="0"/>
        <v>1</v>
      </c>
      <c r="U14" s="12" t="str">
        <f t="shared" si="0"/>
        <v>.</v>
      </c>
      <c r="V14" s="12" t="str">
        <f t="shared" si="0"/>
        <v>0</v>
      </c>
      <c r="W14" s="12" t="str">
        <f t="shared" si="0"/>
        <v>0</v>
      </c>
      <c r="X14" s="12" t="str">
        <f t="shared" si="0"/>
        <v>1</v>
      </c>
      <c r="Y14" s="12" t="str">
        <f t="shared" si="0"/>
        <v>0</v>
      </c>
      <c r="Z14" s="14"/>
      <c r="AC14" s="14"/>
    </row>
    <row r="15" spans="1:33" x14ac:dyDescent="0.3">
      <c r="A15" s="1" t="s">
        <v>13</v>
      </c>
      <c r="B15" s="2" t="s">
        <v>23</v>
      </c>
      <c r="C15" s="4">
        <f t="shared" si="2"/>
        <v>-2886</v>
      </c>
      <c r="D15" s="1"/>
      <c r="E15" s="1" t="s">
        <v>41</v>
      </c>
      <c r="F15" s="1" t="str">
        <f>"-B6="</f>
        <v>-B6=</v>
      </c>
      <c r="G15" s="12" t="str">
        <f t="shared" si="1"/>
        <v>1</v>
      </c>
      <c r="H15" s="12" t="str">
        <f t="shared" si="0"/>
        <v>1</v>
      </c>
      <c r="I15" s="12" t="str">
        <f t="shared" si="0"/>
        <v>1</v>
      </c>
      <c r="J15" s="12" t="str">
        <f t="shared" si="0"/>
        <v>1</v>
      </c>
      <c r="K15" s="12" t="str">
        <f t="shared" si="0"/>
        <v>.</v>
      </c>
      <c r="L15" s="12" t="str">
        <f t="shared" si="0"/>
        <v>0</v>
      </c>
      <c r="M15" s="12" t="str">
        <f t="shared" si="0"/>
        <v>1</v>
      </c>
      <c r="N15" s="12" t="str">
        <f t="shared" si="0"/>
        <v>0</v>
      </c>
      <c r="O15" s="12" t="str">
        <f t="shared" si="0"/>
        <v>0</v>
      </c>
      <c r="P15" s="12" t="str">
        <f t="shared" si="0"/>
        <v>.</v>
      </c>
      <c r="Q15" s="12" t="str">
        <f t="shared" si="0"/>
        <v>1</v>
      </c>
      <c r="R15" s="12" t="str">
        <f t="shared" si="0"/>
        <v>0</v>
      </c>
      <c r="S15" s="12" t="str">
        <f t="shared" si="0"/>
        <v>1</v>
      </c>
      <c r="T15" s="12" t="str">
        <f t="shared" si="0"/>
        <v>1</v>
      </c>
      <c r="U15" s="12" t="str">
        <f t="shared" si="0"/>
        <v>.</v>
      </c>
      <c r="V15" s="12" t="str">
        <f t="shared" si="0"/>
        <v>1</v>
      </c>
      <c r="W15" s="12" t="str">
        <f t="shared" si="0"/>
        <v>0</v>
      </c>
      <c r="X15" s="12" t="str">
        <f t="shared" si="0"/>
        <v>1</v>
      </c>
      <c r="Y15" s="12" t="str">
        <f t="shared" si="0"/>
        <v>0</v>
      </c>
      <c r="Z15" s="14"/>
      <c r="AC15" s="14"/>
    </row>
    <row r="16" spans="1:33" s="16" customForma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C16" s="14"/>
    </row>
    <row r="17" spans="1:30" x14ac:dyDescent="0.3">
      <c r="B17" t="s">
        <v>42</v>
      </c>
      <c r="D17" s="7">
        <f t="shared" ref="D17:G17" si="3">IF(D18&lt;&gt;".",IF(D18+D19&lt;&gt;0,IF(D18+D19+E17=3,1,MOD(D18+D19+E17-1,2)),0),E17)</f>
        <v>0</v>
      </c>
      <c r="E17" s="7">
        <f t="shared" si="3"/>
        <v>0</v>
      </c>
      <c r="F17" s="7">
        <f t="shared" si="3"/>
        <v>0</v>
      </c>
      <c r="G17" s="7">
        <f t="shared" si="3"/>
        <v>0</v>
      </c>
      <c r="H17" s="8">
        <f>IF(H18&lt;&gt;".",IF(H18+H19&lt;&gt;0,IF(H18+H19+I17=3,1,MOD(H18+H19+I17-1,2)),0),I17)</f>
        <v>0</v>
      </c>
      <c r="I17" s="7">
        <f t="shared" ref="I17:Q17" si="4">IF(I18&lt;&gt;".",IF(I18+I19&lt;&gt;0,IF(I18+I19+J17=3,1,MOD(I18+I19+J17-1,2)),0),J17)</f>
        <v>0</v>
      </c>
      <c r="J17" s="7">
        <f t="shared" si="4"/>
        <v>1</v>
      </c>
      <c r="K17" s="7">
        <f t="shared" si="4"/>
        <v>1</v>
      </c>
      <c r="L17" s="7">
        <f t="shared" si="4"/>
        <v>1</v>
      </c>
      <c r="M17" s="8">
        <f t="shared" si="4"/>
        <v>1</v>
      </c>
      <c r="N17" s="7">
        <f t="shared" si="4"/>
        <v>1</v>
      </c>
      <c r="O17" s="7">
        <f t="shared" si="4"/>
        <v>1</v>
      </c>
      <c r="P17" s="7">
        <f t="shared" si="4"/>
        <v>1</v>
      </c>
      <c r="Q17" s="7">
        <f t="shared" si="4"/>
        <v>1</v>
      </c>
      <c r="R17" s="8">
        <f>IF(R18&lt;&gt;".",IF(R18+R19&lt;&gt;0,IF(R18+R19+S17=3,1,MOD(R18+R19+S17-1,2)),0),S17)</f>
        <v>1</v>
      </c>
      <c r="S17" s="7">
        <f t="shared" ref="S17:U17" si="5">IF(S18&lt;&gt;".",IF(S18+S19&lt;&gt;0,IF(S18+S19+T17=3,1,MOD(S18+S19+T17-1,2)),0),T17)</f>
        <v>1</v>
      </c>
      <c r="T17" s="7">
        <f t="shared" si="5"/>
        <v>0</v>
      </c>
      <c r="U17" s="7">
        <f t="shared" si="5"/>
        <v>0</v>
      </c>
      <c r="V17" s="7">
        <f>IF(V18&lt;&gt;".",IF(V18+V19&lt;&gt;0,IF(V18+V19+W17=3,1,MOD(V18+V19+W17-1,2)),0),W17)</f>
        <v>0</v>
      </c>
      <c r="AC17" s="14"/>
    </row>
    <row r="18" spans="1:30" ht="15.6" x14ac:dyDescent="0.35">
      <c r="B18" t="s">
        <v>62</v>
      </c>
      <c r="D18" s="3" t="str">
        <f>G4</f>
        <v>0</v>
      </c>
      <c r="E18" s="3" t="str">
        <f>H4</f>
        <v>0</v>
      </c>
      <c r="F18" s="3" t="str">
        <f>I4</f>
        <v>0</v>
      </c>
      <c r="G18" s="3" t="str">
        <f>J4</f>
        <v>0</v>
      </c>
      <c r="H18" s="3" t="str">
        <f>K4</f>
        <v>.</v>
      </c>
      <c r="I18" s="3" t="str">
        <f>L4</f>
        <v>0</v>
      </c>
      <c r="J18" s="3" t="str">
        <f>M4</f>
        <v>1</v>
      </c>
      <c r="K18" s="3" t="str">
        <f>N4</f>
        <v>0</v>
      </c>
      <c r="L18" s="3" t="str">
        <f>O4</f>
        <v>1</v>
      </c>
      <c r="M18" s="3" t="str">
        <f>P4</f>
        <v>.</v>
      </c>
      <c r="N18" s="3" t="str">
        <f>Q4</f>
        <v>1</v>
      </c>
      <c r="O18" s="3" t="str">
        <f>R4</f>
        <v>1</v>
      </c>
      <c r="P18" s="3" t="str">
        <f>S4</f>
        <v>0</v>
      </c>
      <c r="Q18" s="3" t="str">
        <f>T4</f>
        <v>0</v>
      </c>
      <c r="R18" s="3" t="str">
        <f>U4</f>
        <v>.</v>
      </c>
      <c r="S18" s="3" t="str">
        <f>V4</f>
        <v>1</v>
      </c>
      <c r="T18" s="3" t="str">
        <f>W4</f>
        <v>0</v>
      </c>
      <c r="U18" s="3" t="str">
        <f>X4</f>
        <v>1</v>
      </c>
      <c r="V18" s="3" t="str">
        <f>Y4</f>
        <v>0</v>
      </c>
      <c r="Z18" t="s">
        <v>59</v>
      </c>
      <c r="AA18">
        <f>C4</f>
        <v>1482</v>
      </c>
      <c r="AC18" s="14"/>
    </row>
    <row r="19" spans="1:30" ht="15.6" x14ac:dyDescent="0.35">
      <c r="A19" s="2" t="s">
        <v>43</v>
      </c>
      <c r="B19" t="s">
        <v>61</v>
      </c>
      <c r="D19" s="9" t="str">
        <f>G5</f>
        <v>0</v>
      </c>
      <c r="E19" s="9" t="str">
        <f>H5</f>
        <v>1</v>
      </c>
      <c r="F19" s="9" t="str">
        <f>I5</f>
        <v>1</v>
      </c>
      <c r="G19" s="9" t="str">
        <f>J5</f>
        <v>1</v>
      </c>
      <c r="H19" s="9" t="str">
        <f>K5</f>
        <v>.</v>
      </c>
      <c r="I19" s="9" t="str">
        <f>L5</f>
        <v>0</v>
      </c>
      <c r="J19" s="9" t="str">
        <f>M5</f>
        <v>1</v>
      </c>
      <c r="K19" s="9" t="str">
        <f>N5</f>
        <v>1</v>
      </c>
      <c r="L19" s="9" t="str">
        <f>O5</f>
        <v>1</v>
      </c>
      <c r="M19" s="9" t="str">
        <f>P5</f>
        <v>.</v>
      </c>
      <c r="N19" s="9" t="str">
        <f>Q5</f>
        <v>0</v>
      </c>
      <c r="O19" s="9" t="str">
        <f>R5</f>
        <v>1</v>
      </c>
      <c r="P19" s="9" t="str">
        <f>S5</f>
        <v>1</v>
      </c>
      <c r="Q19" s="9" t="str">
        <f>T5</f>
        <v>1</v>
      </c>
      <c r="R19" s="9" t="str">
        <f>U5</f>
        <v>.</v>
      </c>
      <c r="S19" s="9" t="str">
        <f>V5</f>
        <v>1</v>
      </c>
      <c r="T19" s="9" t="str">
        <f>W5</f>
        <v>0</v>
      </c>
      <c r="U19" s="9" t="str">
        <f>X5</f>
        <v>0</v>
      </c>
      <c r="V19" s="9" t="str">
        <f>Y5</f>
        <v>0</v>
      </c>
      <c r="Y19" s="2" t="s">
        <v>43</v>
      </c>
      <c r="Z19" s="10" t="s">
        <v>57</v>
      </c>
      <c r="AA19" s="10">
        <f>C5</f>
        <v>30584</v>
      </c>
      <c r="AC19" s="14"/>
    </row>
    <row r="20" spans="1:30" ht="15.6" x14ac:dyDescent="0.35">
      <c r="D20" s="3">
        <f>IF(D18&lt;&gt;".",MOD(E17+D18+D19,2),".")</f>
        <v>0</v>
      </c>
      <c r="E20" s="3">
        <f t="shared" ref="E20:U20" si="6">IF(E18&lt;&gt;".",MOD(F17+E18+E19,2),".")</f>
        <v>1</v>
      </c>
      <c r="F20" s="3">
        <f t="shared" si="6"/>
        <v>1</v>
      </c>
      <c r="G20" s="3">
        <f t="shared" si="6"/>
        <v>1</v>
      </c>
      <c r="H20" s="3" t="str">
        <f t="shared" si="6"/>
        <v>.</v>
      </c>
      <c r="I20" s="3">
        <f t="shared" si="6"/>
        <v>1</v>
      </c>
      <c r="J20" s="3">
        <f t="shared" si="6"/>
        <v>1</v>
      </c>
      <c r="K20" s="3">
        <f t="shared" si="6"/>
        <v>0</v>
      </c>
      <c r="L20" s="3">
        <f t="shared" si="6"/>
        <v>1</v>
      </c>
      <c r="M20" s="3" t="str">
        <f t="shared" si="6"/>
        <v>.</v>
      </c>
      <c r="N20" s="3">
        <f t="shared" si="6"/>
        <v>0</v>
      </c>
      <c r="O20" s="3">
        <f t="shared" si="6"/>
        <v>1</v>
      </c>
      <c r="P20" s="3">
        <f t="shared" si="6"/>
        <v>0</v>
      </c>
      <c r="Q20" s="3">
        <f t="shared" si="6"/>
        <v>0</v>
      </c>
      <c r="R20" s="3" t="str">
        <f t="shared" si="6"/>
        <v>.</v>
      </c>
      <c r="S20" s="3">
        <f t="shared" si="6"/>
        <v>0</v>
      </c>
      <c r="T20" s="3">
        <f t="shared" si="6"/>
        <v>0</v>
      </c>
      <c r="U20" s="3">
        <f t="shared" si="6"/>
        <v>1</v>
      </c>
      <c r="V20" s="3">
        <f>IF(V18&lt;&gt;".",MOD(W17+V18+V19,2),".")</f>
        <v>0</v>
      </c>
      <c r="W20" s="11"/>
      <c r="X20" s="1"/>
      <c r="Y20" s="11"/>
      <c r="AA20">
        <f>AA18+AA19</f>
        <v>32066</v>
      </c>
      <c r="AB20" s="11"/>
      <c r="AC20" s="14"/>
    </row>
    <row r="21" spans="1:30" x14ac:dyDescent="0.3">
      <c r="B21" t="s">
        <v>44</v>
      </c>
      <c r="D21" s="3" t="str">
        <f>IF(D20=0,"",1)</f>
        <v/>
      </c>
      <c r="E21" s="3" t="str">
        <f>IF(E20&lt;&gt;".",IF($D$21=1,MID(_xlfn.BASE(ABS(_xlfn.DECIMAL($E20&amp;$F20&amp;$G20&amp;$I20&amp;$J20&amp;$K20&amp;$L20&amp;$N20&amp;$O20&amp;$P20&amp;$Q20&amp;$S20&amp;$T20&amp;$U20&amp;$V20,2)-2^16),2,16),ABS(H$3-16),1),""),".")</f>
        <v/>
      </c>
      <c r="F21" s="3" t="str">
        <f>IF(F20&lt;&gt;".",IF($D$21=1,MID(_xlfn.BASE(ABS(_xlfn.DECIMAL($E20&amp;$F20&amp;$G20&amp;$I20&amp;$J20&amp;$K20&amp;$L20&amp;$N20&amp;$O20&amp;$P20&amp;$Q20&amp;$S20&amp;$T20&amp;$U20&amp;$V20,2)-2^16),2,16),ABS(I$3-16),1),""),".")</f>
        <v/>
      </c>
      <c r="G21" s="3" t="str">
        <f>IF(G20&lt;&gt;".",IF($D$21=1,MID(_xlfn.BASE(ABS(_xlfn.DECIMAL($E20&amp;$F20&amp;$G20&amp;$I20&amp;$J20&amp;$K20&amp;$L20&amp;$N20&amp;$O20&amp;$P20&amp;$Q20&amp;$S20&amp;$T20&amp;$U20&amp;$V20,2)-2^16),2,16),ABS(J$3-16),1),""),".")</f>
        <v/>
      </c>
      <c r="H21" s="3" t="str">
        <f>IF(H20&lt;&gt;".",IF($D$21=1,MID(_xlfn.BASE(ABS(_xlfn.DECIMAL($E20&amp;$F20&amp;$G20&amp;$I20&amp;$J20&amp;$K20&amp;$L20&amp;$N20&amp;$O20&amp;$P20&amp;$Q20&amp;$S20&amp;$T20&amp;$U20&amp;$V20,2)-2^16),2,16),ABS(K$3-16),1),""),".")</f>
        <v>.</v>
      </c>
      <c r="I21" s="3" t="str">
        <f>IF(I20&lt;&gt;".",IF($D$21=1,MID(_xlfn.BASE(ABS(_xlfn.DECIMAL($E20&amp;$F20&amp;$G20&amp;$I20&amp;$J20&amp;$K20&amp;$L20&amp;$N20&amp;$O20&amp;$P20&amp;$Q20&amp;$S20&amp;$T20&amp;$U20&amp;$V20,2)-2^16),2,16),ABS(L$3-16),1),""),".")</f>
        <v/>
      </c>
      <c r="J21" s="3" t="str">
        <f>IF(J20&lt;&gt;".",IF($D$21=1,MID(_xlfn.BASE(ABS(_xlfn.DECIMAL($E20&amp;$F20&amp;$G20&amp;$I20&amp;$J20&amp;$K20&amp;$L20&amp;$N20&amp;$O20&amp;$P20&amp;$Q20&amp;$S20&amp;$T20&amp;$U20&amp;$V20,2)-2^16),2,16),ABS(M$3-16),1),""),".")</f>
        <v/>
      </c>
      <c r="K21" s="3" t="str">
        <f>IF(K20&lt;&gt;".",IF($D$21=1,MID(_xlfn.BASE(ABS(_xlfn.DECIMAL($E20&amp;$F20&amp;$G20&amp;$I20&amp;$J20&amp;$K20&amp;$L20&amp;$N20&amp;$O20&amp;$P20&amp;$Q20&amp;$S20&amp;$T20&amp;$U20&amp;$V20,2)-2^16),2,16),ABS(N$3-16),1),""),".")</f>
        <v/>
      </c>
      <c r="L21" s="3" t="str">
        <f>IF(L20&lt;&gt;".",IF($D$21=1,MID(_xlfn.BASE(ABS(_xlfn.DECIMAL($E20&amp;$F20&amp;$G20&amp;$I20&amp;$J20&amp;$K20&amp;$L20&amp;$N20&amp;$O20&amp;$P20&amp;$Q20&amp;$S20&amp;$T20&amp;$U20&amp;$V20,2)-2^16),2,16),ABS(O$3-16),1),""),".")</f>
        <v/>
      </c>
      <c r="M21" s="3" t="str">
        <f>IF(M20&lt;&gt;".",IF($D$21=1,MID(_xlfn.BASE(ABS(_xlfn.DECIMAL($E20&amp;$F20&amp;$G20&amp;$I20&amp;$J20&amp;$K20&amp;$L20&amp;$N20&amp;$O20&amp;$P20&amp;$Q20&amp;$S20&amp;$T20&amp;$U20&amp;$V20,2)-2^16),2,16),ABS(P$3-16),1),""),".")</f>
        <v>.</v>
      </c>
      <c r="N21" s="3" t="str">
        <f>IF(N20&lt;&gt;".",IF($D$21=1,MID(_xlfn.BASE(ABS(_xlfn.DECIMAL($E20&amp;$F20&amp;$G20&amp;$I20&amp;$J20&amp;$K20&amp;$L20&amp;$N20&amp;$O20&amp;$P20&amp;$Q20&amp;$S20&amp;$T20&amp;$U20&amp;$V20,2)-2^16),2,16),ABS(Q$3-16),1),""),".")</f>
        <v/>
      </c>
      <c r="O21" s="3" t="str">
        <f>IF(O20&lt;&gt;".",IF($D$21=1,MID(_xlfn.BASE(ABS(_xlfn.DECIMAL($E20&amp;$F20&amp;$G20&amp;$I20&amp;$J20&amp;$K20&amp;$L20&amp;$N20&amp;$O20&amp;$P20&amp;$Q20&amp;$S20&amp;$T20&amp;$U20&amp;$V20,2)-2^16),2,16),ABS(R$3-16),1),""),".")</f>
        <v/>
      </c>
      <c r="P21" s="3" t="str">
        <f>IF(P20&lt;&gt;".",IF($D$21=1,MID(_xlfn.BASE(ABS(_xlfn.DECIMAL($E20&amp;$F20&amp;$G20&amp;$I20&amp;$J20&amp;$K20&amp;$L20&amp;$N20&amp;$O20&amp;$P20&amp;$Q20&amp;$S20&amp;$T20&amp;$U20&amp;$V20,2)-2^16),2,16),ABS(S$3-16),1),""),".")</f>
        <v/>
      </c>
      <c r="Q21" s="3" t="str">
        <f>IF(Q20&lt;&gt;".",IF($D$21=1,MID(_xlfn.BASE(ABS(_xlfn.DECIMAL($E20&amp;$F20&amp;$G20&amp;$I20&amp;$J20&amp;$K20&amp;$L20&amp;$N20&amp;$O20&amp;$P20&amp;$Q20&amp;$S20&amp;$T20&amp;$U20&amp;$V20,2)-2^16),2,16),ABS(T$3-16),1),""),".")</f>
        <v/>
      </c>
      <c r="R21" s="3" t="str">
        <f>IF(R20&lt;&gt;".",IF($D$21=1,MID(_xlfn.BASE(ABS(_xlfn.DECIMAL($E20&amp;$F20&amp;$G20&amp;$I20&amp;$J20&amp;$K20&amp;$L20&amp;$N20&amp;$O20&amp;$P20&amp;$Q20&amp;$S20&amp;$T20&amp;$U20&amp;$V20,2)-2^16),2,16),ABS(U$3-16),1),""),".")</f>
        <v>.</v>
      </c>
      <c r="S21" s="3" t="str">
        <f>IF(S20&lt;&gt;".",IF($D$21=1,MID(_xlfn.BASE(ABS(_xlfn.DECIMAL($E20&amp;$F20&amp;$G20&amp;$I20&amp;$J20&amp;$K20&amp;$L20&amp;$N20&amp;$O20&amp;$P20&amp;$Q20&amp;$S20&amp;$T20&amp;$U20&amp;$V20,2)-2^16),2,16),ABS(V$3-16),1),""),".")</f>
        <v/>
      </c>
      <c r="T21" s="3" t="str">
        <f>IF(T20&lt;&gt;".",IF($D$21=1,MID(_xlfn.BASE(ABS(_xlfn.DECIMAL($E20&amp;$F20&amp;$G20&amp;$I20&amp;$J20&amp;$K20&amp;$L20&amp;$N20&amp;$O20&amp;$P20&amp;$Q20&amp;$S20&amp;$T20&amp;$U20&amp;$V20,2)-2^16),2,16),ABS(W$3-16),1),""),".")</f>
        <v/>
      </c>
      <c r="U21" s="3" t="str">
        <f>IF(U20&lt;&gt;".",IF($D$21=1,MID(_xlfn.BASE(ABS(_xlfn.DECIMAL($E20&amp;$F20&amp;$G20&amp;$I20&amp;$J20&amp;$K20&amp;$L20&amp;$N20&amp;$O20&amp;$P20&amp;$Q20&amp;$S20&amp;$T20&amp;$U20&amp;$V20,2)-2^16),2,16),ABS(X$3-16),1),""),".")</f>
        <v/>
      </c>
      <c r="V21" s="3" t="str">
        <f>IF(V20&lt;&gt;".",IF($D$21=1,MID(_xlfn.BASE(ABS(_xlfn.DECIMAL($E20&amp;$F20&amp;$G20&amp;$I20&amp;$J20&amp;$K20&amp;$L20&amp;$N20&amp;$O20&amp;$P20&amp;$Q20&amp;$S20&amp;$T20&amp;$U20&amp;$V20,2)-2^16),2,16),ABS(Y$3-16),1),""),".")</f>
        <v/>
      </c>
      <c r="AC21" s="14"/>
      <c r="AD21" t="s">
        <v>52</v>
      </c>
    </row>
    <row r="22" spans="1:30" x14ac:dyDescent="0.3">
      <c r="D22" t="s">
        <v>45</v>
      </c>
      <c r="E22" s="4">
        <f>D17</f>
        <v>0</v>
      </c>
      <c r="G22" t="s">
        <v>46</v>
      </c>
      <c r="H22" s="4">
        <f>MOD(SUM(S20:V20)+SUM(N20:Q20)+1,2)</f>
        <v>1</v>
      </c>
      <c r="J22" t="s">
        <v>47</v>
      </c>
      <c r="K22" s="4">
        <f>R17</f>
        <v>1</v>
      </c>
      <c r="M22" t="s">
        <v>48</v>
      </c>
      <c r="N22" s="4">
        <f>IF(X20=0,1,0)</f>
        <v>1</v>
      </c>
      <c r="P22" t="s">
        <v>49</v>
      </c>
      <c r="Q22" s="4">
        <f>D20</f>
        <v>0</v>
      </c>
      <c r="S22" t="s">
        <v>50</v>
      </c>
      <c r="T22" s="4">
        <f>MOD(E17+D17,2)</f>
        <v>0</v>
      </c>
      <c r="AC22" s="14"/>
    </row>
    <row r="23" spans="1:30" s="16" customForma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30" s="16" customFormat="1" x14ac:dyDescent="0.3">
      <c r="AC24" s="14"/>
    </row>
    <row r="25" spans="1:30" x14ac:dyDescent="0.3">
      <c r="B25" t="s">
        <v>42</v>
      </c>
      <c r="D25" s="7">
        <f>IF(D26&lt;&gt;".",IF(D26+D27&lt;&gt;0,IF(D26+D27+E25=3,1,MOD(D26+D27+E25-1,2)),0),E25)</f>
        <v>0</v>
      </c>
      <c r="E25" s="7">
        <f t="shared" ref="E25:V25" si="7">IF(E26&lt;&gt;".",IF(E26+E27&lt;&gt;0,IF(E26+E27+F25=3,1,MOD(E26+E27+F25-1,2)),0),F25)</f>
        <v>1</v>
      </c>
      <c r="F25" s="7">
        <f t="shared" si="7"/>
        <v>1</v>
      </c>
      <c r="G25" s="7">
        <f t="shared" si="7"/>
        <v>1</v>
      </c>
      <c r="H25" s="8">
        <f t="shared" si="7"/>
        <v>1</v>
      </c>
      <c r="I25" s="7">
        <f t="shared" si="7"/>
        <v>1</v>
      </c>
      <c r="J25" s="7">
        <f t="shared" si="7"/>
        <v>1</v>
      </c>
      <c r="K25" s="7">
        <f t="shared" si="7"/>
        <v>1</v>
      </c>
      <c r="L25" s="7">
        <f t="shared" si="7"/>
        <v>1</v>
      </c>
      <c r="M25" s="8">
        <f t="shared" si="7"/>
        <v>0</v>
      </c>
      <c r="N25" s="7">
        <f t="shared" si="7"/>
        <v>0</v>
      </c>
      <c r="O25" s="7">
        <f t="shared" si="7"/>
        <v>1</v>
      </c>
      <c r="P25" s="7">
        <f t="shared" si="7"/>
        <v>0</v>
      </c>
      <c r="Q25" s="7">
        <f t="shared" si="7"/>
        <v>0</v>
      </c>
      <c r="R25" s="8">
        <f t="shared" si="7"/>
        <v>0</v>
      </c>
      <c r="S25" s="7">
        <f t="shared" si="7"/>
        <v>0</v>
      </c>
      <c r="T25" s="7">
        <f t="shared" si="7"/>
        <v>0</v>
      </c>
      <c r="U25" s="7">
        <f t="shared" si="7"/>
        <v>0</v>
      </c>
      <c r="V25" s="7">
        <f t="shared" si="7"/>
        <v>0</v>
      </c>
      <c r="AC25" s="14"/>
    </row>
    <row r="26" spans="1:30" ht="15.6" x14ac:dyDescent="0.35">
      <c r="B26" t="s">
        <v>61</v>
      </c>
      <c r="D26" s="3" t="str">
        <f>G5</f>
        <v>0</v>
      </c>
      <c r="E26" s="3" t="str">
        <f>H5</f>
        <v>1</v>
      </c>
      <c r="F26" s="3" t="str">
        <f>I5</f>
        <v>1</v>
      </c>
      <c r="G26" s="3" t="str">
        <f>J5</f>
        <v>1</v>
      </c>
      <c r="H26" s="3" t="str">
        <f>K5</f>
        <v>.</v>
      </c>
      <c r="I26" s="3" t="str">
        <f>L5</f>
        <v>0</v>
      </c>
      <c r="J26" s="3" t="str">
        <f>M5</f>
        <v>1</v>
      </c>
      <c r="K26" s="3" t="str">
        <f>N5</f>
        <v>1</v>
      </c>
      <c r="L26" s="3" t="str">
        <f>O5</f>
        <v>1</v>
      </c>
      <c r="M26" s="3" t="str">
        <f>P5</f>
        <v>.</v>
      </c>
      <c r="N26" s="3" t="str">
        <f>Q5</f>
        <v>0</v>
      </c>
      <c r="O26" s="3" t="str">
        <f>R5</f>
        <v>1</v>
      </c>
      <c r="P26" s="3" t="str">
        <f>S5</f>
        <v>1</v>
      </c>
      <c r="Q26" s="3" t="str">
        <f>T5</f>
        <v>1</v>
      </c>
      <c r="R26" s="3" t="str">
        <f>U5</f>
        <v>.</v>
      </c>
      <c r="S26" s="3" t="str">
        <f>V5</f>
        <v>1</v>
      </c>
      <c r="T26" s="3" t="str">
        <f>W5</f>
        <v>0</v>
      </c>
      <c r="U26" s="3" t="str">
        <f>X5</f>
        <v>0</v>
      </c>
      <c r="V26" s="3" t="str">
        <f>Y5</f>
        <v>0</v>
      </c>
      <c r="Z26" t="s">
        <v>57</v>
      </c>
      <c r="AA26">
        <f>C5</f>
        <v>30584</v>
      </c>
      <c r="AC26" s="14"/>
    </row>
    <row r="27" spans="1:30" ht="15.6" x14ac:dyDescent="0.35">
      <c r="A27" s="1" t="s">
        <v>43</v>
      </c>
      <c r="B27" t="s">
        <v>63</v>
      </c>
      <c r="D27" s="9" t="str">
        <f>G6</f>
        <v>0</v>
      </c>
      <c r="E27" s="9" t="str">
        <f>H6</f>
        <v>1</v>
      </c>
      <c r="F27" s="9" t="str">
        <f>I6</f>
        <v>1</v>
      </c>
      <c r="G27" s="9" t="str">
        <f>J6</f>
        <v>1</v>
      </c>
      <c r="H27" s="9" t="str">
        <f>K6</f>
        <v>.</v>
      </c>
      <c r="I27" s="9" t="str">
        <f>L6</f>
        <v>1</v>
      </c>
      <c r="J27" s="9" t="str">
        <f>M6</f>
        <v>1</v>
      </c>
      <c r="K27" s="9" t="str">
        <f>N6</f>
        <v>0</v>
      </c>
      <c r="L27" s="9" t="str">
        <f>O6</f>
        <v>1</v>
      </c>
      <c r="M27" s="9" t="str">
        <f>P6</f>
        <v>.</v>
      </c>
      <c r="N27" s="9" t="str">
        <f>Q6</f>
        <v>0</v>
      </c>
      <c r="O27" s="9" t="str">
        <f>R6</f>
        <v>1</v>
      </c>
      <c r="P27" s="9" t="str">
        <f>S6</f>
        <v>0</v>
      </c>
      <c r="Q27" s="9" t="str">
        <f>T6</f>
        <v>0</v>
      </c>
      <c r="R27" s="9" t="str">
        <f>U6</f>
        <v>.</v>
      </c>
      <c r="S27" s="9" t="str">
        <f>V6</f>
        <v>0</v>
      </c>
      <c r="T27" s="9" t="str">
        <f>W6</f>
        <v>0</v>
      </c>
      <c r="U27" s="9" t="str">
        <f>X6</f>
        <v>1</v>
      </c>
      <c r="V27" s="9" t="str">
        <f>Y6</f>
        <v>0</v>
      </c>
      <c r="Y27" s="2" t="s">
        <v>43</v>
      </c>
      <c r="Z27" s="10" t="s">
        <v>58</v>
      </c>
      <c r="AA27" s="10">
        <f>C6</f>
        <v>32066</v>
      </c>
      <c r="AC27" s="14"/>
    </row>
    <row r="28" spans="1:30" ht="15.6" x14ac:dyDescent="0.35">
      <c r="D28" s="3">
        <f>IF(D26&lt;&gt;".",MOD(E25+D26+D27,2),".")</f>
        <v>1</v>
      </c>
      <c r="E28" s="3">
        <f t="shared" ref="E28:V28" si="8">IF(E26&lt;&gt;".",MOD(F25+E26+E27,2),".")</f>
        <v>1</v>
      </c>
      <c r="F28" s="3">
        <f t="shared" si="8"/>
        <v>1</v>
      </c>
      <c r="G28" s="3">
        <f t="shared" si="8"/>
        <v>1</v>
      </c>
      <c r="H28" s="3" t="str">
        <f t="shared" si="8"/>
        <v>.</v>
      </c>
      <c r="I28" s="3">
        <f t="shared" si="8"/>
        <v>0</v>
      </c>
      <c r="J28" s="3">
        <f t="shared" si="8"/>
        <v>1</v>
      </c>
      <c r="K28" s="3">
        <f t="shared" si="8"/>
        <v>0</v>
      </c>
      <c r="L28" s="3">
        <f t="shared" si="8"/>
        <v>0</v>
      </c>
      <c r="M28" s="3" t="str">
        <f t="shared" si="8"/>
        <v>.</v>
      </c>
      <c r="N28" s="3">
        <f t="shared" si="8"/>
        <v>1</v>
      </c>
      <c r="O28" s="3">
        <f t="shared" si="8"/>
        <v>0</v>
      </c>
      <c r="P28" s="3">
        <f t="shared" si="8"/>
        <v>1</v>
      </c>
      <c r="Q28" s="3">
        <f t="shared" si="8"/>
        <v>1</v>
      </c>
      <c r="R28" s="3" t="str">
        <f t="shared" si="8"/>
        <v>.</v>
      </c>
      <c r="S28" s="3">
        <f t="shared" si="8"/>
        <v>1</v>
      </c>
      <c r="T28" s="3">
        <f t="shared" si="8"/>
        <v>0</v>
      </c>
      <c r="U28" s="3">
        <f t="shared" si="8"/>
        <v>1</v>
      </c>
      <c r="V28" s="3">
        <f t="shared" si="8"/>
        <v>0</v>
      </c>
      <c r="W28" s="11"/>
      <c r="X28" s="1"/>
      <c r="Y28" s="11"/>
      <c r="AA28">
        <f>AA26+AA27</f>
        <v>62650</v>
      </c>
      <c r="AB28" s="11"/>
      <c r="AC28" s="14"/>
    </row>
    <row r="29" spans="1:30" x14ac:dyDescent="0.3">
      <c r="B29" t="s">
        <v>44</v>
      </c>
      <c r="D29" s="3">
        <f>IF(D28=0,"",1)</f>
        <v>1</v>
      </c>
      <c r="E29" s="3" t="str">
        <f>IF(E28&lt;&gt;".",IF($D$29=1,MID(_xlfn.BASE(ABS(_xlfn.DECIMAL($E28&amp;$F28&amp;$G28&amp;$I28&amp;$J28&amp;$K28&amp;$L28&amp;$N28&amp;$O28&amp;$P28&amp;$Q28&amp;$S28&amp;$T28&amp;$U28&amp;$V28,2)-2^16),2,16),ABS(H$3-16),1),""),".")</f>
        <v>0</v>
      </c>
      <c r="F29" s="3" t="str">
        <f>IF(F28&lt;&gt;".",IF($D$29=1,MID(_xlfn.BASE(ABS(_xlfn.DECIMAL($E28&amp;$F28&amp;$G28&amp;$I28&amp;$J28&amp;$K28&amp;$L28&amp;$N28&amp;$O28&amp;$P28&amp;$Q28&amp;$S28&amp;$T28&amp;$U28&amp;$V28,2)-2^16),2,16),ABS(I$3-16),1),""),".")</f>
        <v>0</v>
      </c>
      <c r="G29" s="3" t="str">
        <f>IF(G28&lt;&gt;".",IF($D$29=1,MID(_xlfn.BASE(ABS(_xlfn.DECIMAL($E28&amp;$F28&amp;$G28&amp;$I28&amp;$J28&amp;$K28&amp;$L28&amp;$N28&amp;$O28&amp;$P28&amp;$Q28&amp;$S28&amp;$T28&amp;$U28&amp;$V28,2)-2^16),2,16),ABS(J$3-16),1),""),".")</f>
        <v>0</v>
      </c>
      <c r="H29" s="3" t="str">
        <f>IF(H28&lt;&gt;".",IF($D$29=1,MID(_xlfn.BASE(ABS(_xlfn.DECIMAL($E28&amp;$F28&amp;$G28&amp;$I28&amp;$J28&amp;$K28&amp;$L28&amp;$N28&amp;$O28&amp;$P28&amp;$Q28&amp;$S28&amp;$T28&amp;$U28&amp;$V28,2)-2^16),2,16),ABS(K$3-16),1),""),".")</f>
        <v>.</v>
      </c>
      <c r="I29" s="3" t="str">
        <f>IF(I28&lt;&gt;".",IF($D$29=1,MID(_xlfn.BASE(ABS(_xlfn.DECIMAL($E28&amp;$F28&amp;$G28&amp;$I28&amp;$J28&amp;$K28&amp;$L28&amp;$N28&amp;$O28&amp;$P28&amp;$Q28&amp;$S28&amp;$T28&amp;$U28&amp;$V28,2)-2^16),2,16),ABS(L$3-16),1),""),".")</f>
        <v>1</v>
      </c>
      <c r="J29" s="3" t="str">
        <f>IF(J28&lt;&gt;".",IF($D$29=1,MID(_xlfn.BASE(ABS(_xlfn.DECIMAL($E28&amp;$F28&amp;$G28&amp;$I28&amp;$J28&amp;$K28&amp;$L28&amp;$N28&amp;$O28&amp;$P28&amp;$Q28&amp;$S28&amp;$T28&amp;$U28&amp;$V28,2)-2^16),2,16),ABS(M$3-16),1),""),".")</f>
        <v>0</v>
      </c>
      <c r="K29" s="3" t="str">
        <f>IF(K28&lt;&gt;".",IF($D$29=1,MID(_xlfn.BASE(ABS(_xlfn.DECIMAL($E28&amp;$F28&amp;$G28&amp;$I28&amp;$J28&amp;$K28&amp;$L28&amp;$N28&amp;$O28&amp;$P28&amp;$Q28&amp;$S28&amp;$T28&amp;$U28&amp;$V28,2)-2^16),2,16),ABS(N$3-16),1),""),".")</f>
        <v>1</v>
      </c>
      <c r="L29" s="3" t="str">
        <f>IF(L28&lt;&gt;".",IF($D$29=1,MID(_xlfn.BASE(ABS(_xlfn.DECIMAL($E28&amp;$F28&amp;$G28&amp;$I28&amp;$J28&amp;$K28&amp;$L28&amp;$N28&amp;$O28&amp;$P28&amp;$Q28&amp;$S28&amp;$T28&amp;$U28&amp;$V28,2)-2^16),2,16),ABS(O$3-16),1),""),".")</f>
        <v>1</v>
      </c>
      <c r="M29" s="3" t="str">
        <f>IF(M28&lt;&gt;".",IF($D$29=1,MID(_xlfn.BASE(ABS(_xlfn.DECIMAL($E28&amp;$F28&amp;$G28&amp;$I28&amp;$J28&amp;$K28&amp;$L28&amp;$N28&amp;$O28&amp;$P28&amp;$Q28&amp;$S28&amp;$T28&amp;$U28&amp;$V28,2)-2^16),2,16),ABS(P$3-16),1),""),".")</f>
        <v>.</v>
      </c>
      <c r="N29" s="3" t="str">
        <f>IF(N28&lt;&gt;".",IF($D$29=1,MID(_xlfn.BASE(ABS(_xlfn.DECIMAL($E28&amp;$F28&amp;$G28&amp;$I28&amp;$J28&amp;$K28&amp;$L28&amp;$N28&amp;$O28&amp;$P28&amp;$Q28&amp;$S28&amp;$T28&amp;$U28&amp;$V28,2)-2^16),2,16),ABS(Q$3-16),1),""),".")</f>
        <v>0</v>
      </c>
      <c r="O29" s="3" t="str">
        <f>IF(O28&lt;&gt;".",IF($D$29=1,MID(_xlfn.BASE(ABS(_xlfn.DECIMAL($E28&amp;$F28&amp;$G28&amp;$I28&amp;$J28&amp;$K28&amp;$L28&amp;$N28&amp;$O28&amp;$P28&amp;$Q28&amp;$S28&amp;$T28&amp;$U28&amp;$V28,2)-2^16),2,16),ABS(R$3-16),1),""),".")</f>
        <v>1</v>
      </c>
      <c r="P29" s="3" t="str">
        <f>IF(P28&lt;&gt;".",IF($D$29=1,MID(_xlfn.BASE(ABS(_xlfn.DECIMAL($E28&amp;$F28&amp;$G28&amp;$I28&amp;$J28&amp;$K28&amp;$L28&amp;$N28&amp;$O28&amp;$P28&amp;$Q28&amp;$S28&amp;$T28&amp;$U28&amp;$V28,2)-2^16),2,16),ABS(S$3-16),1),""),".")</f>
        <v>0</v>
      </c>
      <c r="Q29" s="3" t="str">
        <f>IF(Q28&lt;&gt;".",IF($D$29=1,MID(_xlfn.BASE(ABS(_xlfn.DECIMAL($E28&amp;$F28&amp;$G28&amp;$I28&amp;$J28&amp;$K28&amp;$L28&amp;$N28&amp;$O28&amp;$P28&amp;$Q28&amp;$S28&amp;$T28&amp;$U28&amp;$V28,2)-2^16),2,16),ABS(T$3-16),1),""),".")</f>
        <v>0</v>
      </c>
      <c r="R29" s="3" t="str">
        <f>IF(R28&lt;&gt;".",IF($D$29=1,MID(_xlfn.BASE(ABS(_xlfn.DECIMAL($E28&amp;$F28&amp;$G28&amp;$I28&amp;$J28&amp;$K28&amp;$L28&amp;$N28&amp;$O28&amp;$P28&amp;$Q28&amp;$S28&amp;$T28&amp;$U28&amp;$V28,2)-2^16),2,16),ABS(U$3-16),1),""),".")</f>
        <v>.</v>
      </c>
      <c r="S29" s="3" t="str">
        <f>IF(S28&lt;&gt;".",IF($D$29=1,MID(_xlfn.BASE(ABS(_xlfn.DECIMAL($E28&amp;$F28&amp;$G28&amp;$I28&amp;$J28&amp;$K28&amp;$L28&amp;$N28&amp;$O28&amp;$P28&amp;$Q28&amp;$S28&amp;$T28&amp;$U28&amp;$V28,2)-2^16),2,16),ABS(V$3-16),1),""),".")</f>
        <v>0</v>
      </c>
      <c r="T29" s="3" t="str">
        <f>IF(T28&lt;&gt;".",IF($D$29=1,MID(_xlfn.BASE(ABS(_xlfn.DECIMAL($E28&amp;$F28&amp;$G28&amp;$I28&amp;$J28&amp;$K28&amp;$L28&amp;$N28&amp;$O28&amp;$P28&amp;$Q28&amp;$S28&amp;$T28&amp;$U28&amp;$V28,2)-2^16),2,16),ABS(W$3-16),1),""),".")</f>
        <v>1</v>
      </c>
      <c r="U29" s="3" t="str">
        <f>IF(U28&lt;&gt;".",IF($D$29=1,MID(_xlfn.BASE(ABS(_xlfn.DECIMAL($E28&amp;$F28&amp;$G28&amp;$I28&amp;$J28&amp;$K28&amp;$L28&amp;$N28&amp;$O28&amp;$P28&amp;$Q28&amp;$S28&amp;$T28&amp;$U28&amp;$V28,2)-2^16),2,16),ABS(X$3-16),1),""),".")</f>
        <v>1</v>
      </c>
      <c r="V29" s="3" t="str">
        <f>IF(V28&lt;&gt;".",IF($D$29=1,MID(_xlfn.BASE(ABS(_xlfn.DECIMAL($E28&amp;$F28&amp;$G28&amp;$I28&amp;$J28&amp;$K28&amp;$L28&amp;$N28&amp;$O28&amp;$P28&amp;$Q28&amp;$S28&amp;$T28&amp;$U28&amp;$V28,2)-2^16),2,16),ABS(Y$3-16),1),""),".")</f>
        <v>0</v>
      </c>
      <c r="AC29" s="14"/>
      <c r="AD29" t="s">
        <v>53</v>
      </c>
    </row>
    <row r="30" spans="1:30" x14ac:dyDescent="0.3">
      <c r="D30" t="s">
        <v>45</v>
      </c>
      <c r="E30" s="4">
        <f>D25</f>
        <v>0</v>
      </c>
      <c r="G30" t="s">
        <v>46</v>
      </c>
      <c r="H30" s="4">
        <f>MOD(SUM(S28:V28)+SUM(N28:Q28)+1,2)</f>
        <v>0</v>
      </c>
      <c r="J30" t="s">
        <v>47</v>
      </c>
      <c r="K30" s="4">
        <f>R25</f>
        <v>0</v>
      </c>
      <c r="M30" t="s">
        <v>48</v>
      </c>
      <c r="N30" s="4">
        <f>IF(X28=0,1,0)</f>
        <v>1</v>
      </c>
      <c r="P30" t="s">
        <v>49</v>
      </c>
      <c r="Q30" s="4">
        <f>D28</f>
        <v>1</v>
      </c>
      <c r="S30" t="s">
        <v>50</v>
      </c>
      <c r="T30" s="4">
        <f>MOD(E25+D25,2)</f>
        <v>1</v>
      </c>
      <c r="AC30" s="14"/>
    </row>
    <row r="31" spans="1:30" s="16" customForma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30" s="16" customFormat="1" x14ac:dyDescent="0.3">
      <c r="AC32" s="14"/>
    </row>
    <row r="33" spans="1:30" x14ac:dyDescent="0.3">
      <c r="B33" t="s">
        <v>42</v>
      </c>
      <c r="D33" s="7">
        <f>IF(D34&lt;&gt;".",IF(D34+D35&lt;&gt;0,IF(D34+D35+E33=3,1,MOD(D34+D35+E33-1,2)),0),E33)</f>
        <v>1</v>
      </c>
      <c r="E33" s="7">
        <f t="shared" ref="E33:V33" si="9">IF(E34&lt;&gt;".",IF(E34+E35&lt;&gt;0,IF(E34+E35+F33=3,1,MOD(E34+E35+F33-1,2)),0),F33)</f>
        <v>1</v>
      </c>
      <c r="F33" s="7">
        <f t="shared" si="9"/>
        <v>1</v>
      </c>
      <c r="G33" s="7">
        <f>IF(G34&lt;&gt;".",IF(G34+G35&lt;&gt;0,IF(G34+G35+H33=3,1,MOD(G34+G35+H33-1,2)),0),H33)</f>
        <v>1</v>
      </c>
      <c r="H33" s="8">
        <f t="shared" si="9"/>
        <v>1</v>
      </c>
      <c r="I33" s="7">
        <f t="shared" si="9"/>
        <v>1</v>
      </c>
      <c r="J33" s="7">
        <f t="shared" si="9"/>
        <v>1</v>
      </c>
      <c r="K33" s="7">
        <f t="shared" si="9"/>
        <v>1</v>
      </c>
      <c r="L33" s="7">
        <f t="shared" si="9"/>
        <v>0</v>
      </c>
      <c r="M33" s="8">
        <f t="shared" si="9"/>
        <v>0</v>
      </c>
      <c r="N33" s="7">
        <f t="shared" si="9"/>
        <v>0</v>
      </c>
      <c r="O33" s="7">
        <f t="shared" si="9"/>
        <v>1</v>
      </c>
      <c r="P33" s="7">
        <f t="shared" si="9"/>
        <v>1</v>
      </c>
      <c r="Q33" s="7">
        <f t="shared" si="9"/>
        <v>1</v>
      </c>
      <c r="R33" s="8">
        <f t="shared" si="9"/>
        <v>0</v>
      </c>
      <c r="S33" s="7">
        <f t="shared" si="9"/>
        <v>0</v>
      </c>
      <c r="T33" s="7">
        <f t="shared" si="9"/>
        <v>0</v>
      </c>
      <c r="U33" s="7">
        <f t="shared" si="9"/>
        <v>0</v>
      </c>
      <c r="V33" s="7">
        <f t="shared" si="9"/>
        <v>0</v>
      </c>
      <c r="AC33" s="14"/>
    </row>
    <row r="34" spans="1:30" ht="15.6" x14ac:dyDescent="0.35">
      <c r="B34" t="s">
        <v>61</v>
      </c>
      <c r="D34" s="3" t="str">
        <f>G5</f>
        <v>0</v>
      </c>
      <c r="E34" s="3" t="str">
        <f>H5</f>
        <v>1</v>
      </c>
      <c r="F34" s="3" t="str">
        <f>I5</f>
        <v>1</v>
      </c>
      <c r="G34" s="3" t="str">
        <f>J5</f>
        <v>1</v>
      </c>
      <c r="H34" s="3" t="str">
        <f>K5</f>
        <v>.</v>
      </c>
      <c r="I34" s="3" t="str">
        <f>L5</f>
        <v>0</v>
      </c>
      <c r="J34" s="3" t="str">
        <f>M5</f>
        <v>1</v>
      </c>
      <c r="K34" s="3" t="str">
        <f>N5</f>
        <v>1</v>
      </c>
      <c r="L34" s="3" t="str">
        <f>O5</f>
        <v>1</v>
      </c>
      <c r="M34" s="3" t="str">
        <f>P5</f>
        <v>.</v>
      </c>
      <c r="N34" s="3" t="str">
        <f>Q5</f>
        <v>0</v>
      </c>
      <c r="O34" s="3" t="str">
        <f>R5</f>
        <v>1</v>
      </c>
      <c r="P34" s="3" t="str">
        <f>S5</f>
        <v>1</v>
      </c>
      <c r="Q34" s="3" t="str">
        <f>T5</f>
        <v>1</v>
      </c>
      <c r="R34" s="3" t="str">
        <f>U5</f>
        <v>.</v>
      </c>
      <c r="S34" s="3" t="str">
        <f>V5</f>
        <v>1</v>
      </c>
      <c r="T34" s="3" t="str">
        <f>W5</f>
        <v>0</v>
      </c>
      <c r="U34" s="3" t="str">
        <f>X5</f>
        <v>0</v>
      </c>
      <c r="V34" s="3" t="str">
        <f>Y5</f>
        <v>0</v>
      </c>
      <c r="Z34" t="s">
        <v>57</v>
      </c>
      <c r="AA34">
        <f>C5</f>
        <v>30584</v>
      </c>
      <c r="AC34" s="14"/>
    </row>
    <row r="35" spans="1:30" ht="15.6" x14ac:dyDescent="0.35">
      <c r="A35" s="1" t="s">
        <v>43</v>
      </c>
      <c r="B35" t="s">
        <v>64</v>
      </c>
      <c r="D35" s="9" t="str">
        <f>G10</f>
        <v>1</v>
      </c>
      <c r="E35" s="9" t="str">
        <f>H10</f>
        <v>1</v>
      </c>
      <c r="F35" s="9" t="str">
        <f>I10</f>
        <v>1</v>
      </c>
      <c r="G35" s="9" t="str">
        <f>J10</f>
        <v>1</v>
      </c>
      <c r="H35" s="9" t="str">
        <f>K10</f>
        <v>.</v>
      </c>
      <c r="I35" s="9" t="str">
        <f>L10</f>
        <v>1</v>
      </c>
      <c r="J35" s="9" t="str">
        <f>M10</f>
        <v>0</v>
      </c>
      <c r="K35" s="9" t="str">
        <f>N10</f>
        <v>1</v>
      </c>
      <c r="L35" s="9" t="str">
        <f>O10</f>
        <v>0</v>
      </c>
      <c r="M35" s="9" t="str">
        <f>P10</f>
        <v>.</v>
      </c>
      <c r="N35" s="9" t="str">
        <f>Q10</f>
        <v>0</v>
      </c>
      <c r="O35" s="9" t="str">
        <f>R10</f>
        <v>0</v>
      </c>
      <c r="P35" s="9" t="str">
        <f>S10</f>
        <v>1</v>
      </c>
      <c r="Q35" s="9" t="str">
        <f>T10</f>
        <v>1</v>
      </c>
      <c r="R35" s="9" t="str">
        <f>U10</f>
        <v>.</v>
      </c>
      <c r="S35" s="9" t="str">
        <f>V10</f>
        <v>0</v>
      </c>
      <c r="T35" s="9" t="str">
        <f>W10</f>
        <v>1</v>
      </c>
      <c r="U35" s="9" t="str">
        <f>X10</f>
        <v>1</v>
      </c>
      <c r="V35" s="9" t="str">
        <f>Y10</f>
        <v>0</v>
      </c>
      <c r="Y35" s="2" t="s">
        <v>43</v>
      </c>
      <c r="Z35" s="10" t="s">
        <v>56</v>
      </c>
      <c r="AA35" s="10">
        <f>C10</f>
        <v>-1482</v>
      </c>
      <c r="AC35" s="14"/>
    </row>
    <row r="36" spans="1:30" ht="15.6" x14ac:dyDescent="0.35">
      <c r="D36" s="3">
        <f>IF(D34&lt;&gt;".",MOD(E33+D34+D35,2),".")</f>
        <v>0</v>
      </c>
      <c r="E36" s="3">
        <f t="shared" ref="E36:V36" si="10">IF(E34&lt;&gt;".",MOD(F33+E34+E35,2),".")</f>
        <v>1</v>
      </c>
      <c r="F36" s="3">
        <f t="shared" si="10"/>
        <v>1</v>
      </c>
      <c r="G36" s="3">
        <f t="shared" si="10"/>
        <v>1</v>
      </c>
      <c r="H36" s="3" t="str">
        <f t="shared" si="10"/>
        <v>.</v>
      </c>
      <c r="I36" s="3">
        <f t="shared" si="10"/>
        <v>0</v>
      </c>
      <c r="J36" s="3">
        <f t="shared" si="10"/>
        <v>0</v>
      </c>
      <c r="K36" s="3">
        <f t="shared" si="10"/>
        <v>0</v>
      </c>
      <c r="L36" s="3">
        <f t="shared" si="10"/>
        <v>1</v>
      </c>
      <c r="M36" s="3" t="str">
        <f t="shared" si="10"/>
        <v>.</v>
      </c>
      <c r="N36" s="3">
        <f t="shared" si="10"/>
        <v>1</v>
      </c>
      <c r="O36" s="3">
        <f t="shared" si="10"/>
        <v>0</v>
      </c>
      <c r="P36" s="3">
        <f t="shared" si="10"/>
        <v>1</v>
      </c>
      <c r="Q36" s="3">
        <f t="shared" si="10"/>
        <v>0</v>
      </c>
      <c r="R36" s="3" t="str">
        <f t="shared" si="10"/>
        <v>.</v>
      </c>
      <c r="S36" s="3">
        <f t="shared" si="10"/>
        <v>1</v>
      </c>
      <c r="T36" s="3">
        <f t="shared" si="10"/>
        <v>1</v>
      </c>
      <c r="U36" s="3">
        <f t="shared" si="10"/>
        <v>1</v>
      </c>
      <c r="V36" s="3">
        <f t="shared" si="10"/>
        <v>0</v>
      </c>
      <c r="W36" s="11"/>
      <c r="X36" s="1"/>
      <c r="Y36" s="11"/>
      <c r="AA36">
        <f>AA34+AA35</f>
        <v>29102</v>
      </c>
      <c r="AC36" s="14"/>
    </row>
    <row r="37" spans="1:30" x14ac:dyDescent="0.3">
      <c r="B37" t="s">
        <v>44</v>
      </c>
      <c r="D37" s="3" t="str">
        <f>IF(D36=0,"",1)</f>
        <v/>
      </c>
      <c r="E37" s="3" t="str">
        <f>IF(E36&lt;&gt;".",IF($D$36=1,MID(_xlfn.BASE(ABS(_xlfn.DECIMAL($E36&amp;$F36&amp;$G36&amp;$I36&amp;$J36&amp;$K36&amp;$L36&amp;$N36&amp;$O36&amp;$P36&amp;$Q36&amp;$S36&amp;$T36&amp;$U36&amp;$V36,2)-2^16),2,16),ABS(H$3-16),1),""),".")</f>
        <v/>
      </c>
      <c r="F37" s="3" t="str">
        <f>IF(F36&lt;&gt;".",IF($D$36=1,MID(_xlfn.BASE(ABS(_xlfn.DECIMAL($E36&amp;$F36&amp;$G36&amp;$I36&amp;$J36&amp;$K36&amp;$L36&amp;$N36&amp;$O36&amp;$P36&amp;$Q36&amp;$S36&amp;$T36&amp;$U36&amp;$V36,2)-2^16),2,16),ABS(I$3-16),1),""),".")</f>
        <v/>
      </c>
      <c r="G37" s="3" t="str">
        <f>IF(G36&lt;&gt;".",IF($D$36=1,MID(_xlfn.BASE(ABS(_xlfn.DECIMAL($E36&amp;$F36&amp;$G36&amp;$I36&amp;$J36&amp;$K36&amp;$L36&amp;$N36&amp;$O36&amp;$P36&amp;$Q36&amp;$S36&amp;$T36&amp;$U36&amp;$V36,2)-2^16),2,16),ABS(J$3-16),1),""),".")</f>
        <v/>
      </c>
      <c r="H37" s="3" t="str">
        <f>IF(H36&lt;&gt;".",IF($D$36=1,MID(_xlfn.BASE(ABS(_xlfn.DECIMAL($E36&amp;$F36&amp;$G36&amp;$I36&amp;$J36&amp;$K36&amp;$L36&amp;$N36&amp;$O36&amp;$P36&amp;$Q36&amp;$S36&amp;$T36&amp;$U36&amp;$V36,2)-2^16),2,16),ABS(K$3-16),1),""),".")</f>
        <v>.</v>
      </c>
      <c r="I37" s="3" t="str">
        <f>IF(I36&lt;&gt;".",IF($D$36=1,MID(_xlfn.BASE(ABS(_xlfn.DECIMAL($E36&amp;$F36&amp;$G36&amp;$I36&amp;$J36&amp;$K36&amp;$L36&amp;$N36&amp;$O36&amp;$P36&amp;$Q36&amp;$S36&amp;$T36&amp;$U36&amp;$V36,2)-2^16),2,16),ABS(L$3-16),1),""),".")</f>
        <v/>
      </c>
      <c r="J37" s="3" t="str">
        <f>IF(J36&lt;&gt;".",IF($D$36=1,MID(_xlfn.BASE(ABS(_xlfn.DECIMAL($E36&amp;$F36&amp;$G36&amp;$I36&amp;$J36&amp;$K36&amp;$L36&amp;$N36&amp;$O36&amp;$P36&amp;$Q36&amp;$S36&amp;$T36&amp;$U36&amp;$V36,2)-2^16),2,16),ABS(M$3-16),1),""),".")</f>
        <v/>
      </c>
      <c r="K37" s="3" t="str">
        <f>IF(K36&lt;&gt;".",IF($D$36=1,MID(_xlfn.BASE(ABS(_xlfn.DECIMAL($E36&amp;$F36&amp;$G36&amp;$I36&amp;$J36&amp;$K36&amp;$L36&amp;$N36&amp;$O36&amp;$P36&amp;$Q36&amp;$S36&amp;$T36&amp;$U36&amp;$V36,2)-2^16),2,16),ABS(N$3-16),1),""),".")</f>
        <v/>
      </c>
      <c r="L37" s="3" t="str">
        <f>IF(L36&lt;&gt;".",IF($D$36=1,MID(_xlfn.BASE(ABS(_xlfn.DECIMAL($E36&amp;$F36&amp;$G36&amp;$I36&amp;$J36&amp;$K36&amp;$L36&amp;$N36&amp;$O36&amp;$P36&amp;$Q36&amp;$S36&amp;$T36&amp;$U36&amp;$V36,2)-2^16),2,16),ABS(O$3-16),1),""),".")</f>
        <v/>
      </c>
      <c r="M37" s="3" t="str">
        <f>IF(M36&lt;&gt;".",IF($D$36=1,MID(_xlfn.BASE(ABS(_xlfn.DECIMAL($E36&amp;$F36&amp;$G36&amp;$I36&amp;$J36&amp;$K36&amp;$L36&amp;$N36&amp;$O36&amp;$P36&amp;$Q36&amp;$S36&amp;$T36&amp;$U36&amp;$V36,2)-2^16),2,16),ABS(P$3-16),1),""),".")</f>
        <v>.</v>
      </c>
      <c r="N37" s="3" t="str">
        <f>IF(N36&lt;&gt;".",IF($D$36=1,MID(_xlfn.BASE(ABS(_xlfn.DECIMAL($E36&amp;$F36&amp;$G36&amp;$I36&amp;$J36&amp;$K36&amp;$L36&amp;$N36&amp;$O36&amp;$P36&amp;$Q36&amp;$S36&amp;$T36&amp;$U36&amp;$V36,2)-2^16),2,16),ABS(Q$3-16),1),""),".")</f>
        <v/>
      </c>
      <c r="O37" s="3" t="str">
        <f>IF(O36&lt;&gt;".",IF($D$36=1,MID(_xlfn.BASE(ABS(_xlfn.DECIMAL($E36&amp;$F36&amp;$G36&amp;$I36&amp;$J36&amp;$K36&amp;$L36&amp;$N36&amp;$O36&amp;$P36&amp;$Q36&amp;$S36&amp;$T36&amp;$U36&amp;$V36,2)-2^16),2,16),ABS(R$3-16),1),""),".")</f>
        <v/>
      </c>
      <c r="P37" s="3" t="str">
        <f>IF(P36&lt;&gt;".",IF($D$36=1,MID(_xlfn.BASE(ABS(_xlfn.DECIMAL($E36&amp;$F36&amp;$G36&amp;$I36&amp;$J36&amp;$K36&amp;$L36&amp;$N36&amp;$O36&amp;$P36&amp;$Q36&amp;$S36&amp;$T36&amp;$U36&amp;$V36,2)-2^16),2,16),ABS(S$3-16),1),""),".")</f>
        <v/>
      </c>
      <c r="Q37" s="3" t="str">
        <f>IF(Q36&lt;&gt;".",IF($D$36=1,MID(_xlfn.BASE(ABS(_xlfn.DECIMAL($E36&amp;$F36&amp;$G36&amp;$I36&amp;$J36&amp;$K36&amp;$L36&amp;$N36&amp;$O36&amp;$P36&amp;$Q36&amp;$S36&amp;$T36&amp;$U36&amp;$V36,2)-2^16),2,16),ABS(T$3-16),1),""),".")</f>
        <v/>
      </c>
      <c r="R37" s="3" t="str">
        <f>IF(R36&lt;&gt;".",IF($D$36=1,MID(_xlfn.BASE(ABS(_xlfn.DECIMAL($E36&amp;$F36&amp;$G36&amp;$I36&amp;$J36&amp;$K36&amp;$L36&amp;$N36&amp;$O36&amp;$P36&amp;$Q36&amp;$S36&amp;$T36&amp;$U36&amp;$V36,2)-2^16),2,16),ABS(U$3-16),1),""),".")</f>
        <v>.</v>
      </c>
      <c r="S37" s="3" t="str">
        <f>IF(S36&lt;&gt;".",IF($D$36=1,MID(_xlfn.BASE(ABS(_xlfn.DECIMAL($E36&amp;$F36&amp;$G36&amp;$I36&amp;$J36&amp;$K36&amp;$L36&amp;$N36&amp;$O36&amp;$P36&amp;$Q36&amp;$S36&amp;$T36&amp;$U36&amp;$V36,2)-2^16),2,16),ABS(V$3-16),1),""),".")</f>
        <v/>
      </c>
      <c r="T37" s="3" t="str">
        <f>IF(T36&lt;&gt;".",IF($D$36=1,MID(_xlfn.BASE(ABS(_xlfn.DECIMAL($E36&amp;$F36&amp;$G36&amp;$I36&amp;$J36&amp;$K36&amp;$L36&amp;$N36&amp;$O36&amp;$P36&amp;$Q36&amp;$S36&amp;$T36&amp;$U36&amp;$V36,2)-2^16),2,16),ABS(W$3-16),1),""),".")</f>
        <v/>
      </c>
      <c r="U37" s="3" t="str">
        <f>IF(U36&lt;&gt;".",IF($D$36=1,MID(_xlfn.BASE(ABS(_xlfn.DECIMAL($E36&amp;$F36&amp;$G36&amp;$I36&amp;$J36&amp;$K36&amp;$L36&amp;$N36&amp;$O36&amp;$P36&amp;$Q36&amp;$S36&amp;$T36&amp;$U36&amp;$V36,2)-2^16),2,16),ABS(X$3-16),1),""),".")</f>
        <v/>
      </c>
      <c r="V37" s="3" t="str">
        <f>IF(V36&lt;&gt;".",IF($D$36=1,MID(_xlfn.BASE(ABS(_xlfn.DECIMAL($E36&amp;$F36&amp;$G36&amp;$I36&amp;$J36&amp;$K36&amp;$L36&amp;$N36&amp;$O36&amp;$P36&amp;$Q36&amp;$S36&amp;$T36&amp;$U36&amp;$V36,2)-2^16),2,16),ABS(Y$3-16),1),""),".")</f>
        <v/>
      </c>
      <c r="AC37" s="14"/>
      <c r="AD37" t="s">
        <v>52</v>
      </c>
    </row>
    <row r="38" spans="1:30" x14ac:dyDescent="0.3">
      <c r="D38" t="s">
        <v>45</v>
      </c>
      <c r="E38" s="4">
        <f>D33</f>
        <v>1</v>
      </c>
      <c r="G38" t="s">
        <v>46</v>
      </c>
      <c r="H38" s="4">
        <f>MOD(SUM(S36:V36)+SUM(N36:Q36)+1,2)</f>
        <v>0</v>
      </c>
      <c r="J38" t="s">
        <v>47</v>
      </c>
      <c r="K38" s="4">
        <f>R33</f>
        <v>0</v>
      </c>
      <c r="M38" t="s">
        <v>48</v>
      </c>
      <c r="N38" s="4">
        <f>IF(X36=0,1,0)</f>
        <v>1</v>
      </c>
      <c r="P38" t="s">
        <v>49</v>
      </c>
      <c r="Q38" s="4">
        <f>D36</f>
        <v>0</v>
      </c>
      <c r="S38" t="s">
        <v>50</v>
      </c>
      <c r="T38" s="4">
        <f>MOD(E33+D33,2)</f>
        <v>0</v>
      </c>
      <c r="AC38" s="14"/>
    </row>
    <row r="39" spans="1:30" s="16" customForma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30" s="16" customFormat="1" x14ac:dyDescent="0.3">
      <c r="AC40" s="14"/>
    </row>
    <row r="41" spans="1:30" x14ac:dyDescent="0.3">
      <c r="B41" t="s">
        <v>42</v>
      </c>
      <c r="D41" s="7">
        <f>IF(D42&lt;&gt;".",IF(D42+D43&lt;&gt;0,IF(D42+D43+E41=3,1,MOD(D42+D43+E41-1,2)),0),E41)</f>
        <v>1</v>
      </c>
      <c r="E41" s="7">
        <f t="shared" ref="E41:V41" si="11">IF(E42&lt;&gt;".",IF(E42+E43&lt;&gt;0,IF(E42+E43+F41=3,1,MOD(E42+E43+F41-1,2)),0),F41)</f>
        <v>1</v>
      </c>
      <c r="F41" s="7">
        <f t="shared" si="11"/>
        <v>1</v>
      </c>
      <c r="G41" s="7">
        <f t="shared" si="11"/>
        <v>1</v>
      </c>
      <c r="H41" s="8">
        <f t="shared" si="11"/>
        <v>1</v>
      </c>
      <c r="I41" s="7">
        <f t="shared" si="11"/>
        <v>1</v>
      </c>
      <c r="J41" s="7">
        <f t="shared" si="11"/>
        <v>0</v>
      </c>
      <c r="K41" s="7">
        <f t="shared" si="11"/>
        <v>0</v>
      </c>
      <c r="L41" s="7">
        <f t="shared" si="11"/>
        <v>0</v>
      </c>
      <c r="M41" s="8">
        <f t="shared" si="11"/>
        <v>0</v>
      </c>
      <c r="N41" s="7">
        <f t="shared" si="11"/>
        <v>0</v>
      </c>
      <c r="O41" s="7">
        <f t="shared" si="11"/>
        <v>0</v>
      </c>
      <c r="P41" s="7">
        <f t="shared" si="11"/>
        <v>0</v>
      </c>
      <c r="Q41" s="7">
        <f t="shared" si="11"/>
        <v>0</v>
      </c>
      <c r="R41" s="8">
        <f t="shared" si="11"/>
        <v>0</v>
      </c>
      <c r="S41" s="7">
        <f t="shared" si="11"/>
        <v>0</v>
      </c>
      <c r="T41" s="7">
        <f t="shared" si="11"/>
        <v>0</v>
      </c>
      <c r="U41" s="7">
        <f t="shared" si="11"/>
        <v>0</v>
      </c>
      <c r="V41" s="7">
        <f t="shared" si="11"/>
        <v>0</v>
      </c>
      <c r="AC41" s="14"/>
    </row>
    <row r="42" spans="1:30" ht="15.6" x14ac:dyDescent="0.35">
      <c r="B42" t="s">
        <v>64</v>
      </c>
      <c r="D42" s="3" t="str">
        <f>G10</f>
        <v>1</v>
      </c>
      <c r="E42" s="3" t="str">
        <f>H10</f>
        <v>1</v>
      </c>
      <c r="F42" s="3" t="str">
        <f>I10</f>
        <v>1</v>
      </c>
      <c r="G42" s="3" t="str">
        <f>J10</f>
        <v>1</v>
      </c>
      <c r="H42" s="3" t="str">
        <f>K10</f>
        <v>.</v>
      </c>
      <c r="I42" s="3" t="str">
        <f>L10</f>
        <v>1</v>
      </c>
      <c r="J42" s="3" t="str">
        <f>M10</f>
        <v>0</v>
      </c>
      <c r="K42" s="3" t="str">
        <f>N10</f>
        <v>1</v>
      </c>
      <c r="L42" s="3" t="str">
        <f>O10</f>
        <v>0</v>
      </c>
      <c r="M42" s="3" t="str">
        <f>P10</f>
        <v>.</v>
      </c>
      <c r="N42" s="3" t="str">
        <f>Q10</f>
        <v>0</v>
      </c>
      <c r="O42" s="3" t="str">
        <f>R10</f>
        <v>0</v>
      </c>
      <c r="P42" s="3" t="str">
        <f>S10</f>
        <v>1</v>
      </c>
      <c r="Q42" s="3" t="str">
        <f>T10</f>
        <v>1</v>
      </c>
      <c r="R42" s="3" t="str">
        <f>U10</f>
        <v>.</v>
      </c>
      <c r="S42" s="3" t="str">
        <f>V10</f>
        <v>0</v>
      </c>
      <c r="T42" s="3" t="str">
        <f>W10</f>
        <v>1</v>
      </c>
      <c r="U42" s="3" t="str">
        <f>X10</f>
        <v>1</v>
      </c>
      <c r="V42" s="3" t="str">
        <f>Y10</f>
        <v>0</v>
      </c>
      <c r="Z42" t="s">
        <v>56</v>
      </c>
      <c r="AA42">
        <f>C10</f>
        <v>-1482</v>
      </c>
      <c r="AC42" s="14"/>
    </row>
    <row r="43" spans="1:30" ht="15.6" x14ac:dyDescent="0.35">
      <c r="A43" s="1" t="s">
        <v>43</v>
      </c>
      <c r="B43" t="s">
        <v>65</v>
      </c>
      <c r="D43" s="9" t="str">
        <f>G11</f>
        <v>1</v>
      </c>
      <c r="E43" s="9" t="str">
        <f>H11</f>
        <v>0</v>
      </c>
      <c r="F43" s="9" t="str">
        <f>I11</f>
        <v>0</v>
      </c>
      <c r="G43" s="9" t="str">
        <f>J11</f>
        <v>0</v>
      </c>
      <c r="H43" s="9" t="str">
        <f>K11</f>
        <v>.</v>
      </c>
      <c r="I43" s="9" t="str">
        <f>L11</f>
        <v>1</v>
      </c>
      <c r="J43" s="9" t="str">
        <f>M11</f>
        <v>0</v>
      </c>
      <c r="K43" s="9" t="str">
        <f>N11</f>
        <v>0</v>
      </c>
      <c r="L43" s="9" t="str">
        <f>O11</f>
        <v>0</v>
      </c>
      <c r="M43" s="9" t="str">
        <f>P11</f>
        <v>.</v>
      </c>
      <c r="N43" s="9" t="str">
        <f>Q11</f>
        <v>1</v>
      </c>
      <c r="O43" s="9" t="str">
        <f>R11</f>
        <v>0</v>
      </c>
      <c r="P43" s="9" t="str">
        <f>S11</f>
        <v>0</v>
      </c>
      <c r="Q43" s="9" t="str">
        <f>T11</f>
        <v>0</v>
      </c>
      <c r="R43" s="9" t="str">
        <f>U11</f>
        <v>.</v>
      </c>
      <c r="S43" s="9" t="str">
        <f>V11</f>
        <v>1</v>
      </c>
      <c r="T43" s="9" t="str">
        <f>W11</f>
        <v>0</v>
      </c>
      <c r="U43" s="9" t="str">
        <f>X11</f>
        <v>0</v>
      </c>
      <c r="V43" s="9" t="str">
        <f>Y11</f>
        <v>0</v>
      </c>
      <c r="Y43" s="2" t="s">
        <v>43</v>
      </c>
      <c r="Z43" s="10" t="s">
        <v>55</v>
      </c>
      <c r="AA43" s="10">
        <f>C11</f>
        <v>-30584</v>
      </c>
      <c r="AC43" s="14"/>
    </row>
    <row r="44" spans="1:30" ht="15.6" x14ac:dyDescent="0.35">
      <c r="D44" s="3">
        <f>IF(D42&lt;&gt;".",MOD(E41+D42+D43,2),".")</f>
        <v>1</v>
      </c>
      <c r="E44" s="3">
        <f t="shared" ref="E44:V44" si="12">IF(E42&lt;&gt;".",MOD(F41+E42+E43,2),".")</f>
        <v>0</v>
      </c>
      <c r="F44" s="3">
        <f t="shared" si="12"/>
        <v>0</v>
      </c>
      <c r="G44" s="3">
        <f t="shared" si="12"/>
        <v>0</v>
      </c>
      <c r="H44" s="3" t="str">
        <f t="shared" si="12"/>
        <v>.</v>
      </c>
      <c r="I44" s="3">
        <f t="shared" si="12"/>
        <v>0</v>
      </c>
      <c r="J44" s="3">
        <f t="shared" si="12"/>
        <v>0</v>
      </c>
      <c r="K44" s="3">
        <f t="shared" si="12"/>
        <v>1</v>
      </c>
      <c r="L44" s="3">
        <f t="shared" si="12"/>
        <v>0</v>
      </c>
      <c r="M44" s="3" t="str">
        <f t="shared" si="12"/>
        <v>.</v>
      </c>
      <c r="N44" s="3">
        <f t="shared" si="12"/>
        <v>1</v>
      </c>
      <c r="O44" s="3">
        <f t="shared" si="12"/>
        <v>0</v>
      </c>
      <c r="P44" s="3">
        <f t="shared" si="12"/>
        <v>1</v>
      </c>
      <c r="Q44" s="3">
        <f t="shared" si="12"/>
        <v>1</v>
      </c>
      <c r="R44" s="3" t="str">
        <f t="shared" si="12"/>
        <v>.</v>
      </c>
      <c r="S44" s="3">
        <f t="shared" si="12"/>
        <v>1</v>
      </c>
      <c r="T44" s="3">
        <f t="shared" si="12"/>
        <v>1</v>
      </c>
      <c r="U44" s="3">
        <f t="shared" si="12"/>
        <v>1</v>
      </c>
      <c r="V44" s="3">
        <f t="shared" si="12"/>
        <v>0</v>
      </c>
      <c r="W44" s="11"/>
      <c r="X44" s="1"/>
      <c r="Y44" s="11"/>
      <c r="AA44">
        <f>AA42+AA43</f>
        <v>-32066</v>
      </c>
      <c r="AC44" s="14"/>
    </row>
    <row r="45" spans="1:30" x14ac:dyDescent="0.3">
      <c r="B45" t="s">
        <v>44</v>
      </c>
      <c r="D45" s="3">
        <f>IF(D44=0,"",1)</f>
        <v>1</v>
      </c>
      <c r="E45" s="3" t="str">
        <f>IF(E44&lt;&gt;".",IF($D$44=1,MID(_xlfn.BASE(ABS(_xlfn.DECIMAL($E44&amp;$F44&amp;$G44&amp;$I44&amp;$J44&amp;$K44&amp;$L44&amp;$N44&amp;$O44&amp;$P44&amp;$Q44&amp;$S44&amp;$T44&amp;$U44&amp;$V44,2)-2^16),2,16),ABS(H$3-16),1),""),".")</f>
        <v>1</v>
      </c>
      <c r="F45" s="3" t="str">
        <f>IF(F44&lt;&gt;".",IF($D$44=1,MID(_xlfn.BASE(ABS(_xlfn.DECIMAL($E44&amp;$F44&amp;$G44&amp;$I44&amp;$J44&amp;$K44&amp;$L44&amp;$N44&amp;$O44&amp;$P44&amp;$Q44&amp;$S44&amp;$T44&amp;$U44&amp;$V44,2)-2^16),2,16),ABS(I$3-16),1),""),".")</f>
        <v>1</v>
      </c>
      <c r="G45" s="3" t="str">
        <f>IF(G44&lt;&gt;".",IF($D$44=1,MID(_xlfn.BASE(ABS(_xlfn.DECIMAL($E44&amp;$F44&amp;$G44&amp;$I44&amp;$J44&amp;$K44&amp;$L44&amp;$N44&amp;$O44&amp;$P44&amp;$Q44&amp;$S44&amp;$T44&amp;$U44&amp;$V44,2)-2^16),2,16),ABS(J$3-16),1),""),".")</f>
        <v>1</v>
      </c>
      <c r="H45" s="3" t="str">
        <f>IF(H44&lt;&gt;".",IF($D$44=1,MID(_xlfn.BASE(ABS(_xlfn.DECIMAL($E44&amp;$F44&amp;$G44&amp;$I44&amp;$J44&amp;$K44&amp;$L44&amp;$N44&amp;$O44&amp;$P44&amp;$Q44&amp;$S44&amp;$T44&amp;$U44&amp;$V44,2)-2^16),2,16),ABS(K$3-16),1),""),".")</f>
        <v>.</v>
      </c>
      <c r="I45" s="3" t="str">
        <f>IF(I44&lt;&gt;".",IF($D$44=1,MID(_xlfn.BASE(ABS(_xlfn.DECIMAL($E44&amp;$F44&amp;$G44&amp;$I44&amp;$J44&amp;$K44&amp;$L44&amp;$N44&amp;$O44&amp;$P44&amp;$Q44&amp;$S44&amp;$T44&amp;$U44&amp;$V44,2)-2^16),2,16),ABS(L$3-16),1),""),".")</f>
        <v>1</v>
      </c>
      <c r="J45" s="3" t="str">
        <f>IF(J44&lt;&gt;".",IF($D$44=1,MID(_xlfn.BASE(ABS(_xlfn.DECIMAL($E44&amp;$F44&amp;$G44&amp;$I44&amp;$J44&amp;$K44&amp;$L44&amp;$N44&amp;$O44&amp;$P44&amp;$Q44&amp;$S44&amp;$T44&amp;$U44&amp;$V44,2)-2^16),2,16),ABS(M$3-16),1),""),".")</f>
        <v>1</v>
      </c>
      <c r="K45" s="3" t="str">
        <f>IF(K44&lt;&gt;".",IF($D$44=1,MID(_xlfn.BASE(ABS(_xlfn.DECIMAL($E44&amp;$F44&amp;$G44&amp;$I44&amp;$J44&amp;$K44&amp;$L44&amp;$N44&amp;$O44&amp;$P44&amp;$Q44&amp;$S44&amp;$T44&amp;$U44&amp;$V44,2)-2^16),2,16),ABS(N$3-16),1),""),".")</f>
        <v>0</v>
      </c>
      <c r="L45" s="3" t="str">
        <f>IF(L44&lt;&gt;".",IF($D$44=1,MID(_xlfn.BASE(ABS(_xlfn.DECIMAL($E44&amp;$F44&amp;$G44&amp;$I44&amp;$J44&amp;$K44&amp;$L44&amp;$N44&amp;$O44&amp;$P44&amp;$Q44&amp;$S44&amp;$T44&amp;$U44&amp;$V44,2)-2^16),2,16),ABS(O$3-16),1),""),".")</f>
        <v>1</v>
      </c>
      <c r="M45" s="3" t="str">
        <f>IF(M44&lt;&gt;".",IF($D$44=1,MID(_xlfn.BASE(ABS(_xlfn.DECIMAL($E44&amp;$F44&amp;$G44&amp;$I44&amp;$J44&amp;$K44&amp;$L44&amp;$N44&amp;$O44&amp;$P44&amp;$Q44&amp;$S44&amp;$T44&amp;$U44&amp;$V44,2)-2^16),2,16),ABS(P$3-16),1),""),".")</f>
        <v>.</v>
      </c>
      <c r="N45" s="3" t="str">
        <f>IF(N44&lt;&gt;".",IF($D$44=1,MID(_xlfn.BASE(ABS(_xlfn.DECIMAL($E44&amp;$F44&amp;$G44&amp;$I44&amp;$J44&amp;$K44&amp;$L44&amp;$N44&amp;$O44&amp;$P44&amp;$Q44&amp;$S44&amp;$T44&amp;$U44&amp;$V44,2)-2^16),2,16),ABS(Q$3-16),1),""),".")</f>
        <v>0</v>
      </c>
      <c r="O45" s="3" t="str">
        <f>IF(O44&lt;&gt;".",IF($D$44=1,MID(_xlfn.BASE(ABS(_xlfn.DECIMAL($E44&amp;$F44&amp;$G44&amp;$I44&amp;$J44&amp;$K44&amp;$L44&amp;$N44&amp;$O44&amp;$P44&amp;$Q44&amp;$S44&amp;$T44&amp;$U44&amp;$V44,2)-2^16),2,16),ABS(R$3-16),1),""),".")</f>
        <v>1</v>
      </c>
      <c r="P45" s="3" t="str">
        <f>IF(P44&lt;&gt;".",IF($D$44=1,MID(_xlfn.BASE(ABS(_xlfn.DECIMAL($E44&amp;$F44&amp;$G44&amp;$I44&amp;$J44&amp;$K44&amp;$L44&amp;$N44&amp;$O44&amp;$P44&amp;$Q44&amp;$S44&amp;$T44&amp;$U44&amp;$V44,2)-2^16),2,16),ABS(S$3-16),1),""),".")</f>
        <v>0</v>
      </c>
      <c r="Q45" s="3" t="str">
        <f>IF(Q44&lt;&gt;".",IF($D$44=1,MID(_xlfn.BASE(ABS(_xlfn.DECIMAL($E44&amp;$F44&amp;$G44&amp;$I44&amp;$J44&amp;$K44&amp;$L44&amp;$N44&amp;$O44&amp;$P44&amp;$Q44&amp;$S44&amp;$T44&amp;$U44&amp;$V44,2)-2^16),2,16),ABS(T$3-16),1),""),".")</f>
        <v>0</v>
      </c>
      <c r="R45" s="3" t="str">
        <f>IF(R44&lt;&gt;".",IF($D$44=1,MID(_xlfn.BASE(ABS(_xlfn.DECIMAL($E44&amp;$F44&amp;$G44&amp;$I44&amp;$J44&amp;$K44&amp;$L44&amp;$N44&amp;$O44&amp;$P44&amp;$Q44&amp;$S44&amp;$T44&amp;$U44&amp;$V44,2)-2^16),2,16),ABS(U$3-16),1),""),".")</f>
        <v>.</v>
      </c>
      <c r="S45" s="3" t="str">
        <f>IF(S44&lt;&gt;".",IF($D$44=1,MID(_xlfn.BASE(ABS(_xlfn.DECIMAL($E44&amp;$F44&amp;$G44&amp;$I44&amp;$J44&amp;$K44&amp;$L44&amp;$N44&amp;$O44&amp;$P44&amp;$Q44&amp;$S44&amp;$T44&amp;$U44&amp;$V44,2)-2^16),2,16),ABS(V$3-16),1),""),".")</f>
        <v>0</v>
      </c>
      <c r="T45" s="3" t="str">
        <f>IF(T44&lt;&gt;".",IF($D$44=1,MID(_xlfn.BASE(ABS(_xlfn.DECIMAL($E44&amp;$F44&amp;$G44&amp;$I44&amp;$J44&amp;$K44&amp;$L44&amp;$N44&amp;$O44&amp;$P44&amp;$Q44&amp;$S44&amp;$T44&amp;$U44&amp;$V44,2)-2^16),2,16),ABS(W$3-16),1),""),".")</f>
        <v>0</v>
      </c>
      <c r="U45" s="3" t="str">
        <f>IF(U44&lt;&gt;".",IF($D$44=1,MID(_xlfn.BASE(ABS(_xlfn.DECIMAL($E44&amp;$F44&amp;$G44&amp;$I44&amp;$J44&amp;$K44&amp;$L44&amp;$N44&amp;$O44&amp;$P44&amp;$Q44&amp;$S44&amp;$T44&amp;$U44&amp;$V44,2)-2^16),2,16),ABS(X$3-16),1),""),".")</f>
        <v>1</v>
      </c>
      <c r="V45" s="3" t="str">
        <f>IF(V44&lt;&gt;".",IF($D$44=1,MID(_xlfn.BASE(ABS(_xlfn.DECIMAL($E44&amp;$F44&amp;$G44&amp;$I44&amp;$J44&amp;$K44&amp;$L44&amp;$N44&amp;$O44&amp;$P44&amp;$Q44&amp;$S44&amp;$T44&amp;$U44&amp;$V44,2)-2^16),2,16),ABS(Y$3-16),1),""),".")</f>
        <v>0</v>
      </c>
      <c r="AC45" s="14"/>
      <c r="AD45" t="s">
        <v>52</v>
      </c>
    </row>
    <row r="46" spans="1:30" x14ac:dyDescent="0.3">
      <c r="D46" t="s">
        <v>45</v>
      </c>
      <c r="E46" s="4">
        <f>D41</f>
        <v>1</v>
      </c>
      <c r="G46" t="s">
        <v>46</v>
      </c>
      <c r="H46" s="4">
        <f>MOD(SUM(S44:V44)+SUM(N44:Q44)+1,2)</f>
        <v>1</v>
      </c>
      <c r="J46" t="s">
        <v>47</v>
      </c>
      <c r="K46" s="4">
        <f>R41</f>
        <v>0</v>
      </c>
      <c r="M46" t="s">
        <v>48</v>
      </c>
      <c r="N46" s="4">
        <f>IF(X44=0,1,0)</f>
        <v>1</v>
      </c>
      <c r="P46" t="s">
        <v>49</v>
      </c>
      <c r="Q46" s="4">
        <f>D44</f>
        <v>1</v>
      </c>
      <c r="S46" t="s">
        <v>50</v>
      </c>
      <c r="T46" s="4">
        <f>MOD(E41+D41,2)</f>
        <v>0</v>
      </c>
      <c r="AC46" s="14"/>
    </row>
    <row r="47" spans="1:30" s="16" customFormat="1" x14ac:dyDescent="0.3">
      <c r="A47" s="14"/>
      <c r="B47" s="14"/>
      <c r="C47" s="14"/>
      <c r="D47" s="14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30" s="16" customFormat="1" x14ac:dyDescent="0.3">
      <c r="AC48" s="14"/>
    </row>
    <row r="49" spans="1:30" x14ac:dyDescent="0.3">
      <c r="B49" t="s">
        <v>42</v>
      </c>
      <c r="D49" s="7">
        <f>IF(D50&lt;&gt;".",IF(D50+D51&lt;&gt;0,IF(D50+D51+E49=3,1,MOD(D50+D51+E49-1,2)),0),E49)</f>
        <v>1</v>
      </c>
      <c r="E49" s="7">
        <f t="shared" ref="E49:V49" si="13">IF(E50&lt;&gt;".",IF(E50+E51&lt;&gt;0,IF(E50+E51+F49=3,1,MOD(E50+E51+F49-1,2)),0),F49)</f>
        <v>0</v>
      </c>
      <c r="F49" s="7">
        <f t="shared" si="13"/>
        <v>0</v>
      </c>
      <c r="G49" s="7">
        <f t="shared" si="13"/>
        <v>0</v>
      </c>
      <c r="H49" s="8">
        <f t="shared" si="13"/>
        <v>0</v>
      </c>
      <c r="I49" s="7">
        <f t="shared" si="13"/>
        <v>0</v>
      </c>
      <c r="J49" s="7">
        <f t="shared" si="13"/>
        <v>0</v>
      </c>
      <c r="K49" s="7">
        <f t="shared" si="13"/>
        <v>0</v>
      </c>
      <c r="L49" s="7">
        <f t="shared" si="13"/>
        <v>0</v>
      </c>
      <c r="M49" s="8">
        <f t="shared" si="13"/>
        <v>1</v>
      </c>
      <c r="N49" s="7">
        <f t="shared" si="13"/>
        <v>1</v>
      </c>
      <c r="O49" s="7">
        <f t="shared" si="13"/>
        <v>0</v>
      </c>
      <c r="P49" s="7">
        <f t="shared" si="13"/>
        <v>1</v>
      </c>
      <c r="Q49" s="7">
        <f t="shared" si="13"/>
        <v>1</v>
      </c>
      <c r="R49" s="8">
        <f t="shared" si="13"/>
        <v>1</v>
      </c>
      <c r="S49" s="7">
        <f t="shared" si="13"/>
        <v>1</v>
      </c>
      <c r="T49" s="7">
        <f t="shared" si="13"/>
        <v>0</v>
      </c>
      <c r="U49" s="7">
        <f t="shared" si="13"/>
        <v>0</v>
      </c>
      <c r="V49" s="7">
        <f t="shared" si="13"/>
        <v>0</v>
      </c>
      <c r="AC49" s="14"/>
    </row>
    <row r="50" spans="1:30" ht="15.6" x14ac:dyDescent="0.35">
      <c r="B50" t="s">
        <v>65</v>
      </c>
      <c r="D50" s="3" t="str">
        <f>G11</f>
        <v>1</v>
      </c>
      <c r="E50" s="3" t="str">
        <f>H11</f>
        <v>0</v>
      </c>
      <c r="F50" s="3" t="str">
        <f>I11</f>
        <v>0</v>
      </c>
      <c r="G50" s="3" t="str">
        <f>J11</f>
        <v>0</v>
      </c>
      <c r="H50" s="3" t="str">
        <f>K11</f>
        <v>.</v>
      </c>
      <c r="I50" s="3" t="str">
        <f>L11</f>
        <v>1</v>
      </c>
      <c r="J50" s="3" t="str">
        <f>M11</f>
        <v>0</v>
      </c>
      <c r="K50" s="3" t="str">
        <f>N11</f>
        <v>0</v>
      </c>
      <c r="L50" s="3" t="str">
        <f>O11</f>
        <v>0</v>
      </c>
      <c r="M50" s="3" t="str">
        <f>P11</f>
        <v>.</v>
      </c>
      <c r="N50" s="3" t="str">
        <f>Q11</f>
        <v>1</v>
      </c>
      <c r="O50" s="3" t="str">
        <f>R11</f>
        <v>0</v>
      </c>
      <c r="P50" s="3" t="str">
        <f>S11</f>
        <v>0</v>
      </c>
      <c r="Q50" s="3" t="str">
        <f>T11</f>
        <v>0</v>
      </c>
      <c r="R50" s="3" t="str">
        <f>U11</f>
        <v>.</v>
      </c>
      <c r="S50" s="3" t="str">
        <f>V11</f>
        <v>1</v>
      </c>
      <c r="T50" s="3" t="str">
        <f>W11</f>
        <v>0</v>
      </c>
      <c r="U50" s="3" t="str">
        <f>X11</f>
        <v>0</v>
      </c>
      <c r="V50" s="3" t="str">
        <f>Y11</f>
        <v>0</v>
      </c>
      <c r="Z50" t="s">
        <v>55</v>
      </c>
      <c r="AA50">
        <f>C11</f>
        <v>-30584</v>
      </c>
      <c r="AC50" s="14"/>
    </row>
    <row r="51" spans="1:30" ht="15.6" x14ac:dyDescent="0.35">
      <c r="A51" s="1" t="s">
        <v>43</v>
      </c>
      <c r="B51" t="s">
        <v>66</v>
      </c>
      <c r="D51" s="9" t="str">
        <f>G12</f>
        <v>1</v>
      </c>
      <c r="E51" s="9" t="str">
        <f>H12</f>
        <v>0</v>
      </c>
      <c r="F51" s="9" t="str">
        <f>I12</f>
        <v>0</v>
      </c>
      <c r="G51" s="9" t="str">
        <f>J12</f>
        <v>0</v>
      </c>
      <c r="H51" s="9" t="str">
        <f>K12</f>
        <v>.</v>
      </c>
      <c r="I51" s="9" t="str">
        <f>L12</f>
        <v>0</v>
      </c>
      <c r="J51" s="9" t="str">
        <f>M12</f>
        <v>0</v>
      </c>
      <c r="K51" s="9" t="str">
        <f>N12</f>
        <v>1</v>
      </c>
      <c r="L51" s="9" t="str">
        <f>O12</f>
        <v>0</v>
      </c>
      <c r="M51" s="9" t="str">
        <f>P12</f>
        <v>.</v>
      </c>
      <c r="N51" s="9" t="str">
        <f>Q12</f>
        <v>1</v>
      </c>
      <c r="O51" s="9" t="str">
        <f>R12</f>
        <v>0</v>
      </c>
      <c r="P51" s="9" t="str">
        <f>S12</f>
        <v>1</v>
      </c>
      <c r="Q51" s="9" t="str">
        <f>T12</f>
        <v>1</v>
      </c>
      <c r="R51" s="9" t="str">
        <f>U12</f>
        <v>.</v>
      </c>
      <c r="S51" s="9" t="str">
        <f>V12</f>
        <v>1</v>
      </c>
      <c r="T51" s="9" t="str">
        <f>W12</f>
        <v>1</v>
      </c>
      <c r="U51" s="9" t="str">
        <f>X12</f>
        <v>1</v>
      </c>
      <c r="V51" s="9" t="str">
        <f>Y12</f>
        <v>0</v>
      </c>
      <c r="Y51" s="2" t="s">
        <v>43</v>
      </c>
      <c r="Z51" s="10" t="s">
        <v>54</v>
      </c>
      <c r="AA51" s="10">
        <f>C12</f>
        <v>-32066</v>
      </c>
      <c r="AC51" s="14"/>
    </row>
    <row r="52" spans="1:30" ht="15.6" x14ac:dyDescent="0.35">
      <c r="D52" s="3">
        <f>IF(D50&lt;&gt;".",MOD(E49+D50+D51,2),".")</f>
        <v>0</v>
      </c>
      <c r="E52" s="3">
        <f t="shared" ref="E52:V52" si="14">IF(E50&lt;&gt;".",MOD(F49+E50+E51,2),".")</f>
        <v>0</v>
      </c>
      <c r="F52" s="3">
        <f t="shared" si="14"/>
        <v>0</v>
      </c>
      <c r="G52" s="3">
        <f t="shared" si="14"/>
        <v>0</v>
      </c>
      <c r="H52" s="3" t="str">
        <f t="shared" si="14"/>
        <v>.</v>
      </c>
      <c r="I52" s="3">
        <f t="shared" si="14"/>
        <v>1</v>
      </c>
      <c r="J52" s="3">
        <f t="shared" si="14"/>
        <v>0</v>
      </c>
      <c r="K52" s="3">
        <f t="shared" si="14"/>
        <v>1</v>
      </c>
      <c r="L52" s="3">
        <f t="shared" si="14"/>
        <v>1</v>
      </c>
      <c r="M52" s="3" t="str">
        <f t="shared" si="14"/>
        <v>.</v>
      </c>
      <c r="N52" s="3">
        <f t="shared" si="14"/>
        <v>0</v>
      </c>
      <c r="O52" s="3">
        <f t="shared" si="14"/>
        <v>1</v>
      </c>
      <c r="P52" s="3">
        <f t="shared" si="14"/>
        <v>0</v>
      </c>
      <c r="Q52" s="3">
        <f t="shared" si="14"/>
        <v>0</v>
      </c>
      <c r="R52" s="3" t="str">
        <f t="shared" si="14"/>
        <v>.</v>
      </c>
      <c r="S52" s="3">
        <f t="shared" si="14"/>
        <v>0</v>
      </c>
      <c r="T52" s="3">
        <f t="shared" si="14"/>
        <v>1</v>
      </c>
      <c r="U52" s="3">
        <f t="shared" si="14"/>
        <v>1</v>
      </c>
      <c r="V52" s="3">
        <f t="shared" si="14"/>
        <v>0</v>
      </c>
      <c r="W52" s="11"/>
      <c r="X52" s="1"/>
      <c r="Y52" s="11"/>
      <c r="AA52">
        <f>AA50+AA51</f>
        <v>-62650</v>
      </c>
      <c r="AC52" s="14"/>
    </row>
    <row r="53" spans="1:30" x14ac:dyDescent="0.3">
      <c r="B53" t="s">
        <v>44</v>
      </c>
      <c r="D53" s="3" t="str">
        <f>IF(D52=0,"",1)</f>
        <v/>
      </c>
      <c r="E53" s="3" t="str">
        <f>IF(E52&lt;&gt;".",IF($D$52=1,MID(_xlfn.BASE(ABS(_xlfn.DECIMAL($E52&amp;$F52&amp;$G52&amp;$I52&amp;$J52&amp;$K52&amp;$L52&amp;$N52&amp;$O52&amp;$P52&amp;$Q52&amp;$S52&amp;$T52&amp;$U52&amp;$V52,2)-2^16),2,16),ABS(H$3-16),1),""),".")</f>
        <v/>
      </c>
      <c r="F53" s="3" t="str">
        <f>IF(F52&lt;&gt;".",IF($D$52=1,MID(_xlfn.BASE(ABS(_xlfn.DECIMAL($E52&amp;$F52&amp;$G52&amp;$I52&amp;$J52&amp;$K52&amp;$L52&amp;$N52&amp;$O52&amp;$P52&amp;$Q52&amp;$S52&amp;$T52&amp;$U52&amp;$V52,2)-2^16),2,16),ABS(I$3-16),1),""),".")</f>
        <v/>
      </c>
      <c r="G53" s="3" t="str">
        <f>IF(G52&lt;&gt;".",IF($D$52=1,MID(_xlfn.BASE(ABS(_xlfn.DECIMAL($E52&amp;$F52&amp;$G52&amp;$I52&amp;$J52&amp;$K52&amp;$L52&amp;$N52&amp;$O52&amp;$P52&amp;$Q52&amp;$S52&amp;$T52&amp;$U52&amp;$V52,2)-2^16),2,16),ABS(J$3-16),1),""),".")</f>
        <v/>
      </c>
      <c r="H53" s="3" t="str">
        <f>IF(H52&lt;&gt;".",IF($D$52=1,MID(_xlfn.BASE(ABS(_xlfn.DECIMAL($E52&amp;$F52&amp;$G52&amp;$I52&amp;$J52&amp;$K52&amp;$L52&amp;$N52&amp;$O52&amp;$P52&amp;$Q52&amp;$S52&amp;$T52&amp;$U52&amp;$V52,2)-2^16),2,16),ABS(K$3-16),1),""),".")</f>
        <v>.</v>
      </c>
      <c r="I53" s="3" t="str">
        <f>IF(I52&lt;&gt;".",IF($D$52=1,MID(_xlfn.BASE(ABS(_xlfn.DECIMAL($E52&amp;$F52&amp;$G52&amp;$I52&amp;$J52&amp;$K52&amp;$L52&amp;$N52&amp;$O52&amp;$P52&amp;$Q52&amp;$S52&amp;$T52&amp;$U52&amp;$V52,2)-2^16),2,16),ABS(L$3-16),1),""),".")</f>
        <v/>
      </c>
      <c r="J53" s="3" t="str">
        <f>IF(J52&lt;&gt;".",IF($D$52=1,MID(_xlfn.BASE(ABS(_xlfn.DECIMAL($E52&amp;$F52&amp;$G52&amp;$I52&amp;$J52&amp;$K52&amp;$L52&amp;$N52&amp;$O52&amp;$P52&amp;$Q52&amp;$S52&amp;$T52&amp;$U52&amp;$V52,2)-2^16),2,16),ABS(M$3-16),1),""),".")</f>
        <v/>
      </c>
      <c r="K53" s="3" t="str">
        <f>IF(K52&lt;&gt;".",IF($D$52=1,MID(_xlfn.BASE(ABS(_xlfn.DECIMAL($E52&amp;$F52&amp;$G52&amp;$I52&amp;$J52&amp;$K52&amp;$L52&amp;$N52&amp;$O52&amp;$P52&amp;$Q52&amp;$S52&amp;$T52&amp;$U52&amp;$V52,2)-2^16),2,16),ABS(N$3-16),1),""),".")</f>
        <v/>
      </c>
      <c r="L53" s="3" t="str">
        <f>IF(L52&lt;&gt;".",IF($D$52=1,MID(_xlfn.BASE(ABS(_xlfn.DECIMAL($E52&amp;$F52&amp;$G52&amp;$I52&amp;$J52&amp;$K52&amp;$L52&amp;$N52&amp;$O52&amp;$P52&amp;$Q52&amp;$S52&amp;$T52&amp;$U52&amp;$V52,2)-2^16),2,16),ABS(O$3-16),1),""),".")</f>
        <v/>
      </c>
      <c r="M53" s="3" t="str">
        <f>IF(M52&lt;&gt;".",IF($D$52=1,MID(_xlfn.BASE(ABS(_xlfn.DECIMAL($E52&amp;$F52&amp;$G52&amp;$I52&amp;$J52&amp;$K52&amp;$L52&amp;$N52&amp;$O52&amp;$P52&amp;$Q52&amp;$S52&amp;$T52&amp;$U52&amp;$V52,2)-2^16),2,16),ABS(P$3-16),1),""),".")</f>
        <v>.</v>
      </c>
      <c r="N53" s="3" t="str">
        <f>IF(N52&lt;&gt;".",IF($D$52=1,MID(_xlfn.BASE(ABS(_xlfn.DECIMAL($E52&amp;$F52&amp;$G52&amp;$I52&amp;$J52&amp;$K52&amp;$L52&amp;$N52&amp;$O52&amp;$P52&amp;$Q52&amp;$S52&amp;$T52&amp;$U52&amp;$V52,2)-2^16),2,16),ABS(Q$3-16),1),""),".")</f>
        <v/>
      </c>
      <c r="O53" s="3" t="str">
        <f>IF(O52&lt;&gt;".",IF($D$52=1,MID(_xlfn.BASE(ABS(_xlfn.DECIMAL($E52&amp;$F52&amp;$G52&amp;$I52&amp;$J52&amp;$K52&amp;$L52&amp;$N52&amp;$O52&amp;$P52&amp;$Q52&amp;$S52&amp;$T52&amp;$U52&amp;$V52,2)-2^16),2,16),ABS(R$3-16),1),""),".")</f>
        <v/>
      </c>
      <c r="P53" s="3" t="str">
        <f>IF(P52&lt;&gt;".",IF($D$52=1,MID(_xlfn.BASE(ABS(_xlfn.DECIMAL($E52&amp;$F52&amp;$G52&amp;$I52&amp;$J52&amp;$K52&amp;$L52&amp;$N52&amp;$O52&amp;$P52&amp;$Q52&amp;$S52&amp;$T52&amp;$U52&amp;$V52,2)-2^16),2,16),ABS(S$3-16),1),""),".")</f>
        <v/>
      </c>
      <c r="Q53" s="3" t="str">
        <f>IF(Q52&lt;&gt;".",IF($D$52=1,MID(_xlfn.BASE(ABS(_xlfn.DECIMAL($E52&amp;$F52&amp;$G52&amp;$I52&amp;$J52&amp;$K52&amp;$L52&amp;$N52&amp;$O52&amp;$P52&amp;$Q52&amp;$S52&amp;$T52&amp;$U52&amp;$V52,2)-2^16),2,16),ABS(T$3-16),1),""),".")</f>
        <v/>
      </c>
      <c r="R53" s="3" t="str">
        <f>IF(R52&lt;&gt;".",IF($D$52=1,MID(_xlfn.BASE(ABS(_xlfn.DECIMAL($E52&amp;$F52&amp;$G52&amp;$I52&amp;$J52&amp;$K52&amp;$L52&amp;$N52&amp;$O52&amp;$P52&amp;$Q52&amp;$S52&amp;$T52&amp;$U52&amp;$V52,2)-2^16),2,16),ABS(U$3-16),1),""),".")</f>
        <v>.</v>
      </c>
      <c r="S53" s="3" t="str">
        <f>IF(S52&lt;&gt;".",IF($D$52=1,MID(_xlfn.BASE(ABS(_xlfn.DECIMAL($E52&amp;$F52&amp;$G52&amp;$I52&amp;$J52&amp;$K52&amp;$L52&amp;$N52&amp;$O52&amp;$P52&amp;$Q52&amp;$S52&amp;$T52&amp;$U52&amp;$V52,2)-2^16),2,16),ABS(V$3-16),1),""),".")</f>
        <v/>
      </c>
      <c r="T53" s="3" t="str">
        <f>IF(T52&lt;&gt;".",IF($D$52=1,MID(_xlfn.BASE(ABS(_xlfn.DECIMAL($E52&amp;$F52&amp;$G52&amp;$I52&amp;$J52&amp;$K52&amp;$L52&amp;$N52&amp;$O52&amp;$P52&amp;$Q52&amp;$S52&amp;$T52&amp;$U52&amp;$V52,2)-2^16),2,16),ABS(W$3-16),1),""),".")</f>
        <v/>
      </c>
      <c r="U53" s="3" t="str">
        <f>IF(U52&lt;&gt;".",IF($D$52=1,MID(_xlfn.BASE(ABS(_xlfn.DECIMAL($E52&amp;$F52&amp;$G52&amp;$I52&amp;$J52&amp;$K52&amp;$L52&amp;$N52&amp;$O52&amp;$P52&amp;$Q52&amp;$S52&amp;$T52&amp;$U52&amp;$V52,2)-2^16),2,16),ABS(X$3-16),1),""),".")</f>
        <v/>
      </c>
      <c r="V53" s="3" t="str">
        <f>IF(V52&lt;&gt;".",IF($D$52=1,MID(_xlfn.BASE(ABS(_xlfn.DECIMAL($E52&amp;$F52&amp;$G52&amp;$I52&amp;$J52&amp;$K52&amp;$L52&amp;$N52&amp;$O52&amp;$P52&amp;$Q52&amp;$S52&amp;$T52&amp;$U52&amp;$V52,2)-2^16),2,16),ABS(Y$3-16),1),""),".")</f>
        <v/>
      </c>
      <c r="AC53" s="14"/>
      <c r="AD53" t="s">
        <v>53</v>
      </c>
    </row>
    <row r="54" spans="1:30" x14ac:dyDescent="0.3">
      <c r="D54" t="s">
        <v>45</v>
      </c>
      <c r="E54" s="4">
        <f>D49</f>
        <v>1</v>
      </c>
      <c r="G54" t="s">
        <v>46</v>
      </c>
      <c r="H54" s="4">
        <f>MOD(SUM(S52:V52)+SUM(N52:Q52)+1,2)</f>
        <v>0</v>
      </c>
      <c r="J54" t="s">
        <v>47</v>
      </c>
      <c r="K54" s="4">
        <f>R49</f>
        <v>1</v>
      </c>
      <c r="M54" t="s">
        <v>48</v>
      </c>
      <c r="N54" s="4">
        <f>IF(X52=0,1,0)</f>
        <v>1</v>
      </c>
      <c r="P54" t="s">
        <v>49</v>
      </c>
      <c r="Q54" s="4">
        <f>D52</f>
        <v>0</v>
      </c>
      <c r="S54" t="s">
        <v>50</v>
      </c>
      <c r="T54" s="4">
        <f>MOD(E49+D49,2)</f>
        <v>1</v>
      </c>
      <c r="AC54" s="14"/>
    </row>
    <row r="55" spans="1:30" s="16" customForma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30" s="16" customFormat="1" x14ac:dyDescent="0.3">
      <c r="AC56" s="14"/>
    </row>
    <row r="57" spans="1:30" x14ac:dyDescent="0.3">
      <c r="B57" t="s">
        <v>42</v>
      </c>
      <c r="D57" s="7">
        <f>IF(D58&lt;&gt;".",IF(D58+D59&lt;&gt;0,IF(D58+D59+E57=3,1,MOD(D58+D59+E57-1,2)),0),E57)</f>
        <v>0</v>
      </c>
      <c r="E57" s="7">
        <f t="shared" ref="E57:V57" si="15">IF(E58&lt;&gt;".",IF(E58+E59&lt;&gt;0,IF(E58+E59+F57=3,1,MOD(E58+E59+F57-1,2)),0),F57)</f>
        <v>0</v>
      </c>
      <c r="F57" s="7">
        <f t="shared" si="15"/>
        <v>0</v>
      </c>
      <c r="G57" s="7">
        <f t="shared" si="15"/>
        <v>0</v>
      </c>
      <c r="H57" s="8">
        <f t="shared" si="15"/>
        <v>0</v>
      </c>
      <c r="I57" s="7">
        <f t="shared" si="15"/>
        <v>0</v>
      </c>
      <c r="J57" s="7">
        <f t="shared" si="15"/>
        <v>0</v>
      </c>
      <c r="K57" s="7">
        <f t="shared" si="15"/>
        <v>0</v>
      </c>
      <c r="L57" s="7">
        <f t="shared" si="15"/>
        <v>1</v>
      </c>
      <c r="M57" s="8">
        <f t="shared" si="15"/>
        <v>1</v>
      </c>
      <c r="N57" s="7">
        <f t="shared" si="15"/>
        <v>1</v>
      </c>
      <c r="O57" s="7">
        <f t="shared" si="15"/>
        <v>0</v>
      </c>
      <c r="P57" s="7">
        <f t="shared" si="15"/>
        <v>0</v>
      </c>
      <c r="Q57" s="7">
        <f t="shared" si="15"/>
        <v>0</v>
      </c>
      <c r="R57" s="8">
        <f t="shared" si="15"/>
        <v>1</v>
      </c>
      <c r="S57" s="7">
        <f t="shared" si="15"/>
        <v>1</v>
      </c>
      <c r="T57" s="7">
        <f t="shared" si="15"/>
        <v>0</v>
      </c>
      <c r="U57" s="7">
        <f t="shared" si="15"/>
        <v>0</v>
      </c>
      <c r="V57" s="7">
        <f t="shared" si="15"/>
        <v>0</v>
      </c>
      <c r="AC57" s="14"/>
    </row>
    <row r="58" spans="1:30" ht="15.6" x14ac:dyDescent="0.35">
      <c r="B58" t="s">
        <v>62</v>
      </c>
      <c r="D58" s="3" t="str">
        <f>G4</f>
        <v>0</v>
      </c>
      <c r="E58" s="3" t="str">
        <f>H4</f>
        <v>0</v>
      </c>
      <c r="F58" s="3" t="str">
        <f>I4</f>
        <v>0</v>
      </c>
      <c r="G58" s="3" t="str">
        <f>J4</f>
        <v>0</v>
      </c>
      <c r="H58" s="3" t="str">
        <f>K4</f>
        <v>.</v>
      </c>
      <c r="I58" s="3" t="str">
        <f>L4</f>
        <v>0</v>
      </c>
      <c r="J58" s="3" t="str">
        <f>M4</f>
        <v>1</v>
      </c>
      <c r="K58" s="3" t="str">
        <f>N4</f>
        <v>0</v>
      </c>
      <c r="L58" s="3" t="str">
        <f>O4</f>
        <v>1</v>
      </c>
      <c r="M58" s="3" t="str">
        <f>P4</f>
        <v>.</v>
      </c>
      <c r="N58" s="3" t="str">
        <f>Q4</f>
        <v>1</v>
      </c>
      <c r="O58" s="3" t="str">
        <f>R4</f>
        <v>1</v>
      </c>
      <c r="P58" s="3" t="str">
        <f>S4</f>
        <v>0</v>
      </c>
      <c r="Q58" s="3" t="str">
        <f>T4</f>
        <v>0</v>
      </c>
      <c r="R58" s="3" t="str">
        <f>U4</f>
        <v>.</v>
      </c>
      <c r="S58" s="3" t="str">
        <f>V4</f>
        <v>1</v>
      </c>
      <c r="T58" s="3" t="str">
        <f>W4</f>
        <v>0</v>
      </c>
      <c r="U58" s="3" t="str">
        <f>X4</f>
        <v>1</v>
      </c>
      <c r="V58" s="3" t="str">
        <f>Y4</f>
        <v>0</v>
      </c>
      <c r="Z58" t="s">
        <v>59</v>
      </c>
      <c r="AA58">
        <f>C4</f>
        <v>1482</v>
      </c>
      <c r="AC58" s="14"/>
    </row>
    <row r="59" spans="1:30" ht="15.6" x14ac:dyDescent="0.35">
      <c r="A59" s="1" t="s">
        <v>43</v>
      </c>
      <c r="B59" t="s">
        <v>65</v>
      </c>
      <c r="D59" s="9" t="str">
        <f>G11</f>
        <v>1</v>
      </c>
      <c r="E59" s="9" t="str">
        <f>H11</f>
        <v>0</v>
      </c>
      <c r="F59" s="9" t="str">
        <f>I11</f>
        <v>0</v>
      </c>
      <c r="G59" s="9" t="str">
        <f>J11</f>
        <v>0</v>
      </c>
      <c r="H59" s="9" t="str">
        <f>K11</f>
        <v>.</v>
      </c>
      <c r="I59" s="9" t="str">
        <f>L11</f>
        <v>1</v>
      </c>
      <c r="J59" s="9" t="str">
        <f>M11</f>
        <v>0</v>
      </c>
      <c r="K59" s="9" t="str">
        <f>N11</f>
        <v>0</v>
      </c>
      <c r="L59" s="9" t="str">
        <f>O11</f>
        <v>0</v>
      </c>
      <c r="M59" s="9" t="str">
        <f>P11</f>
        <v>.</v>
      </c>
      <c r="N59" s="9" t="str">
        <f>Q11</f>
        <v>1</v>
      </c>
      <c r="O59" s="9" t="str">
        <f>R11</f>
        <v>0</v>
      </c>
      <c r="P59" s="9" t="str">
        <f>S11</f>
        <v>0</v>
      </c>
      <c r="Q59" s="9" t="str">
        <f>T11</f>
        <v>0</v>
      </c>
      <c r="R59" s="9" t="str">
        <f>U11</f>
        <v>.</v>
      </c>
      <c r="S59" s="9" t="str">
        <f>V11</f>
        <v>1</v>
      </c>
      <c r="T59" s="9" t="str">
        <f>W11</f>
        <v>0</v>
      </c>
      <c r="U59" s="9" t="str">
        <f>X11</f>
        <v>0</v>
      </c>
      <c r="V59" s="9" t="str">
        <f>Y11</f>
        <v>0</v>
      </c>
      <c r="Y59" s="2" t="s">
        <v>43</v>
      </c>
      <c r="Z59" s="10" t="s">
        <v>55</v>
      </c>
      <c r="AA59" s="10">
        <f>C11</f>
        <v>-30584</v>
      </c>
      <c r="AC59" s="14"/>
    </row>
    <row r="60" spans="1:30" ht="15.6" x14ac:dyDescent="0.35">
      <c r="D60" s="3">
        <f>IF(D58&lt;&gt;".",MOD(E57+D58+D59,2),".")</f>
        <v>1</v>
      </c>
      <c r="E60" s="3">
        <f t="shared" ref="E60:V60" si="16">IF(E58&lt;&gt;".",MOD(F57+E58+E59,2),".")</f>
        <v>0</v>
      </c>
      <c r="F60" s="3">
        <f t="shared" si="16"/>
        <v>0</v>
      </c>
      <c r="G60" s="3">
        <f t="shared" si="16"/>
        <v>0</v>
      </c>
      <c r="H60" s="3" t="str">
        <f t="shared" si="16"/>
        <v>.</v>
      </c>
      <c r="I60" s="3">
        <f t="shared" si="16"/>
        <v>1</v>
      </c>
      <c r="J60" s="3">
        <f t="shared" si="16"/>
        <v>1</v>
      </c>
      <c r="K60" s="3">
        <f t="shared" si="16"/>
        <v>1</v>
      </c>
      <c r="L60" s="3">
        <f t="shared" si="16"/>
        <v>0</v>
      </c>
      <c r="M60" s="3" t="str">
        <f t="shared" si="16"/>
        <v>.</v>
      </c>
      <c r="N60" s="3">
        <f t="shared" si="16"/>
        <v>0</v>
      </c>
      <c r="O60" s="3">
        <f t="shared" si="16"/>
        <v>1</v>
      </c>
      <c r="P60" s="3">
        <f t="shared" si="16"/>
        <v>0</v>
      </c>
      <c r="Q60" s="3">
        <f t="shared" si="16"/>
        <v>1</v>
      </c>
      <c r="R60" s="3" t="str">
        <f t="shared" si="16"/>
        <v>.</v>
      </c>
      <c r="S60" s="3">
        <f t="shared" si="16"/>
        <v>0</v>
      </c>
      <c r="T60" s="3">
        <f t="shared" si="16"/>
        <v>0</v>
      </c>
      <c r="U60" s="3">
        <f t="shared" si="16"/>
        <v>1</v>
      </c>
      <c r="V60" s="3">
        <f t="shared" si="16"/>
        <v>0</v>
      </c>
      <c r="W60" s="11"/>
      <c r="X60" s="1"/>
      <c r="Y60" s="11"/>
      <c r="AA60">
        <f>AA58+AA59</f>
        <v>-29102</v>
      </c>
      <c r="AC60" s="14"/>
    </row>
    <row r="61" spans="1:30" x14ac:dyDescent="0.3">
      <c r="B61" t="s">
        <v>44</v>
      </c>
      <c r="D61" s="3">
        <f>IF(D60=0,"",1)</f>
        <v>1</v>
      </c>
      <c r="E61" s="3" t="str">
        <f>IF(E60&lt;&gt;".",IF($D$60=1,MID(_xlfn.BASE(ABS(_xlfn.DECIMAL($E60&amp;$F60&amp;$G60&amp;$I60&amp;$J60&amp;$K60&amp;$L60&amp;$N60&amp;$O60&amp;$P60&amp;$Q60&amp;$S60&amp;$T60&amp;$U60&amp;$V60,2)-2^16),2,16),ABS(H$3-16),1),""),".")</f>
        <v>1</v>
      </c>
      <c r="F61" s="3" t="str">
        <f>IF(F60&lt;&gt;".",IF($D$60=1,MID(_xlfn.BASE(ABS(_xlfn.DECIMAL($E60&amp;$F60&amp;$G60&amp;$I60&amp;$J60&amp;$K60&amp;$L60&amp;$N60&amp;$O60&amp;$P60&amp;$Q60&amp;$S60&amp;$T60&amp;$U60&amp;$V60,2)-2^16),2,16),ABS(I$3-16),1),""),".")</f>
        <v>1</v>
      </c>
      <c r="G61" s="3" t="str">
        <f>IF(G60&lt;&gt;".",IF($D$60=1,MID(_xlfn.BASE(ABS(_xlfn.DECIMAL($E60&amp;$F60&amp;$G60&amp;$I60&amp;$J60&amp;$K60&amp;$L60&amp;$N60&amp;$O60&amp;$P60&amp;$Q60&amp;$S60&amp;$T60&amp;$U60&amp;$V60,2)-2^16),2,16),ABS(J$3-16),1),""),".")</f>
        <v>1</v>
      </c>
      <c r="H61" s="3" t="str">
        <f>IF(H60&lt;&gt;".",IF($D$60=1,MID(_xlfn.BASE(ABS(_xlfn.DECIMAL($E60&amp;$F60&amp;$G60&amp;$I60&amp;$J60&amp;$K60&amp;$L60&amp;$N60&amp;$O60&amp;$P60&amp;$Q60&amp;$S60&amp;$T60&amp;$U60&amp;$V60,2)-2^16),2,16),ABS(K$3-16),1),""),".")</f>
        <v>.</v>
      </c>
      <c r="I61" s="3" t="str">
        <f>IF(I60&lt;&gt;".",IF($D$60=1,MID(_xlfn.BASE(ABS(_xlfn.DECIMAL($E60&amp;$F60&amp;$G60&amp;$I60&amp;$J60&amp;$K60&amp;$L60&amp;$N60&amp;$O60&amp;$P60&amp;$Q60&amp;$S60&amp;$T60&amp;$U60&amp;$V60,2)-2^16),2,16),ABS(L$3-16),1),""),".")</f>
        <v>0</v>
      </c>
      <c r="J61" s="3" t="str">
        <f>IF(J60&lt;&gt;".",IF($D$60=1,MID(_xlfn.BASE(ABS(_xlfn.DECIMAL($E60&amp;$F60&amp;$G60&amp;$I60&amp;$J60&amp;$K60&amp;$L60&amp;$N60&amp;$O60&amp;$P60&amp;$Q60&amp;$S60&amp;$T60&amp;$U60&amp;$V60,2)-2^16),2,16),ABS(M$3-16),1),""),".")</f>
        <v>0</v>
      </c>
      <c r="K61" s="3" t="str">
        <f>IF(K60&lt;&gt;".",IF($D$60=1,MID(_xlfn.BASE(ABS(_xlfn.DECIMAL($E60&amp;$F60&amp;$G60&amp;$I60&amp;$J60&amp;$K60&amp;$L60&amp;$N60&amp;$O60&amp;$P60&amp;$Q60&amp;$S60&amp;$T60&amp;$U60&amp;$V60,2)-2^16),2,16),ABS(N$3-16),1),""),".")</f>
        <v>0</v>
      </c>
      <c r="L61" s="3" t="str">
        <f>IF(L60&lt;&gt;".",IF($D$60=1,MID(_xlfn.BASE(ABS(_xlfn.DECIMAL($E60&amp;$F60&amp;$G60&amp;$I60&amp;$J60&amp;$K60&amp;$L60&amp;$N60&amp;$O60&amp;$P60&amp;$Q60&amp;$S60&amp;$T60&amp;$U60&amp;$V60,2)-2^16),2,16),ABS(O$3-16),1),""),".")</f>
        <v>1</v>
      </c>
      <c r="M61" s="3" t="str">
        <f>IF(M60&lt;&gt;".",IF($D$60=1,MID(_xlfn.BASE(ABS(_xlfn.DECIMAL($E60&amp;$F60&amp;$G60&amp;$I60&amp;$J60&amp;$K60&amp;$L60&amp;$N60&amp;$O60&amp;$P60&amp;$Q60&amp;$S60&amp;$T60&amp;$U60&amp;$V60,2)-2^16),2,16),ABS(P$3-16),1),""),".")</f>
        <v>.</v>
      </c>
      <c r="N61" s="3" t="str">
        <f>IF(N60&lt;&gt;".",IF($D$60=1,MID(_xlfn.BASE(ABS(_xlfn.DECIMAL($E60&amp;$F60&amp;$G60&amp;$I60&amp;$J60&amp;$K60&amp;$L60&amp;$N60&amp;$O60&amp;$P60&amp;$Q60&amp;$S60&amp;$T60&amp;$U60&amp;$V60,2)-2^16),2,16),ABS(Q$3-16),1),""),".")</f>
        <v>1</v>
      </c>
      <c r="O61" s="3" t="str">
        <f>IF(O60&lt;&gt;".",IF($D$60=1,MID(_xlfn.BASE(ABS(_xlfn.DECIMAL($E60&amp;$F60&amp;$G60&amp;$I60&amp;$J60&amp;$K60&amp;$L60&amp;$N60&amp;$O60&amp;$P60&amp;$Q60&amp;$S60&amp;$T60&amp;$U60&amp;$V60,2)-2^16),2,16),ABS(R$3-16),1),""),".")</f>
        <v>0</v>
      </c>
      <c r="P61" s="3" t="str">
        <f>IF(P60&lt;&gt;".",IF($D$60=1,MID(_xlfn.BASE(ABS(_xlfn.DECIMAL($E60&amp;$F60&amp;$G60&amp;$I60&amp;$J60&amp;$K60&amp;$L60&amp;$N60&amp;$O60&amp;$P60&amp;$Q60&amp;$S60&amp;$T60&amp;$U60&amp;$V60,2)-2^16),2,16),ABS(S$3-16),1),""),".")</f>
        <v>1</v>
      </c>
      <c r="Q61" s="3" t="str">
        <f>IF(Q60&lt;&gt;".",IF($D$60=1,MID(_xlfn.BASE(ABS(_xlfn.DECIMAL($E60&amp;$F60&amp;$G60&amp;$I60&amp;$J60&amp;$K60&amp;$L60&amp;$N60&amp;$O60&amp;$P60&amp;$Q60&amp;$S60&amp;$T60&amp;$U60&amp;$V60,2)-2^16),2,16),ABS(T$3-16),1),""),".")</f>
        <v>0</v>
      </c>
      <c r="R61" s="3" t="str">
        <f>IF(R60&lt;&gt;".",IF($D$60=1,MID(_xlfn.BASE(ABS(_xlfn.DECIMAL($E60&amp;$F60&amp;$G60&amp;$I60&amp;$J60&amp;$K60&amp;$L60&amp;$N60&amp;$O60&amp;$P60&amp;$Q60&amp;$S60&amp;$T60&amp;$U60&amp;$V60,2)-2^16),2,16),ABS(U$3-16),1),""),".")</f>
        <v>.</v>
      </c>
      <c r="S61" s="3" t="str">
        <f>IF(S60&lt;&gt;".",IF($D$60=1,MID(_xlfn.BASE(ABS(_xlfn.DECIMAL($E60&amp;$F60&amp;$G60&amp;$I60&amp;$J60&amp;$K60&amp;$L60&amp;$N60&amp;$O60&amp;$P60&amp;$Q60&amp;$S60&amp;$T60&amp;$U60&amp;$V60,2)-2^16),2,16),ABS(V$3-16),1),""),".")</f>
        <v>1</v>
      </c>
      <c r="T61" s="3" t="str">
        <f>IF(T60&lt;&gt;".",IF($D$60=1,MID(_xlfn.BASE(ABS(_xlfn.DECIMAL($E60&amp;$F60&amp;$G60&amp;$I60&amp;$J60&amp;$K60&amp;$L60&amp;$N60&amp;$O60&amp;$P60&amp;$Q60&amp;$S60&amp;$T60&amp;$U60&amp;$V60,2)-2^16),2,16),ABS(W$3-16),1),""),".")</f>
        <v>1</v>
      </c>
      <c r="U61" s="3" t="str">
        <f>IF(U60&lt;&gt;".",IF($D$60=1,MID(_xlfn.BASE(ABS(_xlfn.DECIMAL($E60&amp;$F60&amp;$G60&amp;$I60&amp;$J60&amp;$K60&amp;$L60&amp;$N60&amp;$O60&amp;$P60&amp;$Q60&amp;$S60&amp;$T60&amp;$U60&amp;$V60,2)-2^16),2,16),ABS(X$3-16),1),""),".")</f>
        <v>1</v>
      </c>
      <c r="V61" s="3" t="str">
        <f>IF(V60&lt;&gt;".",IF($D$60=1,MID(_xlfn.BASE(ABS(_xlfn.DECIMAL($E60&amp;$F60&amp;$G60&amp;$I60&amp;$J60&amp;$K60&amp;$L60&amp;$N60&amp;$O60&amp;$P60&amp;$Q60&amp;$S60&amp;$T60&amp;$U60&amp;$V60,2)-2^16),2,16),ABS(Y$3-16),1),""),".")</f>
        <v>0</v>
      </c>
      <c r="AC61" s="14"/>
      <c r="AD61" t="s">
        <v>52</v>
      </c>
    </row>
    <row r="62" spans="1:30" x14ac:dyDescent="0.3">
      <c r="D62" t="s">
        <v>45</v>
      </c>
      <c r="E62" s="4">
        <f>D57</f>
        <v>0</v>
      </c>
      <c r="G62" t="s">
        <v>46</v>
      </c>
      <c r="H62" s="4">
        <f>MOD(SUM(S60:V60)+SUM(N60:Q60)+1,2)</f>
        <v>0</v>
      </c>
      <c r="J62" t="s">
        <v>47</v>
      </c>
      <c r="K62" s="4">
        <f>R57</f>
        <v>1</v>
      </c>
      <c r="M62" t="s">
        <v>48</v>
      </c>
      <c r="N62" s="4">
        <f>IF(X60=0,1,0)</f>
        <v>1</v>
      </c>
      <c r="P62" t="s">
        <v>49</v>
      </c>
      <c r="Q62" s="4">
        <f>D60</f>
        <v>1</v>
      </c>
      <c r="S62" t="s">
        <v>50</v>
      </c>
      <c r="T62" s="4">
        <f>MOD(E57+D57,2)</f>
        <v>0</v>
      </c>
      <c r="AC62" s="14"/>
    </row>
    <row r="63" spans="1:30" s="16" customForma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30" s="16" customFormat="1" x14ac:dyDescent="0.3">
      <c r="AC64" s="14"/>
    </row>
    <row r="65" spans="1:30" x14ac:dyDescent="0.3">
      <c r="B65" t="s">
        <v>42</v>
      </c>
      <c r="D65" s="7">
        <f>IF(D66&lt;&gt;".",IF(D66+D67&lt;&gt;0,IF(D66+D67+E65=3,1,MOD(D66+D67+E65-1,2)),0),E65)</f>
        <v>1</v>
      </c>
      <c r="E65" s="7">
        <f t="shared" ref="E65:V65" si="17">IF(E66&lt;&gt;".",IF(E66+E67&lt;&gt;0,IF(E66+E67+F65=3,1,MOD(E66+E67+F65-1,2)),0),F65)</f>
        <v>1</v>
      </c>
      <c r="F65" s="7">
        <f t="shared" si="17"/>
        <v>1</v>
      </c>
      <c r="G65" s="7">
        <f t="shared" si="17"/>
        <v>1</v>
      </c>
      <c r="H65" s="8">
        <f t="shared" si="17"/>
        <v>1</v>
      </c>
      <c r="I65" s="7">
        <f t="shared" si="17"/>
        <v>1</v>
      </c>
      <c r="J65" s="7">
        <f t="shared" si="17"/>
        <v>1</v>
      </c>
      <c r="K65" s="7">
        <f t="shared" si="17"/>
        <v>0</v>
      </c>
      <c r="L65" s="7">
        <f t="shared" si="17"/>
        <v>0</v>
      </c>
      <c r="M65" s="8">
        <f t="shared" si="17"/>
        <v>0</v>
      </c>
      <c r="N65" s="7">
        <f t="shared" si="17"/>
        <v>0</v>
      </c>
      <c r="O65" s="7">
        <f t="shared" si="17"/>
        <v>1</v>
      </c>
      <c r="P65" s="7">
        <f t="shared" si="17"/>
        <v>0</v>
      </c>
      <c r="Q65" s="7">
        <f t="shared" si="17"/>
        <v>0</v>
      </c>
      <c r="R65" s="8">
        <f t="shared" si="17"/>
        <v>0</v>
      </c>
      <c r="S65" s="7">
        <f t="shared" si="17"/>
        <v>0</v>
      </c>
      <c r="T65" s="7">
        <f t="shared" si="17"/>
        <v>0</v>
      </c>
      <c r="U65" s="7">
        <f t="shared" si="17"/>
        <v>1</v>
      </c>
      <c r="V65" s="7">
        <f t="shared" si="17"/>
        <v>0</v>
      </c>
      <c r="AC65" s="14"/>
    </row>
    <row r="66" spans="1:30" ht="15.6" x14ac:dyDescent="0.35">
      <c r="B66" t="s">
        <v>67</v>
      </c>
      <c r="D66" s="3" t="str">
        <f>G14</f>
        <v>1</v>
      </c>
      <c r="E66" s="3" t="str">
        <f>H14</f>
        <v>0</v>
      </c>
      <c r="F66" s="3" t="str">
        <f>I14</f>
        <v>0</v>
      </c>
      <c r="G66" s="3" t="str">
        <f>J14</f>
        <v>0</v>
      </c>
      <c r="H66" s="3" t="str">
        <f>K14</f>
        <v>.</v>
      </c>
      <c r="I66" s="3" t="str">
        <f>L14</f>
        <v>1</v>
      </c>
      <c r="J66" s="3" t="str">
        <f>M14</f>
        <v>1</v>
      </c>
      <c r="K66" s="3" t="str">
        <f>N14</f>
        <v>1</v>
      </c>
      <c r="L66" s="3" t="str">
        <f>O14</f>
        <v>0</v>
      </c>
      <c r="M66" s="3" t="str">
        <f>P14</f>
        <v>.</v>
      </c>
      <c r="N66" s="3" t="str">
        <f>Q14</f>
        <v>0</v>
      </c>
      <c r="O66" s="3" t="str">
        <f>R14</f>
        <v>1</v>
      </c>
      <c r="P66" s="3" t="str">
        <f>S14</f>
        <v>0</v>
      </c>
      <c r="Q66" s="3" t="str">
        <f>T14</f>
        <v>1</v>
      </c>
      <c r="R66" s="3" t="str">
        <f>U14</f>
        <v>.</v>
      </c>
      <c r="S66" s="3" t="str">
        <f>V14</f>
        <v>0</v>
      </c>
      <c r="T66" s="3" t="str">
        <f>W14</f>
        <v>0</v>
      </c>
      <c r="U66" s="3" t="str">
        <f>X14</f>
        <v>1</v>
      </c>
      <c r="V66" s="3" t="str">
        <f>Y14</f>
        <v>0</v>
      </c>
      <c r="Z66" t="s">
        <v>60</v>
      </c>
      <c r="AA66">
        <f>C14</f>
        <v>-29102</v>
      </c>
      <c r="AC66" s="14"/>
    </row>
    <row r="67" spans="1:30" ht="15.6" x14ac:dyDescent="0.35">
      <c r="A67" s="1" t="s">
        <v>43</v>
      </c>
      <c r="B67" t="s">
        <v>63</v>
      </c>
      <c r="D67" s="9" t="str">
        <f>G6</f>
        <v>0</v>
      </c>
      <c r="E67" s="9" t="str">
        <f>H6</f>
        <v>1</v>
      </c>
      <c r="F67" s="9" t="str">
        <f>I6</f>
        <v>1</v>
      </c>
      <c r="G67" s="9" t="str">
        <f>J6</f>
        <v>1</v>
      </c>
      <c r="H67" s="9" t="str">
        <f>K6</f>
        <v>.</v>
      </c>
      <c r="I67" s="9" t="str">
        <f>L6</f>
        <v>1</v>
      </c>
      <c r="J67" s="9" t="str">
        <f>M6</f>
        <v>1</v>
      </c>
      <c r="K67" s="9" t="str">
        <f>N6</f>
        <v>0</v>
      </c>
      <c r="L67" s="9" t="str">
        <f>O6</f>
        <v>1</v>
      </c>
      <c r="M67" s="9" t="str">
        <f>P6</f>
        <v>.</v>
      </c>
      <c r="N67" s="9" t="str">
        <f>Q6</f>
        <v>0</v>
      </c>
      <c r="O67" s="9" t="str">
        <f>R6</f>
        <v>1</v>
      </c>
      <c r="P67" s="9" t="str">
        <f>S6</f>
        <v>0</v>
      </c>
      <c r="Q67" s="9" t="str">
        <f>T6</f>
        <v>0</v>
      </c>
      <c r="R67" s="9" t="str">
        <f>U6</f>
        <v>.</v>
      </c>
      <c r="S67" s="9" t="str">
        <f>V6</f>
        <v>0</v>
      </c>
      <c r="T67" s="9" t="str">
        <f>W6</f>
        <v>0</v>
      </c>
      <c r="U67" s="9" t="str">
        <f>X6</f>
        <v>1</v>
      </c>
      <c r="V67" s="9" t="str">
        <f>Y6</f>
        <v>0</v>
      </c>
      <c r="Y67" s="2" t="s">
        <v>43</v>
      </c>
      <c r="Z67" s="10" t="s">
        <v>58</v>
      </c>
      <c r="AA67" s="10">
        <f>C6</f>
        <v>32066</v>
      </c>
      <c r="AC67" s="14"/>
    </row>
    <row r="68" spans="1:30" ht="15.6" x14ac:dyDescent="0.35">
      <c r="D68" s="3">
        <f>IF(D66&lt;&gt;".",MOD(E65+D66+D67,2),".")</f>
        <v>0</v>
      </c>
      <c r="E68" s="3">
        <f t="shared" ref="E68:V68" si="18">IF(E66&lt;&gt;".",MOD(F65+E66+E67,2),".")</f>
        <v>0</v>
      </c>
      <c r="F68" s="3">
        <f t="shared" si="18"/>
        <v>0</v>
      </c>
      <c r="G68" s="3">
        <f t="shared" si="18"/>
        <v>0</v>
      </c>
      <c r="H68" s="3" t="str">
        <f t="shared" si="18"/>
        <v>.</v>
      </c>
      <c r="I68" s="3">
        <f t="shared" si="18"/>
        <v>1</v>
      </c>
      <c r="J68" s="3">
        <f t="shared" si="18"/>
        <v>0</v>
      </c>
      <c r="K68" s="3">
        <f t="shared" si="18"/>
        <v>1</v>
      </c>
      <c r="L68" s="3">
        <f t="shared" si="18"/>
        <v>1</v>
      </c>
      <c r="M68" s="3" t="str">
        <f t="shared" si="18"/>
        <v>.</v>
      </c>
      <c r="N68" s="3">
        <f t="shared" si="18"/>
        <v>1</v>
      </c>
      <c r="O68" s="3">
        <f t="shared" si="18"/>
        <v>0</v>
      </c>
      <c r="P68" s="3">
        <f t="shared" si="18"/>
        <v>0</v>
      </c>
      <c r="Q68" s="3">
        <f t="shared" si="18"/>
        <v>1</v>
      </c>
      <c r="R68" s="3" t="str">
        <f t="shared" si="18"/>
        <v>.</v>
      </c>
      <c r="S68" s="3">
        <f t="shared" si="18"/>
        <v>0</v>
      </c>
      <c r="T68" s="3">
        <f t="shared" si="18"/>
        <v>1</v>
      </c>
      <c r="U68" s="3">
        <f t="shared" si="18"/>
        <v>0</v>
      </c>
      <c r="V68" s="3">
        <f t="shared" si="18"/>
        <v>0</v>
      </c>
      <c r="W68" s="11"/>
      <c r="X68" s="1"/>
      <c r="Y68" s="11"/>
      <c r="AA68">
        <f>AA66+AA67</f>
        <v>2964</v>
      </c>
      <c r="AC68" s="14"/>
    </row>
    <row r="69" spans="1:30" x14ac:dyDescent="0.3">
      <c r="B69" t="s">
        <v>44</v>
      </c>
      <c r="D69" s="3" t="str">
        <f>IF(D68=0,"",1)</f>
        <v/>
      </c>
      <c r="E69" s="3" t="str">
        <f>IF(E68&lt;&gt;".",IF($D$68=1,MID(_xlfn.BASE(ABS(_xlfn.DECIMAL($E68&amp;$F68&amp;$G68&amp;$I68&amp;$J68&amp;$K68&amp;$L68&amp;$N68&amp;$O68&amp;$P68&amp;$Q68&amp;$S68&amp;$T68&amp;$U68&amp;$V68,2)-2^16),2,16),ABS(H$3-16),1),""),".")</f>
        <v/>
      </c>
      <c r="F69" s="3" t="str">
        <f>IF(F68&lt;&gt;".",IF($D$68=1,MID(_xlfn.BASE(ABS(_xlfn.DECIMAL($E68&amp;$F68&amp;$G68&amp;$I68&amp;$J68&amp;$K68&amp;$L68&amp;$N68&amp;$O68&amp;$P68&amp;$Q68&amp;$S68&amp;$T68&amp;$U68&amp;$V68,2)-2^16),2,16),ABS(I$3-16),1),""),".")</f>
        <v/>
      </c>
      <c r="G69" s="3" t="str">
        <f>IF(G68&lt;&gt;".",IF($D$68=1,MID(_xlfn.BASE(ABS(_xlfn.DECIMAL($E68&amp;$F68&amp;$G68&amp;$I68&amp;$J68&amp;$K68&amp;$L68&amp;$N68&amp;$O68&amp;$P68&amp;$Q68&amp;$S68&amp;$T68&amp;$U68&amp;$V68,2)-2^16),2,16),ABS(J$3-16),1),""),".")</f>
        <v/>
      </c>
      <c r="H69" s="3" t="str">
        <f>IF(H68&lt;&gt;".",IF($D$68=1,MID(_xlfn.BASE(ABS(_xlfn.DECIMAL($E68&amp;$F68&amp;$G68&amp;$I68&amp;$J68&amp;$K68&amp;$L68&amp;$N68&amp;$O68&amp;$P68&amp;$Q68&amp;$S68&amp;$T68&amp;$U68&amp;$V68,2)-2^16),2,16),ABS(K$3-16),1),""),".")</f>
        <v>.</v>
      </c>
      <c r="I69" s="3" t="str">
        <f>IF(I68&lt;&gt;".",IF($D$68=1,MID(_xlfn.BASE(ABS(_xlfn.DECIMAL($E68&amp;$F68&amp;$G68&amp;$I68&amp;$J68&amp;$K68&amp;$L68&amp;$N68&amp;$O68&amp;$P68&amp;$Q68&amp;$S68&amp;$T68&amp;$U68&amp;$V68,2)-2^16),2,16),ABS(L$3-16),1),""),".")</f>
        <v/>
      </c>
      <c r="J69" s="3" t="str">
        <f>IF(J68&lt;&gt;".",IF($D$68=1,MID(_xlfn.BASE(ABS(_xlfn.DECIMAL($E68&amp;$F68&amp;$G68&amp;$I68&amp;$J68&amp;$K68&amp;$L68&amp;$N68&amp;$O68&amp;$P68&amp;$Q68&amp;$S68&amp;$T68&amp;$U68&amp;$V68,2)-2^16),2,16),ABS(M$3-16),1),""),".")</f>
        <v/>
      </c>
      <c r="K69" s="3" t="str">
        <f>IF(K68&lt;&gt;".",IF($D$68=1,MID(_xlfn.BASE(ABS(_xlfn.DECIMAL($E68&amp;$F68&amp;$G68&amp;$I68&amp;$J68&amp;$K68&amp;$L68&amp;$N68&amp;$O68&amp;$P68&amp;$Q68&amp;$S68&amp;$T68&amp;$U68&amp;$V68,2)-2^16),2,16),ABS(N$3-16),1),""),".")</f>
        <v/>
      </c>
      <c r="L69" s="3" t="str">
        <f>IF(L68&lt;&gt;".",IF($D$68=1,MID(_xlfn.BASE(ABS(_xlfn.DECIMAL($E68&amp;$F68&amp;$G68&amp;$I68&amp;$J68&amp;$K68&amp;$L68&amp;$N68&amp;$O68&amp;$P68&amp;$Q68&amp;$S68&amp;$T68&amp;$U68&amp;$V68,2)-2^16),2,16),ABS(O$3-16),1),""),".")</f>
        <v/>
      </c>
      <c r="M69" s="3" t="str">
        <f>IF(M68&lt;&gt;".",IF($D$68=1,MID(_xlfn.BASE(ABS(_xlfn.DECIMAL($E68&amp;$F68&amp;$G68&amp;$I68&amp;$J68&amp;$K68&amp;$L68&amp;$N68&amp;$O68&amp;$P68&amp;$Q68&amp;$S68&amp;$T68&amp;$U68&amp;$V68,2)-2^16),2,16),ABS(P$3-16),1),""),".")</f>
        <v>.</v>
      </c>
      <c r="N69" s="3" t="str">
        <f>IF(N68&lt;&gt;".",IF($D$68=1,MID(_xlfn.BASE(ABS(_xlfn.DECIMAL($E68&amp;$F68&amp;$G68&amp;$I68&amp;$J68&amp;$K68&amp;$L68&amp;$N68&amp;$O68&amp;$P68&amp;$Q68&amp;$S68&amp;$T68&amp;$U68&amp;$V68,2)-2^16),2,16),ABS(Q$3-16),1),""),".")</f>
        <v/>
      </c>
      <c r="O69" s="3" t="str">
        <f>IF(O68&lt;&gt;".",IF($D$68=1,MID(_xlfn.BASE(ABS(_xlfn.DECIMAL($E68&amp;$F68&amp;$G68&amp;$I68&amp;$J68&amp;$K68&amp;$L68&amp;$N68&amp;$O68&amp;$P68&amp;$Q68&amp;$S68&amp;$T68&amp;$U68&amp;$V68,2)-2^16),2,16),ABS(R$3-16),1),""),".")</f>
        <v/>
      </c>
      <c r="P69" s="3" t="str">
        <f>IF(P68&lt;&gt;".",IF($D$68=1,MID(_xlfn.BASE(ABS(_xlfn.DECIMAL($E68&amp;$F68&amp;$G68&amp;$I68&amp;$J68&amp;$K68&amp;$L68&amp;$N68&amp;$O68&amp;$P68&amp;$Q68&amp;$S68&amp;$T68&amp;$U68&amp;$V68,2)-2^16),2,16),ABS(S$3-16),1),""),".")</f>
        <v/>
      </c>
      <c r="Q69" s="3" t="str">
        <f>IF(Q68&lt;&gt;".",IF($D$68=1,MID(_xlfn.BASE(ABS(_xlfn.DECIMAL($E68&amp;$F68&amp;$G68&amp;$I68&amp;$J68&amp;$K68&amp;$L68&amp;$N68&amp;$O68&amp;$P68&amp;$Q68&amp;$S68&amp;$T68&amp;$U68&amp;$V68,2)-2^16),2,16),ABS(T$3-16),1),""),".")</f>
        <v/>
      </c>
      <c r="R69" s="3" t="str">
        <f>IF(R68&lt;&gt;".",IF($D$68=1,MID(_xlfn.BASE(ABS(_xlfn.DECIMAL($E68&amp;$F68&amp;$G68&amp;$I68&amp;$J68&amp;$K68&amp;$L68&amp;$N68&amp;$O68&amp;$P68&amp;$Q68&amp;$S68&amp;$T68&amp;$U68&amp;$V68,2)-2^16),2,16),ABS(U$3-16),1),""),".")</f>
        <v>.</v>
      </c>
      <c r="S69" s="3" t="str">
        <f>IF(S68&lt;&gt;".",IF($D$68=1,MID(_xlfn.BASE(ABS(_xlfn.DECIMAL($E68&amp;$F68&amp;$G68&amp;$I68&amp;$J68&amp;$K68&amp;$L68&amp;$N68&amp;$O68&amp;$P68&amp;$Q68&amp;$S68&amp;$T68&amp;$U68&amp;$V68,2)-2^16),2,16),ABS(V$3-16),1),""),".")</f>
        <v/>
      </c>
      <c r="T69" s="3" t="str">
        <f>IF(T68&lt;&gt;".",IF($D$68=1,MID(_xlfn.BASE(ABS(_xlfn.DECIMAL($E68&amp;$F68&amp;$G68&amp;$I68&amp;$J68&amp;$K68&amp;$L68&amp;$N68&amp;$O68&amp;$P68&amp;$Q68&amp;$S68&amp;$T68&amp;$U68&amp;$V68,2)-2^16),2,16),ABS(W$3-16),1),""),".")</f>
        <v/>
      </c>
      <c r="U69" s="3" t="str">
        <f>IF(U68&lt;&gt;".",IF($D$68=1,MID(_xlfn.BASE(ABS(_xlfn.DECIMAL($E68&amp;$F68&amp;$G68&amp;$I68&amp;$J68&amp;$K68&amp;$L68&amp;$N68&amp;$O68&amp;$P68&amp;$Q68&amp;$S68&amp;$T68&amp;$U68&amp;$V68,2)-2^16),2,16),ABS(X$3-16),1),""),".")</f>
        <v/>
      </c>
      <c r="V69" s="3" t="str">
        <f>IF(V68&lt;&gt;".",IF($D$68=1,MID(_xlfn.BASE(ABS(_xlfn.DECIMAL($E68&amp;$F68&amp;$G68&amp;$I68&amp;$J68&amp;$K68&amp;$L68&amp;$N68&amp;$O68&amp;$P68&amp;$Q68&amp;$S68&amp;$T68&amp;$U68&amp;$V68,2)-2^16),2,16),ABS(Y$3-16),1),""),".")</f>
        <v/>
      </c>
      <c r="AC69" s="14"/>
      <c r="AD69" t="s">
        <v>52</v>
      </c>
    </row>
    <row r="70" spans="1:30" x14ac:dyDescent="0.3">
      <c r="D70" t="s">
        <v>45</v>
      </c>
      <c r="E70" s="4">
        <f>D65</f>
        <v>1</v>
      </c>
      <c r="G70" t="s">
        <v>46</v>
      </c>
      <c r="H70" s="4">
        <f>MOD(SUM(S68:V68)+SUM(N68:Q68)+1,2)</f>
        <v>0</v>
      </c>
      <c r="J70" t="s">
        <v>47</v>
      </c>
      <c r="K70" s="4">
        <f>R65</f>
        <v>0</v>
      </c>
      <c r="M70" t="s">
        <v>48</v>
      </c>
      <c r="N70" s="4">
        <f>IF(X68=0,1,0)</f>
        <v>1</v>
      </c>
      <c r="P70" t="s">
        <v>49</v>
      </c>
      <c r="Q70" s="4">
        <f>D68</f>
        <v>0</v>
      </c>
      <c r="S70" t="s">
        <v>50</v>
      </c>
      <c r="T70" s="4">
        <f>MOD(E65+D65,2)</f>
        <v>0</v>
      </c>
      <c r="AC70" s="14"/>
    </row>
    <row r="71" spans="1:30" s="16" customForma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30" s="16" customFormat="1" x14ac:dyDescent="0.3"/>
  </sheetData>
  <phoneticPr fontId="1" type="noConversion"/>
  <conditionalFormatting sqref="G4:Y7">
    <cfRule type="containsText" dxfId="1" priority="3" stopIfTrue="1" operator="containsText" text="0">
      <formula>NOT(ISERROR(SEARCH("0",G4)))</formula>
    </cfRule>
    <cfRule type="containsText" dxfId="0" priority="4" stopIfTrue="1" operator="containsText" text="1">
      <formula>NOT(ISERROR(SEARCH("1",G4)))</formula>
    </cfRule>
  </conditionalFormatting>
  <pageMargins left="0.7" right="0.7" top="0.75" bottom="0.75" header="0.3" footer="0.3"/>
  <pageSetup paperSize="9" orientation="portrait" verticalDpi="0" r:id="rId1"/>
  <headerFooter>
    <oddHeader xml:space="preserve">&amp;CЧураков Александр Алексеевич, Вариант - 7, ИНФ_Чураков_ЛР5_P3131.xlsx
</oddHeader>
    <oddFooter>&amp;C06.11.2023, 11:40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Чураков</dc:creator>
  <cp:lastModifiedBy>Александр Чураков</cp:lastModifiedBy>
  <dcterms:created xsi:type="dcterms:W3CDTF">2015-06-05T18:19:34Z</dcterms:created>
  <dcterms:modified xsi:type="dcterms:W3CDTF">2023-11-06T11:12:18Z</dcterms:modified>
</cp:coreProperties>
</file>